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pc-w277\Dati2\Fileseq\Excelsior\2023\Mensile\Mese10\Output\Excel\Prov\Valori\"/>
    </mc:Choice>
  </mc:AlternateContent>
  <xr:revisionPtr revIDLastSave="0" documentId="13_ncr:1_{0F58C66A-23B4-4A1B-A28F-16CE1ED3A4C8}"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<sst xmlns="http://schemas.openxmlformats.org/spreadsheetml/2006/main" count="683" uniqueCount="235">
  <si>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</si>
  <si>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</si>
  <si>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</si>
  <si>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</si>
  <si>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</si>
  <si>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</si>
  <si>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</si>
  <si>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</si>
  <si>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</si>
  <si>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</si>
  <si>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</si>
  <si>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</si>
  <si>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</si>
  <si>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</si>
  <si>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</si>
  <si>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</si>
  <si>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</si>
  <si>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</si>
  <si>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</si>
  <si>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</si>
  <si>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</si>
  <si>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</si>
  <si>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</si>
  <si>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</si>
  <si>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</si>
  <si>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</si>
  <si>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</si>
  <si>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</si>
  <si>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</si>
  <si>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</si>
  <si>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</si>
  <si>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</si>
  <si>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</si>
  <si>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</si>
  <si>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</si>
  <si>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</si>
  <si>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</si>
  <si>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</si>
  <si>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</si>
  <si>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</si>
  <si>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</si>
  <si>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</si>
  <si>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</si>
  <si>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</si>
  <si>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</si>
  <si>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</si>
  <si>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</si>
  <si>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</si>
  <si>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</si>
  <si>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</si>
  <si>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</si>
  <si>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</si>
  <si>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</si>
  <si>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</si>
  <si>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</si>
  <si>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</si>
  <si>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</si>
  <si>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</si>
  <si>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</si>
  <si>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</si>
  <si>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</si>
  <si>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</si>
  <si>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</si>
  <si>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</si>
  <si>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</si>
  <si>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</si>
  <si>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</si>
  <si>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</si>
  <si>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</si>
  <si>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</si>
  <si>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</si>
  <si>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</si>
  <si>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</si>
  <si>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</si>
  <si>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</si>
  <si>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</si>
  <si>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</si>
  <si>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</si>
  <si>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</si>
  <si>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</si>
  <si>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</si>
  <si>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</si>
  <si>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</si>
  <si>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</si>
  <si>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</si>
  <si>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</si>
  <si>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</si>
  <si>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</si>
  <si>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</si>
  <si>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</si>
  <si>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</si>
  <si>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</si>
  <si>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</si>
  <si>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</si>
  <si>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</si>
  <si>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</si>
  <si>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</si>
  <si>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</si>
  <si>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</si>
  <si>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</si>
  <si>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</si>
  <si>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</si>
  <si>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</si>
  <si>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</si>
  <si>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</si>
  <si>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</si>
  <si>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</si>
  <si>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</si>
  <si>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</si>
  <si>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</si>
  <si>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</si>
  <si>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</si>
  <si>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</si>
  <si>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</si>
  <si>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</si>
  <si>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</si>
  <si>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</si>
  <si>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</si>
  <si>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</si>
  <si>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</si>
  <si>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</si>
  <si>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</si>
  <si>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</si>
  <si>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</si>
  <si>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</si>
  <si>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</si>
  <si>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</si>
  <si>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</si>
  <si>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</si>
  <si>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</si>
  <si>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</si>
  <si>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</si>
  <si>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2023</t>
  </si>
  <si>
    <t>istruzione tecnologica superiore (ITS Academy)</t>
  </si>
  <si>
    <t>qualifica o diploma
profes-sionale</t>
  </si>
  <si>
    <t>nella profes-sione</t>
  </si>
  <si>
    <t>nel 
set-tore</t>
  </si>
  <si>
    <t>scuola dell'ob-bligo</t>
  </si>
  <si>
    <t>Novembre</t>
  </si>
  <si>
    <t>Dicembre</t>
  </si>
  <si>
    <t>Le analisi del presente volume si focalizzano sulle principali caratteristiche delle entrate programmate nel mese di novembre 2023, con uno sguardo sulle tendenze occupazionali per il periodo novembre 2023 - gennaio 2024.</t>
  </si>
  <si>
    <t>Gennaio</t>
  </si>
  <si>
    <t>Novembre 2023 - Gennaio 2024</t>
  </si>
  <si>
    <t>nov 2023</t>
  </si>
  <si>
    <t>gen 2024</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</si>
  <si>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101.000 imprese, campione rappresentativo delle imprese con dipendenti al 2022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</si>
  <si>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</si>
  <si>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</si>
  <si>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</si>
  <si>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Specialisti delle scienze gestionali, commerciali e bancarie</t>
  </si>
  <si>
    <t>Tecnici della gestione dei processi produttivi di beni e servizi</t>
  </si>
  <si>
    <t>Tecnici in campo ingegneristico</t>
  </si>
  <si>
    <t>Tecnici informatici, telematici e delle telecomunicazioni</t>
  </si>
  <si>
    <t>Specialisti in discipline artistico-espressive</t>
  </si>
  <si>
    <t>Ingegneri</t>
  </si>
  <si>
    <t>Tecnici dell’organizzazione e dell’amministrazione delle attività produttive</t>
  </si>
  <si>
    <t>Tecnici della distribuzione commerciale</t>
  </si>
  <si>
    <t>Altri specialisti dell'educazione e della formazione</t>
  </si>
  <si>
    <t>Specialisti nelle scienze della vita</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</si>
  <si>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</si>
  <si>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</si>
  <si>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</si>
  <si>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</si>
  <si>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</si>
  <si>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</si>
  <si>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Operatori della cura estetica</t>
  </si>
  <si>
    <t>Addetti alla gestione amministrativa della logistica</t>
  </si>
  <si>
    <t>Professioni qualificate nei servizi personali</t>
  </si>
  <si>
    <t>Professioni qualificate nei servizi di sicurezza, vigilanza e custodia</t>
  </si>
  <si>
    <t>Operai specializzati del tessile e dell'abbigliamento</t>
  </si>
  <si>
    <t>Conduttori di veicoli a motore e a trazione animale</t>
  </si>
  <si>
    <t>Operai specializzati addetti alle rifiniture delle costruzioni</t>
  </si>
  <si>
    <t>Operai addetti a macchinari dell'industria tessile e delle confezioni</t>
  </si>
  <si>
    <t>Operai specializzati addetti alle costruzioni e mantenimento di strutture edili</t>
  </si>
  <si>
    <t>Meccanici artigianali, montatori, riparatori, manutentori macchine fisse/mobili</t>
  </si>
  <si>
    <t>Operai specializzati della lavorazione del cuoio, delle pelli e delle calzature</t>
  </si>
  <si>
    <t>Operai addetti a macchine confezionatrici di prodotti industriali</t>
  </si>
  <si>
    <t>Fabbri ferrai costruttori di utensili</t>
  </si>
  <si>
    <t>Fonditori, saldatori, lattonieri, calderai, montatori di carpenteria metallica</t>
  </si>
  <si>
    <t>Operai macchine automatiche e semiaut. per lavoraz. metalliche e prod. minerali</t>
  </si>
  <si>
    <t>Conduttori macchine movimento terra,  sollevamento e maneggio materiali</t>
  </si>
  <si>
    <t>Personale non qualificato nei servizi di pulizia</t>
  </si>
  <si>
    <t>Personale non qualificato addetto allo spostamento e alla consegna merci</t>
  </si>
  <si>
    <t>Personale non qualificato nell'agricoltura e nella manutenzione del verde</t>
  </si>
  <si>
    <t>Personale non qualificato nella manifattura</t>
  </si>
  <si>
    <t>Livello universitario</t>
  </si>
  <si>
    <t>Indirizzo economico</t>
  </si>
  <si>
    <t>Indirizzo insegnamento e formazione</t>
  </si>
  <si>
    <t>Indirizzo umanistico, filosofico, storico e artistico</t>
  </si>
  <si>
    <t>Indirizzo ingegneria industriale</t>
  </si>
  <si>
    <t>Indirizzo chimico-farmaceutico</t>
  </si>
  <si>
    <t>Indirizzo sanitario e paramedico</t>
  </si>
  <si>
    <t>Indirizzo ingegneria elettronica e dell'informazione</t>
  </si>
  <si>
    <t>Indirizzo linguistico, traduttori e interpreti</t>
  </si>
  <si>
    <t>Indirizzo scienze matematiche, fisiche e informatiche</t>
  </si>
  <si>
    <t>Indirizzo ingegneria civile ed architettura</t>
  </si>
  <si>
    <t>Indirizzo giuridico</t>
  </si>
  <si>
    <t>Indirizzo politico-sociale</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</si>
  <si>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</si>
  <si>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</si>
  <si>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</si>
  <si>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</si>
  <si>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</si>
  <si>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</si>
  <si>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</si>
  <si>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artistico (liceo)</t>
  </si>
  <si>
    <t>Indirizzo elettronica ed elettrotecnica</t>
  </si>
  <si>
    <t>Indirizzo trasporti e logistica</t>
  </si>
  <si>
    <t>Indirizzo produzione e manutenzione industriale e artigianale</t>
  </si>
  <si>
    <t>Indirizzo costruzioni, ambiente e territorio</t>
  </si>
  <si>
    <t>Indirizzo sistema moda</t>
  </si>
  <si>
    <t>Indirizzo informatica e telecomunicazioni</t>
  </si>
  <si>
    <t>Indirizzo agrario, agroalimentare e agroindustria</t>
  </si>
  <si>
    <t>Qualifica di formazione o diploma professionale</t>
  </si>
  <si>
    <t>Indirizzo ristorazione</t>
  </si>
  <si>
    <t>Indirizzo sistemi e servizi logistici</t>
  </si>
  <si>
    <t>Indirizzo servizi di vendita</t>
  </si>
  <si>
    <t>Indirizzo tessile e abbigliamento</t>
  </si>
  <si>
    <t>Indirizzo meccanico</t>
  </si>
  <si>
    <t>Indirizzo trasformazione agroalimentare</t>
  </si>
  <si>
    <t>Indirizzo amministrativo segretariale</t>
  </si>
  <si>
    <t>Indirizzo servizi di promozione e accoglienza</t>
  </si>
  <si>
    <t>Indirizzo elettrico</t>
  </si>
  <si>
    <t>Indirizzo riparazione dei veicoli a motore</t>
  </si>
  <si>
    <t>Indirizzo calzature e pelleteria</t>
  </si>
  <si>
    <t>Indirizzo edile</t>
  </si>
  <si>
    <t>Scuola dell'obbligo</t>
  </si>
  <si>
    <t>--</t>
  </si>
  <si>
    <t>SEZIONE A - Quali sono le professioni 
ricercate dalle imprese?</t>
  </si>
  <si>
    <t>SEZIONE B -  Lavoro in provincia: 
le tendenze settoriali</t>
  </si>
  <si>
    <t>Tavola 8 - Lavoratori previsti in entrata dalle imprese nel mese di novembre 2023 e nel periodo novembre 2023 - gennaio 2024</t>
  </si>
  <si>
    <t>Novembre 2023</t>
  </si>
  <si>
    <t>-</t>
  </si>
  <si>
    <t/>
  </si>
  <si>
    <t>Totale
 nov 2023 - gen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</si>
</sst>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8">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2"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'Tav2'!$H$132:$H$137</c:f>
              <c:numCache>
                <c:formatCode>0.00</c:formatCode>
                <c:ptCount val="6"/>
                <c:pt idx="0">
                  <c:v>0.46346378194930532</c:v>
                </c:pt>
                <c:pt idx="1">
                  <c:v>0.19652137024074665</c:v>
                </c:pt>
                <c:pt idx="2">
                  <c:v>0.12610032877293456</c:v>
                </c:pt>
                <c:pt idx="3">
                  <c:v>0.12249443207126949</c:v>
                </c:pt>
                <c:pt idx="4">
                  <c:v>4.7088768692332167E-2</c:v>
                </c:pt>
                <c:pt idx="5">
                  <c:v>4.4331318273411816E-2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45.317976965448167</c:v>
                </c:pt>
                <c:pt idx="1">
                  <c:v>25.168918918918919</c:v>
                </c:pt>
                <c:pt idx="2">
                  <c:v>14.538152610441768</c:v>
                </c:pt>
                <c:pt idx="3">
                  <c:v>17.745035233824471</c:v>
                </c:pt>
                <c:pt idx="4">
                  <c:v>25.371360665478313</c:v>
                </c:pt>
                <c:pt idx="5">
                  <c:v>17.224287484510533</c:v>
                </c:pt>
                <c:pt idx="6">
                  <c:v>26.353836398224477</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44.266399599399101</c:v>
                </c:pt>
                <c:pt idx="1">
                  <c:v>57.770270270270274</c:v>
                </c:pt>
                <c:pt idx="2">
                  <c:v>73.413654618473899</c:v>
                </c:pt>
                <c:pt idx="3">
                  <c:v>56.950672645739907</c:v>
                </c:pt>
                <c:pt idx="4">
                  <c:v>65.359477124183002</c:v>
                </c:pt>
                <c:pt idx="5">
                  <c:v>69.516728624535318</c:v>
                </c:pt>
                <c:pt idx="6">
                  <c:v>59.48002536461636</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9.7145718577866802</c:v>
                </c:pt>
                <c:pt idx="1">
                  <c:v>16.891891891891891</c:v>
                </c:pt>
                <c:pt idx="2">
                  <c:v>7.3895582329317273</c:v>
                </c:pt>
                <c:pt idx="3">
                  <c:v>5.0608584240871242</c:v>
                </c:pt>
                <c:pt idx="4">
                  <c:v>6.9518716577540109</c:v>
                </c:pt>
                <c:pt idx="5">
                  <c:v>3.9653035935563818</c:v>
                </c:pt>
                <c:pt idx="6">
                  <c:v>7.7869372225745082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0.70105157736604906</c:v>
                </c:pt>
                <c:pt idx="1">
                  <c:v>0.16891891891891891</c:v>
                </c:pt>
                <c:pt idx="2">
                  <c:v>4.6586345381526106</c:v>
                </c:pt>
                <c:pt idx="3">
                  <c:v>20.243433696348497</c:v>
                </c:pt>
                <c:pt idx="4">
                  <c:v>2.3172905525846703</c:v>
                </c:pt>
                <c:pt idx="5">
                  <c:v>9.2936802973977688</c:v>
                </c:pt>
                <c:pt idx="6">
                  <c:v>6.3792010145846536</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NOVEMBRE 2023</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468446</xdr:colOff>
      <xdr:row>50</xdr:row>
      <xdr:rowOff>172453</xdr:rowOff>
    </xdr:from>
    <xdr:to>
      <xdr:col>8</xdr:col>
      <xdr:colOff>1305363</xdr:colOff>
      <xdr:row>55</xdr:row>
      <xdr:rowOff>77492</xdr:rowOff>
    </xdr:to>
    <xdr:pic>
      <xdr:nvPicPr>
        <xdr:cNvPr id="13" name="Elemento grafico 2">
          <a:extLst>
            <a:ext uri="{FF2B5EF4-FFF2-40B4-BE49-F238E27FC236}">
              <a16:creationId xmlns:a16="http://schemas.microsoft.com/office/drawing/2014/main" id="{E92D3322-F81F-4669-A409-82E19206C9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4246" y="10649953"/>
          <a:ext cx="5637517" cy="952789"/>
        </a:xfrm>
        <a:prstGeom prst="rect">
          <a:avLst/>
        </a:prstGeom>
      </xdr:spPr>
    </xdr:pic>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4">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9.430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zoomScaleNormal="100" zoomScalePageLayoutView="60" workbookViewId="0"/>
  </sheetViews>
  <sheetFormatPr defaultColWidth="9" defaultRowHeight="16.5" x14ac:dyDescent="0.3"/>
  <cols>
    <col min="1" max="8" width="9" style="501"/>
    <col min="9" max="9" width="20.75" style="501" customWidth="1"/>
    <col min="10" max="10" width="13" style="501" customWidth="1"/>
    <col min="11" max="16384" width="9" style="501"/>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3" customWidth="1"/>
    <col min="2" max="2" width="66.75" style="98" customWidth="1"/>
    <col min="3" max="20" width="5.875" style="98" customWidth="1"/>
    <col min="21" max="21" width="4.125" style="173" customWidth="1"/>
    <col min="22" max="24" width="4.125" style="174" customWidth="1"/>
    <col min="25" max="25" width="14.625" style="98" customWidth="1"/>
    <col min="26" max="16384" width="8.125" style="98"/>
  </cols>
  <sheetData>
    <row r="1" spans="1:24" ht="2.25" customHeight="1" x14ac:dyDescent="0.2"/>
    <row r="2" spans="1:24" s="177" customFormat="1" ht="32.1" customHeight="1" x14ac:dyDescent="0.3">
      <c r="A2" s="543" t="s">
        <v>117</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4">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4">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25">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2">
      <c r="A7" s="545" t="s">
        <v>145</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2">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2">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2">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2">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2">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2">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2">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2">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2">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2">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2">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2">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2">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2">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2">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2">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2">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2">
      <c r="A25" s="545"/>
      <c r="B25" s="545"/>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4"/>
    </row>
    <row r="27" spans="1:24" ht="14.1" customHeight="1" x14ac:dyDescent="0.2">
      <c r="A27" s="546" t="s">
        <v>140</v>
      </c>
      <c r="B27" s="546"/>
      <c r="C27" s="3"/>
      <c r="D27" s="3"/>
      <c r="E27" s="3"/>
      <c r="F27" s="3"/>
      <c r="G27" s="3"/>
      <c r="H27" s="3"/>
      <c r="I27" s="3"/>
      <c r="J27" s="3"/>
      <c r="K27" s="3"/>
      <c r="L27" s="3"/>
      <c r="M27" s="3"/>
      <c r="N27" s="3"/>
      <c r="O27" s="3"/>
      <c r="P27" s="3"/>
      <c r="Q27" s="3"/>
      <c r="R27" s="3"/>
      <c r="S27" s="3"/>
      <c r="T27" s="3"/>
      <c r="U27" s="184"/>
    </row>
    <row r="28" spans="1:24" ht="14.1" customHeight="1" x14ac:dyDescent="0.2">
      <c r="A28" s="546"/>
      <c r="B28" s="546"/>
      <c r="C28" s="3"/>
      <c r="D28" s="3"/>
      <c r="E28" s="3"/>
      <c r="F28" s="3"/>
      <c r="G28" s="3"/>
      <c r="H28" s="3"/>
      <c r="I28" s="3"/>
      <c r="J28" s="3"/>
      <c r="K28" s="3"/>
      <c r="L28" s="3"/>
      <c r="M28" s="3"/>
      <c r="N28" s="3"/>
      <c r="O28" s="3"/>
      <c r="P28" s="3"/>
      <c r="Q28" s="3"/>
      <c r="R28" s="3"/>
      <c r="S28" s="3"/>
      <c r="T28" s="3"/>
      <c r="U28" s="184"/>
    </row>
    <row r="29" spans="1:24" ht="14.1" customHeight="1" x14ac:dyDescent="0.2">
      <c r="A29" s="546"/>
      <c r="B29" s="546"/>
      <c r="C29" s="3"/>
      <c r="D29" s="3"/>
      <c r="E29" s="3"/>
      <c r="F29" s="3"/>
      <c r="G29" s="3"/>
      <c r="H29" s="3"/>
      <c r="I29" s="3"/>
      <c r="J29" s="3"/>
      <c r="K29" s="3"/>
      <c r="L29" s="3"/>
      <c r="M29" s="3"/>
      <c r="N29" s="3"/>
      <c r="O29" s="3"/>
      <c r="P29" s="3"/>
      <c r="Q29" s="3"/>
      <c r="R29" s="3"/>
      <c r="S29" s="3"/>
      <c r="T29" s="3"/>
      <c r="U29" s="184"/>
    </row>
    <row r="30" spans="1:24" ht="14.1" customHeight="1" x14ac:dyDescent="0.2">
      <c r="A30" s="134"/>
      <c r="B30" s="134"/>
      <c r="C30" s="3"/>
      <c r="D30" s="3"/>
      <c r="E30" s="3"/>
      <c r="F30" s="3"/>
      <c r="G30" s="3"/>
      <c r="H30" s="3"/>
      <c r="I30" s="3"/>
      <c r="J30" s="3"/>
      <c r="K30" s="3"/>
      <c r="L30" s="3"/>
      <c r="M30" s="3"/>
      <c r="N30" s="3"/>
      <c r="O30" s="3"/>
      <c r="P30" s="3"/>
      <c r="Q30" s="3"/>
      <c r="R30" s="3"/>
      <c r="S30" s="3"/>
      <c r="T30" s="3"/>
      <c r="U30" s="184"/>
    </row>
    <row r="31" spans="1:24" ht="14.1" customHeight="1" x14ac:dyDescent="0.2">
      <c r="A31" s="134"/>
      <c r="B31" s="134"/>
      <c r="C31" s="3"/>
      <c r="D31" s="3"/>
      <c r="E31" s="3"/>
      <c r="F31" s="3"/>
      <c r="G31" s="3"/>
      <c r="H31" s="3"/>
      <c r="I31" s="3"/>
      <c r="J31" s="3"/>
      <c r="K31" s="3"/>
      <c r="L31" s="3"/>
      <c r="M31" s="3"/>
      <c r="N31" s="3"/>
      <c r="O31" s="3"/>
      <c r="P31" s="3"/>
      <c r="Q31" s="3"/>
      <c r="R31" s="3"/>
      <c r="S31" s="3"/>
      <c r="T31" s="3"/>
      <c r="U31" s="184"/>
    </row>
    <row r="32" spans="1:24" ht="14.1" customHeight="1" x14ac:dyDescent="0.2">
      <c r="A32" s="134"/>
      <c r="B32" s="134"/>
      <c r="C32" s="3"/>
      <c r="D32" s="3"/>
      <c r="E32" s="3"/>
      <c r="F32" s="3"/>
      <c r="G32" s="3"/>
      <c r="H32" s="3"/>
      <c r="I32" s="3"/>
      <c r="J32" s="3"/>
      <c r="K32" s="3"/>
      <c r="L32" s="3"/>
      <c r="M32" s="3"/>
      <c r="N32" s="3"/>
      <c r="O32" s="3"/>
      <c r="P32" s="3"/>
      <c r="Q32" s="3"/>
      <c r="R32" s="3"/>
      <c r="S32" s="3"/>
      <c r="T32" s="3"/>
      <c r="U32" s="184"/>
    </row>
    <row r="33" spans="1:24" ht="14.1" customHeight="1" x14ac:dyDescent="0.2">
      <c r="A33" s="134"/>
      <c r="B33" s="134"/>
      <c r="C33" s="3"/>
      <c r="D33" s="3"/>
      <c r="E33" s="3"/>
      <c r="F33" s="3"/>
      <c r="G33" s="3"/>
      <c r="H33" s="3"/>
      <c r="I33" s="3"/>
      <c r="J33" s="3"/>
      <c r="K33" s="3"/>
      <c r="L33" s="3"/>
      <c r="M33" s="3"/>
      <c r="N33" s="3"/>
      <c r="O33" s="3"/>
      <c r="P33" s="3"/>
      <c r="Q33" s="3"/>
      <c r="R33" s="3"/>
      <c r="S33" s="3"/>
      <c r="T33" s="3"/>
      <c r="U33" s="184"/>
    </row>
    <row r="34" spans="1:24" ht="1.5" customHeight="1" x14ac:dyDescent="0.2">
      <c r="A34" s="134"/>
      <c r="B34" s="134"/>
      <c r="C34" s="3"/>
      <c r="D34" s="3"/>
      <c r="E34" s="3"/>
      <c r="F34" s="3"/>
      <c r="G34" s="3"/>
      <c r="H34" s="3"/>
      <c r="I34" s="3"/>
      <c r="J34" s="3"/>
      <c r="K34" s="3"/>
      <c r="L34" s="3"/>
      <c r="M34" s="3"/>
      <c r="N34" s="3"/>
      <c r="O34" s="3"/>
      <c r="P34" s="3"/>
      <c r="Q34" s="3"/>
      <c r="R34" s="3"/>
      <c r="S34" s="3"/>
      <c r="T34" s="3"/>
      <c r="U34" s="184"/>
    </row>
    <row r="35" spans="1:24" ht="1.5" customHeight="1" x14ac:dyDescent="0.2">
      <c r="A35" s="134"/>
      <c r="B35" s="134"/>
      <c r="C35" s="3"/>
      <c r="D35" s="3"/>
      <c r="E35" s="3"/>
      <c r="F35" s="3"/>
      <c r="G35" s="3"/>
      <c r="H35" s="3"/>
      <c r="I35" s="3"/>
      <c r="J35" s="3"/>
      <c r="K35" s="3"/>
      <c r="L35" s="3"/>
      <c r="M35" s="3"/>
      <c r="N35" s="3"/>
      <c r="O35" s="3"/>
      <c r="P35" s="3"/>
      <c r="Q35" s="3"/>
      <c r="R35" s="3"/>
      <c r="S35" s="3"/>
      <c r="T35" s="3"/>
      <c r="U35" s="184"/>
    </row>
    <row r="36" spans="1:24" ht="1.5" customHeight="1" x14ac:dyDescent="0.2">
      <c r="A36" s="134"/>
      <c r="B36" s="134"/>
      <c r="C36" s="3"/>
      <c r="D36" s="3"/>
      <c r="E36" s="3"/>
      <c r="F36" s="3"/>
      <c r="G36" s="3"/>
      <c r="H36" s="3"/>
      <c r="I36" s="3"/>
      <c r="J36" s="3"/>
      <c r="K36" s="3"/>
      <c r="L36" s="3"/>
      <c r="M36" s="3"/>
      <c r="N36" s="3"/>
      <c r="O36" s="3"/>
      <c r="P36" s="3"/>
      <c r="Q36" s="3"/>
      <c r="R36" s="3"/>
      <c r="S36" s="3"/>
      <c r="T36" s="3"/>
      <c r="U36" s="184"/>
    </row>
    <row r="37" spans="1:24" ht="1.5" customHeight="1" x14ac:dyDescent="0.2">
      <c r="A37" s="134"/>
      <c r="B37" s="134"/>
      <c r="C37" s="3"/>
      <c r="D37" s="3"/>
      <c r="E37" s="3"/>
      <c r="F37" s="3"/>
      <c r="G37" s="3"/>
      <c r="H37" s="3"/>
      <c r="I37" s="3"/>
      <c r="J37" s="3"/>
      <c r="K37" s="3"/>
      <c r="L37" s="3"/>
      <c r="M37" s="3"/>
      <c r="N37" s="3"/>
      <c r="O37" s="3"/>
      <c r="P37" s="3"/>
      <c r="Q37" s="3"/>
      <c r="R37" s="3"/>
      <c r="S37" s="3"/>
      <c r="T37" s="3"/>
      <c r="U37" s="184"/>
    </row>
    <row r="38" spans="1:24" ht="1.5" customHeight="1" x14ac:dyDescent="0.2">
      <c r="A38" s="134"/>
      <c r="B38" s="134"/>
      <c r="C38" s="3"/>
      <c r="D38" s="3"/>
      <c r="E38" s="3"/>
      <c r="F38" s="3"/>
      <c r="G38" s="3"/>
      <c r="H38" s="3"/>
      <c r="I38" s="3"/>
      <c r="J38" s="3"/>
      <c r="K38" s="3"/>
      <c r="L38" s="3"/>
      <c r="M38" s="3"/>
      <c r="N38" s="3"/>
      <c r="O38" s="3"/>
      <c r="P38" s="3"/>
      <c r="Q38" s="3"/>
      <c r="R38" s="3"/>
      <c r="S38" s="3"/>
      <c r="T38" s="3"/>
      <c r="U38" s="184"/>
    </row>
    <row r="39" spans="1:24" ht="1.5" customHeight="1" x14ac:dyDescent="0.2">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2">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2">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2">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2">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2">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2">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2">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2">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2">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2">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7" t="s">
        <v>116</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2">
      <c r="A55" s="539"/>
      <c r="B55" s="540"/>
      <c r="C55" s="3"/>
      <c r="D55" s="3"/>
      <c r="E55" s="3"/>
      <c r="F55" s="3"/>
      <c r="G55" s="3"/>
      <c r="H55" s="3"/>
      <c r="I55" s="3"/>
      <c r="J55" s="3"/>
      <c r="K55" s="3"/>
      <c r="L55" s="3"/>
      <c r="M55" s="3"/>
      <c r="N55" s="3"/>
      <c r="O55" s="3"/>
      <c r="P55" s="3"/>
      <c r="Q55" s="3"/>
      <c r="R55" s="3"/>
      <c r="S55" s="3"/>
      <c r="T55" s="3"/>
      <c r="U55" s="3"/>
      <c r="V55" s="3"/>
      <c r="W55" s="3"/>
    </row>
    <row r="56" spans="1:24" ht="21.95" customHeight="1" x14ac:dyDescent="0.2">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2">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2">
      <c r="A58" s="539"/>
      <c r="B58" s="540"/>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2">
      <c r="A60" s="189"/>
      <c r="B60" s="189"/>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0"/>
      <c r="B83" s="3"/>
      <c r="U83" s="98"/>
      <c r="V83" s="98"/>
      <c r="W83" s="98"/>
      <c r="X83" s="98"/>
    </row>
    <row r="84" spans="1:24" ht="12.75" customHeight="1" x14ac:dyDescent="0.2">
      <c r="A84" s="190"/>
      <c r="B84" s="3"/>
      <c r="U84" s="98"/>
      <c r="V84" s="98"/>
      <c r="W84" s="98"/>
      <c r="X84" s="98"/>
    </row>
    <row r="85" spans="1:24" ht="12.75" customHeight="1" x14ac:dyDescent="0.2">
      <c r="A85" s="190"/>
      <c r="B85" s="3"/>
      <c r="U85" s="98"/>
      <c r="V85" s="98"/>
      <c r="W85" s="98"/>
      <c r="X85" s="98"/>
    </row>
    <row r="86" spans="1:24" ht="12.75" customHeight="1" x14ac:dyDescent="0.2">
      <c r="A86" s="190"/>
      <c r="B86" s="3"/>
      <c r="U86" s="98"/>
      <c r="V86" s="98"/>
      <c r="W86" s="98"/>
      <c r="X86" s="98"/>
    </row>
    <row r="87" spans="1:24" ht="12.75" customHeight="1" x14ac:dyDescent="0.2">
      <c r="A87" s="190"/>
      <c r="B87" s="3"/>
      <c r="U87" s="98"/>
      <c r="V87" s="98"/>
      <c r="W87" s="98"/>
      <c r="X87" s="98"/>
    </row>
    <row r="88" spans="1:24" ht="12.75" customHeight="1" x14ac:dyDescent="0.2">
      <c r="A88" s="190"/>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2"/>
      <c r="C1" s="192"/>
      <c r="D1" s="192"/>
      <c r="E1" s="192"/>
      <c r="F1" s="192"/>
      <c r="G1" s="192"/>
      <c r="H1" s="192"/>
      <c r="I1" s="192"/>
      <c r="J1" s="192"/>
      <c r="K1" s="192"/>
      <c r="L1" s="192"/>
      <c r="M1" s="192"/>
      <c r="N1" s="192"/>
      <c r="O1" s="192"/>
      <c r="P1" s="192"/>
      <c r="Q1" s="192"/>
      <c r="R1" s="192"/>
      <c r="S1" s="192"/>
    </row>
    <row r="2" spans="1:23" ht="26.25" x14ac:dyDescent="0.4">
      <c r="A2" s="547" t="s">
        <v>106</v>
      </c>
      <c r="B2" s="547"/>
      <c r="C2" s="192"/>
      <c r="D2" s="192"/>
      <c r="E2" s="192"/>
      <c r="F2" s="192"/>
      <c r="G2" s="192"/>
      <c r="H2" s="192"/>
      <c r="I2" s="192"/>
      <c r="J2" s="192"/>
      <c r="K2" s="192"/>
      <c r="L2" s="192"/>
      <c r="M2" s="192"/>
      <c r="N2" s="192"/>
      <c r="O2" s="192"/>
      <c r="P2" s="192"/>
      <c r="Q2" s="192"/>
      <c r="R2" s="192"/>
      <c r="S2" s="192"/>
    </row>
    <row r="3" spans="1:23" x14ac:dyDescent="0.25">
      <c r="B3" s="192"/>
      <c r="C3" s="192"/>
      <c r="D3" s="192"/>
      <c r="E3" s="192"/>
      <c r="F3" s="192"/>
      <c r="G3" s="192"/>
      <c r="H3" s="192"/>
      <c r="I3" s="192"/>
      <c r="J3" s="192"/>
      <c r="K3" s="192"/>
      <c r="L3" s="192"/>
      <c r="M3" s="192"/>
      <c r="N3" s="192"/>
      <c r="O3" s="192"/>
      <c r="P3" s="192"/>
      <c r="Q3" s="192"/>
      <c r="R3" s="192"/>
      <c r="S3" s="192"/>
    </row>
    <row r="4" spans="1:23" x14ac:dyDescent="0.25">
      <c r="B4" s="192"/>
      <c r="C4" s="192"/>
      <c r="D4" s="192"/>
      <c r="E4" s="192"/>
      <c r="F4" s="192"/>
      <c r="G4" s="192"/>
      <c r="H4" s="192"/>
      <c r="I4" s="192"/>
      <c r="J4" s="192"/>
      <c r="K4" s="192"/>
      <c r="L4" s="192"/>
      <c r="M4" s="192"/>
      <c r="N4" s="192"/>
      <c r="O4" s="192"/>
      <c r="P4" s="192"/>
      <c r="Q4" s="192"/>
      <c r="R4" s="192"/>
      <c r="S4" s="192"/>
    </row>
    <row r="5" spans="1:23" x14ac:dyDescent="0.25">
      <c r="B5" s="192"/>
      <c r="C5" s="192"/>
      <c r="D5" s="192"/>
      <c r="E5" s="192"/>
      <c r="F5" s="192"/>
      <c r="G5" s="192"/>
      <c r="H5" s="192"/>
      <c r="I5" s="192"/>
      <c r="J5" s="192"/>
      <c r="K5" s="192"/>
      <c r="L5" s="192"/>
      <c r="M5" s="192"/>
      <c r="N5" s="192"/>
      <c r="O5" s="192"/>
      <c r="P5" s="192"/>
      <c r="Q5" s="192"/>
      <c r="R5" s="192"/>
      <c r="S5" s="192"/>
    </row>
    <row r="6" spans="1:23" s="19" customFormat="1" ht="32.1" customHeight="1" x14ac:dyDescent="0.3">
      <c r="A6" s="195" t="s">
        <v>228</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3">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3">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3">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3">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3">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3">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3">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3">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3">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3">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3">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3">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3">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3">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3">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3">
      <c r="A22" s="549" t="s">
        <v>229</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3">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3">
      <c r="A24" s="545" t="s">
        <v>230</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3">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3">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2">
      <c r="A27" s="194"/>
      <c r="B27" s="3"/>
      <c r="C27" s="3"/>
      <c r="D27" s="3"/>
      <c r="E27" s="3"/>
      <c r="F27" s="3"/>
      <c r="G27" s="194"/>
      <c r="H27" s="3"/>
      <c r="I27" s="3"/>
      <c r="J27" s="3"/>
      <c r="K27" s="3"/>
      <c r="L27" s="3"/>
      <c r="M27" s="3"/>
      <c r="N27" s="3"/>
      <c r="O27" s="3"/>
      <c r="P27" s="3"/>
      <c r="Q27" s="3"/>
      <c r="R27" s="3"/>
      <c r="S27" s="3"/>
      <c r="T27" s="184"/>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14</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118</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t="s">
        <v>231</v>
      </c>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5"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4"/>
      <c r="B1" s="164"/>
      <c r="C1" s="164"/>
      <c r="D1" s="165" t="s">
        <v>118</v>
      </c>
      <c r="E1" s="13"/>
      <c r="G1" s="14"/>
      <c r="H1" s="14"/>
      <c r="I1" s="14"/>
      <c r="J1" s="14"/>
      <c r="K1" s="14"/>
      <c r="L1" s="14"/>
      <c r="M1" s="14"/>
      <c r="N1" s="14"/>
      <c r="O1" s="14"/>
      <c r="P1" s="14"/>
      <c r="Q1" s="14"/>
      <c r="R1" s="14"/>
      <c r="S1" s="14"/>
      <c r="T1" s="14"/>
      <c r="U1" s="14"/>
      <c r="V1" s="14"/>
      <c r="W1" s="14"/>
    </row>
    <row r="2" spans="1:25" s="9" customFormat="1" ht="30" customHeight="1" x14ac:dyDescent="0.2">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146</v>
      </c>
      <c r="B5" s="20"/>
      <c r="C5" s="20"/>
      <c r="D5" s="21" t="s">
        <v>231</v>
      </c>
      <c r="E5" s="22"/>
      <c r="F5" s="23"/>
      <c r="G5" s="23"/>
      <c r="H5" s="23"/>
      <c r="I5" s="23"/>
      <c r="J5" s="23"/>
      <c r="Q5" s="25"/>
      <c r="R5" s="26"/>
      <c r="S5" s="26"/>
      <c r="T5" s="26"/>
      <c r="U5" s="26"/>
      <c r="V5" s="26"/>
      <c r="W5" s="26"/>
      <c r="X5" s="26"/>
      <c r="Y5" s="26"/>
    </row>
    <row r="6" spans="1:25" ht="5.0999999999999996" customHeight="1" x14ac:dyDescent="0.25">
      <c r="A6" s="234"/>
      <c r="B6" s="235"/>
      <c r="C6" s="236"/>
      <c r="D6" s="236"/>
      <c r="E6" s="38"/>
      <c r="G6" s="32"/>
      <c r="H6" s="32"/>
      <c r="I6" s="32"/>
      <c r="J6" s="32"/>
      <c r="K6" s="32"/>
      <c r="L6" s="32"/>
      <c r="M6" s="32"/>
    </row>
    <row r="7" spans="1:25" ht="15" customHeight="1" x14ac:dyDescent="0.25">
      <c r="A7" s="237"/>
      <c r="B7" s="235"/>
      <c r="C7" s="557" t="s">
        <v>112</v>
      </c>
      <c r="D7" s="557"/>
      <c r="E7" s="238"/>
      <c r="F7" s="43"/>
      <c r="G7" s="43"/>
      <c r="H7" s="43"/>
      <c r="I7" s="43"/>
      <c r="J7" s="43"/>
      <c r="K7" s="43"/>
      <c r="L7" s="43"/>
      <c r="M7" s="43"/>
    </row>
    <row r="8" spans="1:25" ht="15" customHeight="1" x14ac:dyDescent="0.25">
      <c r="A8" s="237"/>
      <c r="B8" s="235"/>
      <c r="C8" s="259" t="s">
        <v>48</v>
      </c>
      <c r="D8" s="259" t="s">
        <v>47</v>
      </c>
      <c r="E8" s="238"/>
      <c r="F8" s="32"/>
      <c r="G8" s="32"/>
      <c r="H8" s="32"/>
      <c r="I8" s="32"/>
      <c r="J8" s="32"/>
      <c r="K8" s="32"/>
      <c r="L8" s="32"/>
      <c r="M8" s="32"/>
    </row>
    <row r="9" spans="1:25" ht="5.0999999999999996" customHeight="1" x14ac:dyDescent="0.2">
      <c r="A9" s="239"/>
      <c r="B9" s="240"/>
      <c r="C9" s="241"/>
      <c r="D9" s="242"/>
      <c r="E9" s="243"/>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9430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86</v>
      </c>
      <c r="B13" s="44"/>
      <c r="C13" s="36">
        <v>1640</v>
      </c>
      <c r="D13" s="37">
        <v>17.435571110404073</v>
      </c>
      <c r="E13" s="38"/>
      <c r="H13" s="43"/>
      <c r="I13" s="43"/>
      <c r="J13" s="43"/>
      <c r="K13" s="43"/>
      <c r="L13" s="43"/>
      <c r="M13" s="43"/>
    </row>
    <row r="14" spans="1:25" s="49" customFormat="1" ht="15" customHeight="1" x14ac:dyDescent="0.3">
      <c r="A14" s="45">
        <v>1</v>
      </c>
      <c r="B14" s="46" t="s">
        <v>45</v>
      </c>
      <c r="C14" s="47" t="s">
        <v>227</v>
      </c>
      <c r="D14" s="48" t="s">
        <v>227</v>
      </c>
      <c r="E14" s="46"/>
      <c r="H14" s="50"/>
      <c r="I14" s="50"/>
      <c r="J14" s="50"/>
      <c r="K14" s="50"/>
      <c r="L14" s="50"/>
      <c r="M14" s="50"/>
    </row>
    <row r="15" spans="1:25" s="49" customFormat="1" ht="15" customHeight="1" x14ac:dyDescent="0.3">
      <c r="A15" s="45">
        <v>2</v>
      </c>
      <c r="B15" s="46" t="s">
        <v>93</v>
      </c>
      <c r="C15" s="47">
        <v>550</v>
      </c>
      <c r="D15" s="48">
        <v>5.8436737724042853</v>
      </c>
      <c r="E15" s="46"/>
      <c r="H15" s="51"/>
      <c r="I15" s="51"/>
      <c r="J15" s="51"/>
      <c r="K15" s="51"/>
      <c r="L15" s="51"/>
      <c r="M15" s="51"/>
    </row>
    <row r="16" spans="1:25" s="55" customFormat="1" ht="15" customHeight="1" x14ac:dyDescent="0.3">
      <c r="A16" s="52">
        <v>3</v>
      </c>
      <c r="B16" s="53" t="s">
        <v>51</v>
      </c>
      <c r="C16" s="47">
        <v>1080</v>
      </c>
      <c r="D16" s="48">
        <v>11.485841552656698</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3650</v>
      </c>
      <c r="D18" s="37">
        <v>38.699756071693706</v>
      </c>
      <c r="E18" s="38"/>
      <c r="H18" s="43"/>
      <c r="I18" s="43"/>
      <c r="J18" s="43"/>
      <c r="K18" s="43"/>
      <c r="L18" s="43"/>
      <c r="M18" s="43"/>
    </row>
    <row r="19" spans="1:13" s="49" customFormat="1" ht="15" customHeight="1" x14ac:dyDescent="0.3">
      <c r="A19" s="52">
        <v>4</v>
      </c>
      <c r="B19" s="53" t="s">
        <v>46</v>
      </c>
      <c r="C19" s="47">
        <v>850</v>
      </c>
      <c r="D19" s="48">
        <v>9.0041361756283802</v>
      </c>
      <c r="E19" s="46"/>
      <c r="H19" s="51"/>
      <c r="I19" s="51"/>
      <c r="J19" s="51"/>
      <c r="K19" s="51"/>
      <c r="L19" s="51"/>
      <c r="M19" s="51"/>
    </row>
    <row r="20" spans="1:13" s="55" customFormat="1" ht="15" customHeight="1" x14ac:dyDescent="0.3">
      <c r="A20" s="52">
        <v>5</v>
      </c>
      <c r="B20" s="53" t="s">
        <v>53</v>
      </c>
      <c r="C20" s="47">
        <v>2800</v>
      </c>
      <c r="D20" s="48">
        <v>29.695619896065327</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2640</v>
      </c>
      <c r="D22" s="37">
        <v>27.988121752041572</v>
      </c>
      <c r="E22" s="38"/>
      <c r="H22" s="43"/>
      <c r="I22" s="43"/>
      <c r="J22" s="43"/>
      <c r="K22" s="43"/>
      <c r="L22" s="43"/>
      <c r="M22" s="43"/>
    </row>
    <row r="23" spans="1:13" s="49" customFormat="1" ht="15" customHeight="1" x14ac:dyDescent="0.3">
      <c r="A23" s="45">
        <v>6</v>
      </c>
      <c r="B23" s="53" t="s">
        <v>55</v>
      </c>
      <c r="C23" s="47">
        <v>1510</v>
      </c>
      <c r="D23" s="48">
        <v>16.014423586806661</v>
      </c>
      <c r="E23" s="46"/>
      <c r="H23" s="59"/>
      <c r="I23" s="59"/>
      <c r="J23" s="59"/>
      <c r="K23" s="59"/>
      <c r="L23" s="59"/>
      <c r="M23" s="59"/>
    </row>
    <row r="24" spans="1:13" s="55" customFormat="1" ht="15" customHeight="1" x14ac:dyDescent="0.3">
      <c r="A24" s="45">
        <v>7</v>
      </c>
      <c r="B24" s="46" t="s">
        <v>91</v>
      </c>
      <c r="C24" s="47">
        <v>1130</v>
      </c>
      <c r="D24" s="48">
        <v>11.973698165234914</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1500</v>
      </c>
      <c r="D26" s="37">
        <v>15.876551065860642</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3070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450</v>
      </c>
      <c r="D32" s="56">
        <v>14.685770107456856</v>
      </c>
      <c r="H32" s="50"/>
      <c r="I32" s="50"/>
      <c r="J32" s="50"/>
      <c r="K32" s="50"/>
      <c r="L32" s="50"/>
      <c r="M32" s="50"/>
    </row>
    <row r="33" spans="1:13" s="49" customFormat="1" ht="12.75" hidden="1" customHeight="1" x14ac:dyDescent="0.3">
      <c r="A33" s="74">
        <v>1</v>
      </c>
      <c r="B33" s="75" t="s">
        <v>45</v>
      </c>
      <c r="C33" s="76" t="s">
        <v>227</v>
      </c>
      <c r="D33" s="50" t="s">
        <v>227</v>
      </c>
      <c r="H33" s="50"/>
      <c r="I33" s="50"/>
      <c r="J33" s="50"/>
      <c r="K33" s="50"/>
      <c r="L33" s="50"/>
      <c r="M33" s="50"/>
    </row>
    <row r="34" spans="1:13" s="49" customFormat="1" ht="12" hidden="1" x14ac:dyDescent="0.3">
      <c r="A34" s="74">
        <v>2</v>
      </c>
      <c r="B34" s="75" t="s">
        <v>50</v>
      </c>
      <c r="C34" s="76">
        <v>150</v>
      </c>
      <c r="D34" s="50">
        <v>4.7215890589384566</v>
      </c>
      <c r="H34" s="51"/>
      <c r="I34" s="51"/>
      <c r="J34" s="51"/>
      <c r="K34" s="51"/>
      <c r="L34" s="51"/>
      <c r="M34" s="51"/>
    </row>
    <row r="35" spans="1:13" s="49" customFormat="1" ht="12.75" hidden="1" customHeight="1" x14ac:dyDescent="0.3">
      <c r="A35" s="77">
        <v>3</v>
      </c>
      <c r="B35" s="78" t="s">
        <v>51</v>
      </c>
      <c r="C35" s="76">
        <v>300</v>
      </c>
      <c r="D35" s="50">
        <v>9.7688049495278406</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210</v>
      </c>
      <c r="D37" s="56">
        <v>6.9684141973298601</v>
      </c>
      <c r="H37" s="50"/>
      <c r="I37" s="50"/>
      <c r="J37" s="50"/>
      <c r="K37" s="50"/>
      <c r="L37" s="50"/>
      <c r="M37" s="50"/>
    </row>
    <row r="38" spans="1:13" s="49" customFormat="1" ht="12.75" hidden="1" customHeight="1" x14ac:dyDescent="0.3">
      <c r="A38" s="77">
        <v>4</v>
      </c>
      <c r="B38" s="78" t="s">
        <v>46</v>
      </c>
      <c r="C38" s="76">
        <v>150</v>
      </c>
      <c r="D38" s="50">
        <v>5.014653207424292</v>
      </c>
      <c r="H38" s="51"/>
      <c r="I38" s="51"/>
      <c r="J38" s="51"/>
      <c r="K38" s="51"/>
      <c r="L38" s="51"/>
      <c r="M38" s="51"/>
    </row>
    <row r="39" spans="1:13" s="49" customFormat="1" ht="12" hidden="1" x14ac:dyDescent="0.3">
      <c r="A39" s="77">
        <v>5</v>
      </c>
      <c r="B39" s="78" t="s">
        <v>53</v>
      </c>
      <c r="C39" s="76">
        <v>60</v>
      </c>
      <c r="D39" s="50">
        <v>1.9537609899055681</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2150</v>
      </c>
      <c r="D41" s="56">
        <v>70.074894171279709</v>
      </c>
      <c r="H41" s="59"/>
      <c r="I41" s="59"/>
      <c r="J41" s="59"/>
      <c r="K41" s="59"/>
      <c r="L41" s="59"/>
      <c r="M41" s="59"/>
    </row>
    <row r="42" spans="1:13" s="49" customFormat="1" ht="12.75" hidden="1" customHeight="1" x14ac:dyDescent="0.3">
      <c r="A42" s="74">
        <v>6</v>
      </c>
      <c r="B42" s="78" t="s">
        <v>55</v>
      </c>
      <c r="C42" s="76">
        <v>1350</v>
      </c>
      <c r="D42" s="50">
        <v>43.894496906545101</v>
      </c>
      <c r="H42" s="56"/>
      <c r="I42" s="56"/>
      <c r="J42" s="56"/>
      <c r="K42" s="56"/>
      <c r="L42" s="56"/>
      <c r="M42" s="56"/>
    </row>
    <row r="43" spans="1:13" s="49" customFormat="1" ht="12" hidden="1" x14ac:dyDescent="0.3">
      <c r="A43" s="74">
        <v>7</v>
      </c>
      <c r="B43" s="75" t="s">
        <v>56</v>
      </c>
      <c r="C43" s="76">
        <v>800</v>
      </c>
      <c r="D43" s="50">
        <v>26.180397264734612</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250</v>
      </c>
      <c r="D45" s="43">
        <v>8.2709215239335716</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227</v>
      </c>
      <c r="D48" s="43" t="s">
        <v>227</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227</v>
      </c>
      <c r="D50" s="43" t="s">
        <v>227</v>
      </c>
      <c r="H50" s="32"/>
      <c r="I50" s="32"/>
      <c r="J50" s="32"/>
      <c r="K50" s="32"/>
      <c r="L50" s="32"/>
      <c r="M50" s="32"/>
    </row>
    <row r="51" spans="1:13" ht="12.75" hidden="1" customHeight="1" x14ac:dyDescent="0.2">
      <c r="A51" s="68">
        <v>1</v>
      </c>
      <c r="B51" s="10" t="s">
        <v>45</v>
      </c>
      <c r="C51" s="31" t="s">
        <v>227</v>
      </c>
      <c r="D51" s="32" t="s">
        <v>227</v>
      </c>
      <c r="H51" s="32"/>
      <c r="I51" s="32"/>
      <c r="J51" s="32"/>
      <c r="K51" s="32"/>
      <c r="L51" s="32"/>
      <c r="M51" s="32"/>
    </row>
    <row r="52" spans="1:13" ht="12.75" hidden="1" customHeight="1" x14ac:dyDescent="0.2">
      <c r="A52" s="68">
        <v>2</v>
      </c>
      <c r="B52" s="10" t="s">
        <v>50</v>
      </c>
      <c r="C52" s="31" t="s">
        <v>227</v>
      </c>
      <c r="D52" s="32" t="s">
        <v>227</v>
      </c>
      <c r="H52" s="40"/>
      <c r="I52" s="40"/>
      <c r="J52" s="40"/>
      <c r="K52" s="40"/>
      <c r="L52" s="40"/>
      <c r="M52" s="40"/>
    </row>
    <row r="53" spans="1:13" ht="12.75" hidden="1" customHeight="1" x14ac:dyDescent="0.2">
      <c r="A53" s="81">
        <v>3</v>
      </c>
      <c r="B53" s="82" t="s">
        <v>51</v>
      </c>
      <c r="C53" s="31" t="s">
        <v>227</v>
      </c>
      <c r="D53" s="32" t="s">
        <v>227</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227</v>
      </c>
      <c r="D55" s="43" t="s">
        <v>227</v>
      </c>
      <c r="H55" s="32"/>
      <c r="I55" s="32"/>
      <c r="J55" s="32"/>
      <c r="K55" s="32"/>
      <c r="L55" s="32"/>
      <c r="M55" s="32"/>
    </row>
    <row r="56" spans="1:13" ht="12.75" hidden="1" customHeight="1" x14ac:dyDescent="0.2">
      <c r="A56" s="81">
        <v>4</v>
      </c>
      <c r="B56" s="82" t="s">
        <v>46</v>
      </c>
      <c r="C56" s="31" t="s">
        <v>227</v>
      </c>
      <c r="D56" s="32" t="s">
        <v>227</v>
      </c>
      <c r="H56" s="40"/>
      <c r="I56" s="40"/>
      <c r="J56" s="40"/>
      <c r="K56" s="40"/>
      <c r="L56" s="40"/>
      <c r="M56" s="40"/>
    </row>
    <row r="57" spans="1:13" ht="12.75" hidden="1" customHeight="1" x14ac:dyDescent="0.2">
      <c r="A57" s="81">
        <v>5</v>
      </c>
      <c r="B57" s="82" t="s">
        <v>53</v>
      </c>
      <c r="C57" s="31" t="s">
        <v>227</v>
      </c>
      <c r="D57" s="32" t="s">
        <v>227</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227</v>
      </c>
      <c r="D59" s="43" t="s">
        <v>227</v>
      </c>
      <c r="H59" s="43"/>
      <c r="I59" s="43"/>
      <c r="J59" s="43"/>
      <c r="K59" s="43"/>
      <c r="L59" s="43"/>
      <c r="M59" s="43"/>
    </row>
    <row r="60" spans="1:13" ht="12.75" hidden="1" customHeight="1" x14ac:dyDescent="0.2">
      <c r="A60" s="68">
        <v>6</v>
      </c>
      <c r="B60" s="82" t="s">
        <v>55</v>
      </c>
      <c r="C60" s="31" t="s">
        <v>227</v>
      </c>
      <c r="D60" s="32" t="s">
        <v>227</v>
      </c>
      <c r="H60" s="40"/>
      <c r="I60" s="40"/>
      <c r="J60" s="40"/>
      <c r="K60" s="40"/>
      <c r="L60" s="40"/>
      <c r="M60" s="40"/>
    </row>
    <row r="61" spans="1:13" ht="12.75" hidden="1" customHeight="1" x14ac:dyDescent="0.2">
      <c r="A61" s="68">
        <v>7</v>
      </c>
      <c r="B61" s="10" t="s">
        <v>56</v>
      </c>
      <c r="C61" s="31" t="s">
        <v>227</v>
      </c>
      <c r="D61" s="32" t="s">
        <v>227</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227</v>
      </c>
      <c r="D63" s="43" t="s">
        <v>227</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6360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1190</v>
      </c>
      <c r="D70" s="56">
        <v>18.763762189367725</v>
      </c>
      <c r="H70" s="50"/>
      <c r="I70" s="50"/>
      <c r="J70" s="50"/>
      <c r="K70" s="50"/>
      <c r="L70" s="50"/>
      <c r="M70" s="50"/>
    </row>
    <row r="71" spans="1:13" s="49" customFormat="1" ht="12.75" hidden="1" customHeight="1" x14ac:dyDescent="0.3">
      <c r="A71" s="74">
        <v>1</v>
      </c>
      <c r="B71" s="75" t="s">
        <v>45</v>
      </c>
      <c r="C71" s="76" t="s">
        <v>227</v>
      </c>
      <c r="D71" s="50" t="s">
        <v>227</v>
      </c>
      <c r="H71" s="50"/>
      <c r="I71" s="50"/>
      <c r="J71" s="50"/>
      <c r="K71" s="50"/>
      <c r="L71" s="50"/>
      <c r="M71" s="50"/>
    </row>
    <row r="72" spans="1:13" s="49" customFormat="1" ht="12.75" hidden="1" customHeight="1" x14ac:dyDescent="0.3">
      <c r="A72" s="74">
        <v>2</v>
      </c>
      <c r="B72" s="75" t="s">
        <v>50</v>
      </c>
      <c r="C72" s="76">
        <v>410</v>
      </c>
      <c r="D72" s="50">
        <v>6.3856558666247247</v>
      </c>
      <c r="H72" s="51"/>
      <c r="I72" s="51"/>
      <c r="J72" s="51"/>
      <c r="K72" s="51"/>
      <c r="L72" s="51"/>
      <c r="M72" s="51"/>
    </row>
    <row r="73" spans="1:13" s="49" customFormat="1" ht="12.75" hidden="1" customHeight="1" x14ac:dyDescent="0.3">
      <c r="A73" s="77">
        <v>3</v>
      </c>
      <c r="B73" s="78" t="s">
        <v>51</v>
      </c>
      <c r="C73" s="76">
        <v>780</v>
      </c>
      <c r="D73" s="50">
        <v>12.315193457061969</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3440</v>
      </c>
      <c r="D75" s="56">
        <v>54.02642340358603</v>
      </c>
      <c r="H75" s="50"/>
      <c r="I75" s="50"/>
      <c r="J75" s="50"/>
      <c r="K75" s="50"/>
      <c r="L75" s="50"/>
      <c r="M75" s="50"/>
    </row>
    <row r="76" spans="1:13" s="49" customFormat="1" ht="12.75" hidden="1" customHeight="1" x14ac:dyDescent="0.3">
      <c r="A76" s="77">
        <v>4</v>
      </c>
      <c r="B76" s="78" t="s">
        <v>46</v>
      </c>
      <c r="C76" s="76">
        <v>700</v>
      </c>
      <c r="D76" s="50">
        <v>10.931110412079271</v>
      </c>
      <c r="H76" s="56"/>
      <c r="I76" s="56"/>
      <c r="J76" s="56"/>
      <c r="K76" s="56"/>
      <c r="L76" s="56"/>
      <c r="M76" s="56"/>
    </row>
    <row r="77" spans="1:13" s="49" customFormat="1" ht="12.75" hidden="1" customHeight="1" x14ac:dyDescent="0.3">
      <c r="A77" s="77">
        <v>5</v>
      </c>
      <c r="B77" s="78" t="s">
        <v>53</v>
      </c>
      <c r="C77" s="76">
        <v>2740</v>
      </c>
      <c r="D77" s="50">
        <v>43.095312991506759</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490</v>
      </c>
      <c r="D79" s="56">
        <v>7.6596413966656192</v>
      </c>
      <c r="H79" s="56"/>
    </row>
    <row r="80" spans="1:13" s="49" customFormat="1" ht="12.75" hidden="1" customHeight="1" x14ac:dyDescent="0.3">
      <c r="A80" s="74">
        <v>6</v>
      </c>
      <c r="B80" s="78" t="s">
        <v>55</v>
      </c>
      <c r="C80" s="76">
        <v>160</v>
      </c>
      <c r="D80" s="50">
        <v>2.5479710600817866</v>
      </c>
      <c r="H80" s="50"/>
    </row>
    <row r="81" spans="1:8" s="55" customFormat="1" ht="12.75" hidden="1" customHeight="1" x14ac:dyDescent="0.3">
      <c r="A81" s="74">
        <v>7</v>
      </c>
      <c r="B81" s="75" t="s">
        <v>56</v>
      </c>
      <c r="C81" s="76">
        <v>330</v>
      </c>
      <c r="D81" s="50">
        <v>5.1116703365838312</v>
      </c>
      <c r="H81" s="50"/>
    </row>
    <row r="82" spans="1:8" ht="12.75" hidden="1" customHeight="1" x14ac:dyDescent="0.2">
      <c r="A82" s="68"/>
      <c r="B82" s="82"/>
      <c r="C82" s="67"/>
      <c r="D82" s="43"/>
      <c r="H82" s="43"/>
    </row>
    <row r="83" spans="1:8" ht="12.75" hidden="1" customHeight="1" x14ac:dyDescent="0.2">
      <c r="A83" s="27" t="s">
        <v>57</v>
      </c>
      <c r="B83" s="66"/>
      <c r="C83" s="67">
        <v>1240</v>
      </c>
      <c r="D83" s="43">
        <v>19.550173010380622</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3">
      <c r="A86" s="554" t="s">
        <v>120</v>
      </c>
      <c r="B86" s="554"/>
      <c r="C86" s="554"/>
      <c r="D86" s="554"/>
    </row>
    <row r="87" spans="1:8" s="90" customFormat="1" ht="21.95" customHeight="1" x14ac:dyDescent="0.3">
      <c r="A87" s="556" t="s">
        <v>92</v>
      </c>
      <c r="B87" s="556"/>
      <c r="C87" s="556"/>
      <c r="D87" s="556"/>
      <c r="E87" s="89"/>
      <c r="F87" s="89"/>
    </row>
    <row r="88" spans="1:8" s="91" customFormat="1" ht="12" customHeight="1" x14ac:dyDescent="0.15">
      <c r="A88" s="555" t="s">
        <v>132</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25">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2">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4"/>
      <c r="B1" s="164"/>
      <c r="C1" s="164"/>
      <c r="D1" s="165"/>
      <c r="E1" s="165" t="s">
        <v>118</v>
      </c>
      <c r="G1" s="14"/>
      <c r="H1" s="14"/>
      <c r="I1" s="14"/>
      <c r="J1" s="14"/>
      <c r="K1" s="14"/>
      <c r="L1" s="14"/>
      <c r="M1" s="14"/>
      <c r="N1" s="14"/>
      <c r="O1" s="14"/>
      <c r="P1" s="14"/>
      <c r="Q1" s="14"/>
      <c r="R1" s="14"/>
      <c r="S1" s="14"/>
      <c r="T1" s="14"/>
      <c r="U1" s="14"/>
      <c r="V1" s="14"/>
      <c r="W1" s="14"/>
    </row>
    <row r="2" spans="1:253" s="9" customFormat="1" ht="30" customHeight="1" x14ac:dyDescent="0.2">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146</v>
      </c>
      <c r="B5" s="20"/>
      <c r="C5" s="20"/>
      <c r="D5" s="20"/>
      <c r="E5" s="22" t="s">
        <v>231</v>
      </c>
      <c r="F5" s="23"/>
      <c r="G5" s="23"/>
      <c r="H5" s="23"/>
      <c r="I5" s="23"/>
      <c r="J5" s="23"/>
      <c r="Q5" s="261"/>
      <c r="R5" s="262"/>
      <c r="S5" s="262"/>
      <c r="T5" s="262"/>
      <c r="U5" s="262"/>
      <c r="V5" s="262"/>
      <c r="W5" s="262"/>
      <c r="X5" s="262"/>
      <c r="Y5" s="262"/>
    </row>
    <row r="6" spans="1:253" ht="5.0999999999999996" customHeight="1" x14ac:dyDescent="0.25">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25">
      <c r="A7" s="200"/>
      <c r="B7" s="560" t="s">
        <v>119</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25">
      <c r="A8" s="200"/>
      <c r="B8" s="561"/>
      <c r="C8" s="260" t="s">
        <v>127</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25">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3">
      <c r="A11" s="96" t="s">
        <v>3</v>
      </c>
      <c r="B11" s="97">
        <v>9430</v>
      </c>
      <c r="C11" s="97">
        <v>1640</v>
      </c>
      <c r="D11" s="97">
        <v>3650</v>
      </c>
      <c r="E11" s="97">
        <v>4140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75" x14ac:dyDescent="0.3">
      <c r="A12" s="96"/>
      <c r="B12" s="99"/>
      <c r="C12" s="99">
        <v>17.435571110404073</v>
      </c>
      <c r="D12" s="99">
        <v>38.699756071693706</v>
      </c>
      <c r="E12" s="99">
        <v>43.864672817902218</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3">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3">
      <c r="A14" s="104" t="s">
        <v>16</v>
      </c>
      <c r="B14" s="105">
        <v>4370</v>
      </c>
      <c r="C14" s="135">
        <v>10.709382151029748</v>
      </c>
      <c r="D14" s="135">
        <v>36.292906178489702</v>
      </c>
      <c r="E14" s="135">
        <v>52.997711670480555</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3">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3">
      <c r="A16" s="107" t="s">
        <v>17</v>
      </c>
      <c r="B16" s="106">
        <v>440</v>
      </c>
      <c r="C16" s="108">
        <v>43.018018018018019</v>
      </c>
      <c r="D16" s="108">
        <v>56.306306306306311</v>
      </c>
      <c r="E16" s="108">
        <v>0.67567567567567566</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3">
      <c r="A17" s="109" t="s">
        <v>18</v>
      </c>
      <c r="B17" s="106">
        <v>130</v>
      </c>
      <c r="C17" s="108">
        <v>48.872180451127818</v>
      </c>
      <c r="D17" s="108">
        <v>51.127819548872175</v>
      </c>
      <c r="E17" s="108" t="s">
        <v>232</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3">
      <c r="A18" s="109" t="s">
        <v>19</v>
      </c>
      <c r="B18" s="106">
        <v>170</v>
      </c>
      <c r="C18" s="108">
        <v>0.57803468208092479</v>
      </c>
      <c r="D18" s="108">
        <v>99.421965317919074</v>
      </c>
      <c r="E18" s="108" t="s">
        <v>232</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3">
      <c r="A19" s="109" t="s">
        <v>20</v>
      </c>
      <c r="B19" s="106">
        <v>140</v>
      </c>
      <c r="C19" s="108">
        <v>90.579710144927532</v>
      </c>
      <c r="D19" s="108">
        <v>7.2463768115942031</v>
      </c>
      <c r="E19" s="108">
        <v>2.1739130434782608</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3">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3">
      <c r="A21" s="107" t="s">
        <v>21</v>
      </c>
      <c r="B21" s="105">
        <v>420</v>
      </c>
      <c r="C21" s="135">
        <v>32.057416267942585</v>
      </c>
      <c r="D21" s="135">
        <v>67.942583732057415</v>
      </c>
      <c r="E21" s="135" t="s">
        <v>232</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3">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3">
      <c r="A23" s="107" t="s">
        <v>22</v>
      </c>
      <c r="B23" s="105">
        <v>1850</v>
      </c>
      <c r="C23" s="135">
        <v>24.123043712898003</v>
      </c>
      <c r="D23" s="135">
        <v>73.016729627630866</v>
      </c>
      <c r="E23" s="135">
        <v>2.8602266594711279</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3">
      <c r="A24" s="109" t="s">
        <v>23</v>
      </c>
      <c r="B24" s="111">
        <v>1310</v>
      </c>
      <c r="C24" s="135">
        <v>12.605042016806722</v>
      </c>
      <c r="D24" s="135">
        <v>83.651642475171883</v>
      </c>
      <c r="E24" s="135">
        <v>3.7433155080213902</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3">
      <c r="A25" s="109" t="s">
        <v>24</v>
      </c>
      <c r="B25" s="111">
        <v>240</v>
      </c>
      <c r="C25" s="135">
        <v>92.372881355932208</v>
      </c>
      <c r="D25" s="135">
        <v>7.6271186440677967</v>
      </c>
      <c r="E25" s="135" t="s">
        <v>232</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3">
      <c r="A26" s="109" t="s">
        <v>25</v>
      </c>
      <c r="B26" s="111">
        <v>310</v>
      </c>
      <c r="C26" s="135">
        <v>20.779220779220779</v>
      </c>
      <c r="D26" s="135">
        <v>77.922077922077932</v>
      </c>
      <c r="E26" s="135">
        <v>1.2987012987012987</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3">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3">
      <c r="A28" s="107" t="s">
        <v>26</v>
      </c>
      <c r="B28" s="106">
        <v>1160</v>
      </c>
      <c r="C28" s="302">
        <v>29.09090909090909</v>
      </c>
      <c r="D28" s="302">
        <v>5.4545454545454541</v>
      </c>
      <c r="E28" s="302">
        <v>65.454545454545453</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3">
      <c r="A29" s="109" t="s">
        <v>27</v>
      </c>
      <c r="B29" s="111">
        <v>250</v>
      </c>
      <c r="C29" s="108">
        <v>92.43027888446214</v>
      </c>
      <c r="D29" s="108" t="s">
        <v>232</v>
      </c>
      <c r="E29" s="108">
        <v>7.569721115537849</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3">
      <c r="A30" s="109" t="s">
        <v>28</v>
      </c>
      <c r="B30" s="111">
        <v>640</v>
      </c>
      <c r="C30" s="108">
        <v>9.7331240188383052</v>
      </c>
      <c r="D30" s="108" t="s">
        <v>232</v>
      </c>
      <c r="E30" s="108">
        <v>90.266875981161704</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3">
      <c r="A31" s="109" t="s">
        <v>29</v>
      </c>
      <c r="B31" s="111">
        <v>270</v>
      </c>
      <c r="C31" s="108">
        <v>15.730337078651685</v>
      </c>
      <c r="D31" s="108">
        <v>23.595505617977526</v>
      </c>
      <c r="E31" s="108">
        <v>60.674157303370791</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3">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3">
      <c r="A33" s="113" t="s">
        <v>30</v>
      </c>
      <c r="B33" s="106">
        <v>1190</v>
      </c>
      <c r="C33" s="302">
        <v>5.7190916736753579</v>
      </c>
      <c r="D33" s="302">
        <v>9.5037846930193446</v>
      </c>
      <c r="E33" s="302">
        <v>84.777123633305294</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3">
      <c r="A34" s="109" t="s">
        <v>31</v>
      </c>
      <c r="B34" s="111">
        <v>410</v>
      </c>
      <c r="C34" s="108">
        <v>4.3583535108958831</v>
      </c>
      <c r="D34" s="108">
        <v>15.012106537530268</v>
      </c>
      <c r="E34" s="108">
        <v>80.629539951573847</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3">
      <c r="A35" s="109" t="s">
        <v>32</v>
      </c>
      <c r="B35" s="111">
        <v>780</v>
      </c>
      <c r="C35" s="108">
        <v>6.4432989690721643</v>
      </c>
      <c r="D35" s="108">
        <v>6.5721649484536089</v>
      </c>
      <c r="E35" s="108">
        <v>86.984536082474222</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75" hidden="1" x14ac:dyDescent="0.25">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25">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59" t="s">
        <v>120</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25">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25">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25">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25">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25">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25">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25">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25">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25">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25">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25">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25">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25">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25">
      <c r="A60" s="558" t="s">
        <v>132</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25">
      <c r="K61" s="118"/>
      <c r="L61" s="118"/>
      <c r="M61" s="118"/>
      <c r="N61" s="118"/>
      <c r="O61" s="118"/>
      <c r="P61" s="118"/>
      <c r="Q61" s="118"/>
      <c r="R61" s="275"/>
      <c r="S61" s="276"/>
      <c r="T61" s="276"/>
      <c r="U61" s="276"/>
      <c r="V61" s="276"/>
      <c r="W61" s="265"/>
      <c r="X61" s="265"/>
      <c r="Y61" s="265"/>
      <c r="Z61" s="265"/>
      <c r="AA61" s="265"/>
      <c r="AB61" s="265"/>
      <c r="AC61" s="265"/>
      <c r="AD61" s="265"/>
    </row>
    <row r="62" spans="1:251" ht="15.75" x14ac:dyDescent="0.25">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75" x14ac:dyDescent="0.25">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75" x14ac:dyDescent="0.25">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75" x14ac:dyDescent="0.25">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75" x14ac:dyDescent="0.25">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75" x14ac:dyDescent="0.25">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75" x14ac:dyDescent="0.25">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75" x14ac:dyDescent="0.25">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25">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25">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25">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25">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25">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25">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25">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25">
      <c r="A131" s="526" t="s">
        <v>64</v>
      </c>
      <c r="B131" s="526" t="s">
        <v>44</v>
      </c>
      <c r="C131" s="526" t="s">
        <v>65</v>
      </c>
      <c r="D131" s="526" t="s">
        <v>66</v>
      </c>
      <c r="G131" s="526" t="s">
        <v>66</v>
      </c>
      <c r="H131" s="526" t="s">
        <v>65</v>
      </c>
      <c r="I131" s="526" t="s">
        <v>67</v>
      </c>
    </row>
    <row r="132" spans="1:27" s="526" customFormat="1" x14ac:dyDescent="0.25">
      <c r="A132" s="526" t="s">
        <v>33</v>
      </c>
      <c r="B132" s="526">
        <v>4370</v>
      </c>
      <c r="C132" s="527">
        <v>0.46346378194930532</v>
      </c>
      <c r="D132" s="526" t="s">
        <v>68</v>
      </c>
      <c r="G132" s="526" t="s">
        <v>68</v>
      </c>
      <c r="H132" s="527">
        <v>0.46346378194930532</v>
      </c>
      <c r="I132" s="526">
        <v>1</v>
      </c>
      <c r="J132" s="526">
        <v>6</v>
      </c>
    </row>
    <row r="133" spans="1:27" s="526" customFormat="1" x14ac:dyDescent="0.25">
      <c r="A133" s="528" t="s">
        <v>34</v>
      </c>
      <c r="B133" s="528">
        <v>444</v>
      </c>
      <c r="C133" s="527">
        <v>4.7088768692332167E-2</v>
      </c>
      <c r="D133" s="526" t="s">
        <v>34</v>
      </c>
      <c r="G133" s="526" t="s">
        <v>69</v>
      </c>
      <c r="H133" s="527">
        <v>0.19652137024074665</v>
      </c>
      <c r="I133" s="526">
        <v>2</v>
      </c>
      <c r="J133" s="526">
        <v>5</v>
      </c>
    </row>
    <row r="134" spans="1:27" s="526" customFormat="1" x14ac:dyDescent="0.25">
      <c r="A134" s="526" t="s">
        <v>82</v>
      </c>
      <c r="B134" s="528">
        <v>418</v>
      </c>
      <c r="C134" s="527">
        <v>4.4331318273411816E-2</v>
      </c>
      <c r="D134" s="526" t="s">
        <v>87</v>
      </c>
      <c r="G134" s="526" t="s">
        <v>71</v>
      </c>
      <c r="H134" s="527">
        <v>0.12610032877293456</v>
      </c>
      <c r="I134" s="526">
        <v>3</v>
      </c>
      <c r="J134" s="526">
        <v>4</v>
      </c>
    </row>
    <row r="135" spans="1:27" s="526" customFormat="1" x14ac:dyDescent="0.25">
      <c r="A135" s="526" t="s">
        <v>35</v>
      </c>
      <c r="B135" s="526">
        <v>1853</v>
      </c>
      <c r="C135" s="527">
        <v>0.19652137024074665</v>
      </c>
      <c r="D135" s="526" t="s">
        <v>69</v>
      </c>
      <c r="G135" s="526" t="s">
        <v>70</v>
      </c>
      <c r="H135" s="527">
        <v>0.12249443207126949</v>
      </c>
      <c r="I135" s="526">
        <v>4</v>
      </c>
      <c r="J135" s="526">
        <v>3</v>
      </c>
    </row>
    <row r="136" spans="1:27" s="526" customFormat="1" x14ac:dyDescent="0.25">
      <c r="A136" s="526" t="s">
        <v>26</v>
      </c>
      <c r="B136" s="526">
        <v>1155</v>
      </c>
      <c r="C136" s="527">
        <v>0.12249443207126949</v>
      </c>
      <c r="D136" s="526" t="s">
        <v>70</v>
      </c>
      <c r="G136" s="526" t="s">
        <v>34</v>
      </c>
      <c r="H136" s="527">
        <v>4.7088768692332167E-2</v>
      </c>
      <c r="I136" s="526">
        <v>5</v>
      </c>
      <c r="J136" s="526">
        <v>2</v>
      </c>
    </row>
    <row r="137" spans="1:27" s="526" customFormat="1" x14ac:dyDescent="0.25">
      <c r="A137" s="526" t="s">
        <v>36</v>
      </c>
      <c r="B137" s="526">
        <v>1189</v>
      </c>
      <c r="C137" s="527">
        <v>0.12610032877293456</v>
      </c>
      <c r="D137" s="526" t="s">
        <v>71</v>
      </c>
      <c r="G137" s="526" t="s">
        <v>87</v>
      </c>
      <c r="H137" s="527">
        <v>4.4331318273411816E-2</v>
      </c>
      <c r="I137" s="526">
        <v>6</v>
      </c>
      <c r="J137" s="526">
        <v>1</v>
      </c>
    </row>
    <row r="138" spans="1:27" s="526" customFormat="1" x14ac:dyDescent="0.25">
      <c r="C138" s="527"/>
      <c r="H138" s="527"/>
    </row>
    <row r="139" spans="1:27" s="526" customFormat="1" x14ac:dyDescent="0.25">
      <c r="B139" s="529">
        <v>9430</v>
      </c>
      <c r="C139" s="527">
        <v>1.0000000000000002</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6.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146</v>
      </c>
      <c r="D5" s="127" t="s">
        <v>231</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284" customFormat="1" ht="15" customHeight="1" x14ac:dyDescent="0.2">
      <c r="A7" s="229"/>
      <c r="B7" s="565" t="s">
        <v>119</v>
      </c>
      <c r="C7" s="566" t="s">
        <v>126</v>
      </c>
      <c r="D7" s="566"/>
      <c r="E7" s="509"/>
      <c r="F7" s="509"/>
      <c r="G7" s="509"/>
      <c r="N7" s="285"/>
      <c r="O7" s="286"/>
      <c r="P7" s="286"/>
      <c r="Q7" s="286"/>
      <c r="R7" s="286"/>
      <c r="S7" s="286"/>
      <c r="T7" s="286"/>
      <c r="U7" s="286"/>
      <c r="V7" s="286"/>
    </row>
    <row r="8" spans="1:251" s="287" customFormat="1" ht="24.95" customHeight="1" x14ac:dyDescent="0.2">
      <c r="A8" s="230"/>
      <c r="B8" s="565"/>
      <c r="C8" s="362" t="s">
        <v>95</v>
      </c>
      <c r="D8" s="362" t="s">
        <v>107</v>
      </c>
      <c r="E8" s="509"/>
      <c r="F8" s="509"/>
      <c r="G8" s="509"/>
      <c r="N8" s="510"/>
      <c r="O8" s="511"/>
      <c r="P8" s="511"/>
      <c r="Q8" s="511"/>
      <c r="R8" s="511"/>
      <c r="S8" s="511"/>
      <c r="T8" s="511"/>
      <c r="U8" s="511"/>
      <c r="V8" s="511"/>
    </row>
    <row r="9" spans="1:251" s="284" customFormat="1" ht="5.0999999999999996" customHeight="1" x14ac:dyDescent="0.2">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3">
      <c r="A11" s="128" t="s">
        <v>3</v>
      </c>
      <c r="B11" s="97">
        <v>9430</v>
      </c>
      <c r="C11" s="129">
        <v>33.799978788842935</v>
      </c>
      <c r="D11" s="129">
        <v>26.079117615865943</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1640</v>
      </c>
      <c r="C13" s="132">
        <v>27.737226277372262</v>
      </c>
      <c r="D13" s="132">
        <v>23.418491484184916</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3">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147</v>
      </c>
      <c r="B15" s="111">
        <v>270</v>
      </c>
      <c r="C15" s="108">
        <v>21.722846441947567</v>
      </c>
      <c r="D15" s="108">
        <v>21.348314606741571</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148</v>
      </c>
      <c r="B16" s="111">
        <v>200</v>
      </c>
      <c r="C16" s="108">
        <v>19.095477386934672</v>
      </c>
      <c r="D16" s="108">
        <v>57.286432160804026</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149</v>
      </c>
      <c r="B17" s="111">
        <v>170</v>
      </c>
      <c r="C17" s="108">
        <v>47.272727272727273</v>
      </c>
      <c r="D17" s="108">
        <v>7.878787878787878</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150</v>
      </c>
      <c r="B18" s="111">
        <v>110</v>
      </c>
      <c r="C18" s="108">
        <v>6.481481481481481</v>
      </c>
      <c r="D18" s="108">
        <v>11.111111111111111</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151</v>
      </c>
      <c r="B19" s="111">
        <v>110</v>
      </c>
      <c r="C19" s="108">
        <v>42.056074766355138</v>
      </c>
      <c r="D19" s="108">
        <v>7.4766355140186906</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152</v>
      </c>
      <c r="B20" s="111">
        <v>100</v>
      </c>
      <c r="C20" s="108">
        <v>41.237113402061851</v>
      </c>
      <c r="D20" s="108">
        <v>26.804123711340207</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153</v>
      </c>
      <c r="B21" s="111">
        <v>80</v>
      </c>
      <c r="C21" s="108">
        <v>5.9523809523809517</v>
      </c>
      <c r="D21" s="108">
        <v>36.904761904761905</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154</v>
      </c>
      <c r="B22" s="111">
        <v>80</v>
      </c>
      <c r="C22" s="108">
        <v>21.686746987951807</v>
      </c>
      <c r="D22" s="108">
        <v>6.024096385542169</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155</v>
      </c>
      <c r="B23" s="111">
        <v>80</v>
      </c>
      <c r="C23" s="108">
        <v>30.666666666666664</v>
      </c>
      <c r="D23" s="108">
        <v>14.666666666666666</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156</v>
      </c>
      <c r="B24" s="111">
        <v>50</v>
      </c>
      <c r="C24" s="108">
        <v>18</v>
      </c>
      <c r="D24" s="108">
        <v>10</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157</v>
      </c>
      <c r="B25" s="111">
        <v>50</v>
      </c>
      <c r="C25" s="108">
        <v>35.416666666666671</v>
      </c>
      <c r="D25" s="108">
        <v>20.833333333333336</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158</v>
      </c>
      <c r="B26" s="111">
        <v>40</v>
      </c>
      <c r="C26" s="108">
        <v>40.54054054054054</v>
      </c>
      <c r="D26" s="108">
        <v>8.1081081081081088</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159</v>
      </c>
      <c r="B27" s="111">
        <v>320</v>
      </c>
      <c r="C27" s="108">
        <v>31.790123456790127</v>
      </c>
      <c r="D27" s="108">
        <v>27.777777777777779</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3650</v>
      </c>
      <c r="C29" s="135">
        <v>42.367771992326666</v>
      </c>
      <c r="D29" s="135">
        <v>26.801863524253221</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160</v>
      </c>
      <c r="B31" s="111">
        <v>1340</v>
      </c>
      <c r="C31" s="108">
        <v>39.865871833084945</v>
      </c>
      <c r="D31" s="108">
        <v>26.676602086438152</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161</v>
      </c>
      <c r="B32" s="111">
        <v>1010</v>
      </c>
      <c r="C32" s="108">
        <v>55.325443786982255</v>
      </c>
      <c r="D32" s="108">
        <v>22.386587771203157</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162</v>
      </c>
      <c r="B33" s="111">
        <v>390</v>
      </c>
      <c r="C33" s="108">
        <v>36.040609137055839</v>
      </c>
      <c r="D33" s="108">
        <v>21.065989847715734</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163</v>
      </c>
      <c r="B34" s="111">
        <v>190</v>
      </c>
      <c r="C34" s="108">
        <v>45.549738219895289</v>
      </c>
      <c r="D34" s="108">
        <v>25.130890052356019</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164</v>
      </c>
      <c r="B35" s="111">
        <v>160</v>
      </c>
      <c r="C35" s="108">
        <v>2.5316455696202533</v>
      </c>
      <c r="D35" s="108">
        <v>62.658227848101269</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165</v>
      </c>
      <c r="B36" s="111">
        <v>120</v>
      </c>
      <c r="C36" s="108">
        <v>46.086956521739133</v>
      </c>
      <c r="D36" s="108">
        <v>29.565217391304348</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166</v>
      </c>
      <c r="B37" s="111">
        <v>110</v>
      </c>
      <c r="C37" s="108">
        <v>71.681415929203538</v>
      </c>
      <c r="D37" s="108">
        <v>4.4247787610619467</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167</v>
      </c>
      <c r="B38" s="111">
        <v>70</v>
      </c>
      <c r="C38" s="108">
        <v>8.9552238805970141</v>
      </c>
      <c r="D38" s="108">
        <v>43.283582089552233</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168</v>
      </c>
      <c r="B39" s="111">
        <v>60</v>
      </c>
      <c r="C39" s="108">
        <v>6.3492063492063489</v>
      </c>
      <c r="D39" s="108">
        <v>73.015873015873012</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159</v>
      </c>
      <c r="B40" s="111">
        <v>190</v>
      </c>
      <c r="C40" s="108">
        <v>38.020833333333329</v>
      </c>
      <c r="D40" s="108">
        <v>25.520833333333332</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2640</v>
      </c>
      <c r="C42" s="135">
        <v>31.640773020083362</v>
      </c>
      <c r="D42" s="135">
        <v>17.809776430466083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169</v>
      </c>
      <c r="B44" s="111">
        <v>350</v>
      </c>
      <c r="C44" s="108">
        <v>26.300578034682083</v>
      </c>
      <c r="D44" s="108">
        <v>19.364161849710982</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170</v>
      </c>
      <c r="B45" s="111">
        <v>330</v>
      </c>
      <c r="C45" s="108">
        <v>13.803680981595093</v>
      </c>
      <c r="D45" s="108">
        <v>10.736196319018406</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171</v>
      </c>
      <c r="B46" s="111">
        <v>280</v>
      </c>
      <c r="C46" s="108">
        <v>53.597122302158276</v>
      </c>
      <c r="D46" s="108">
        <v>13.669064748201439</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172</v>
      </c>
      <c r="B47" s="111">
        <v>280</v>
      </c>
      <c r="C47" s="108">
        <v>21.454545454545453</v>
      </c>
      <c r="D47" s="108">
        <v>1.0909090909090911</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173</v>
      </c>
      <c r="B48" s="111">
        <v>170</v>
      </c>
      <c r="C48" s="108">
        <v>12.068965517241379</v>
      </c>
      <c r="D48" s="108">
        <v>9.7701149425287355</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174</v>
      </c>
      <c r="B49" s="111">
        <v>130</v>
      </c>
      <c r="C49" s="108">
        <v>60</v>
      </c>
      <c r="D49" s="108">
        <v>4</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175</v>
      </c>
      <c r="B50" s="111">
        <v>120</v>
      </c>
      <c r="C50" s="108">
        <v>50.40650406504065</v>
      </c>
      <c r="D50" s="108">
        <v>28.455284552845526</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176</v>
      </c>
      <c r="B51" s="111">
        <v>120</v>
      </c>
      <c r="C51" s="108">
        <v>10.92436974789916</v>
      </c>
      <c r="D51" s="108">
        <v>26.05042016806723</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177</v>
      </c>
      <c r="B52" s="111">
        <v>110</v>
      </c>
      <c r="C52" s="108">
        <v>30.357142857142854</v>
      </c>
      <c r="D52" s="108">
        <v>35.714285714285715</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178</v>
      </c>
      <c r="B53" s="111">
        <v>90</v>
      </c>
      <c r="C53" s="108">
        <v>7.9545454545454541</v>
      </c>
      <c r="D53" s="108">
        <v>45.454545454545453</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3">
      <c r="A54" s="133" t="s">
        <v>179</v>
      </c>
      <c r="B54" s="111">
        <v>90</v>
      </c>
      <c r="C54" s="108">
        <v>63.529411764705877</v>
      </c>
      <c r="D54" s="108">
        <v>3.5294117647058822</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180</v>
      </c>
      <c r="B55" s="111">
        <v>70</v>
      </c>
      <c r="C55" s="108">
        <v>40.845070422535215</v>
      </c>
      <c r="D55" s="108">
        <v>8.4507042253521121</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159</v>
      </c>
      <c r="B56" s="111">
        <v>520</v>
      </c>
      <c r="C56" s="108">
        <v>37.911025145067697</v>
      </c>
      <c r="D56" s="108">
        <v>29.013539651837522</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1500</v>
      </c>
      <c r="C58" s="135">
        <v>23.380093520374082</v>
      </c>
      <c r="D58" s="135">
        <v>41.816967267869067</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181</v>
      </c>
      <c r="B60" s="111">
        <v>710</v>
      </c>
      <c r="C60" s="108">
        <v>4.5133991537376588</v>
      </c>
      <c r="D60" s="108">
        <v>53.878702397743304</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182</v>
      </c>
      <c r="B61" s="111">
        <v>670</v>
      </c>
      <c r="C61" s="108">
        <v>42.32488822652757</v>
      </c>
      <c r="D61" s="108">
        <v>27.27272727272727</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183</v>
      </c>
      <c r="B62" s="111">
        <v>40</v>
      </c>
      <c r="C62" s="108">
        <v>25</v>
      </c>
      <c r="D62" s="108">
        <v>70</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184</v>
      </c>
      <c r="B63" s="111">
        <v>40</v>
      </c>
      <c r="C63" s="108">
        <v>46.153846153846153</v>
      </c>
      <c r="D63" s="108">
        <v>30.76923076923077</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159</v>
      </c>
      <c r="B64" s="111">
        <v>40</v>
      </c>
      <c r="C64" s="108">
        <v>15.789473684210526</v>
      </c>
      <c r="D64" s="108">
        <v>55.26315789473685</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25">
      <c r="A67" s="559" t="s">
        <v>121</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5" customHeight="1" x14ac:dyDescent="0.25">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132</v>
      </c>
      <c r="B69" s="555"/>
      <c r="C69" s="555"/>
      <c r="D69" s="555"/>
      <c r="E69" s="288"/>
      <c r="F69" s="288"/>
      <c r="G69" s="288"/>
      <c r="H69" s="288"/>
      <c r="I69" s="288"/>
      <c r="J69" s="512"/>
    </row>
    <row r="70" spans="1:251" s="140" customFormat="1" ht="19.5" customHeight="1" x14ac:dyDescent="0.2">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2">
      <c r="A71" s="18"/>
      <c r="B71" s="18"/>
      <c r="C71" s="18"/>
      <c r="D71" s="18"/>
      <c r="G71" s="18"/>
      <c r="M71" s="308"/>
      <c r="N71" s="309"/>
      <c r="O71" s="309"/>
      <c r="P71" s="309"/>
      <c r="Q71" s="309"/>
      <c r="R71" s="309"/>
      <c r="S71" s="309"/>
      <c r="T71" s="309"/>
      <c r="U71" s="309"/>
    </row>
    <row r="72" spans="1:251" ht="14.25" customHeight="1" x14ac:dyDescent="0.2">
      <c r="F72" s="18"/>
      <c r="G72" s="18"/>
      <c r="M72" s="310"/>
      <c r="N72" s="311"/>
      <c r="O72" s="311"/>
      <c r="P72" s="311"/>
      <c r="Q72" s="311"/>
      <c r="R72" s="311"/>
      <c r="S72" s="311"/>
      <c r="T72" s="311"/>
      <c r="U72" s="311"/>
    </row>
    <row r="73" spans="1:251" x14ac:dyDescent="0.2">
      <c r="A73" s="513"/>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18"/>
      <c r="O77" s="309"/>
      <c r="P77" s="309"/>
      <c r="Q77" s="309"/>
      <c r="R77" s="309"/>
      <c r="S77" s="309"/>
      <c r="T77" s="309"/>
      <c r="U77" s="309"/>
      <c r="V77" s="309"/>
    </row>
    <row r="78" spans="1:251" x14ac:dyDescent="0.2">
      <c r="A78" s="18"/>
      <c r="B78" s="18"/>
      <c r="C78" s="18"/>
      <c r="D78" s="18"/>
      <c r="E78" s="18"/>
      <c r="F78" s="18"/>
      <c r="N78" s="310"/>
      <c r="O78" s="311"/>
      <c r="P78" s="311"/>
      <c r="Q78" s="311"/>
      <c r="R78" s="311"/>
      <c r="S78" s="311"/>
      <c r="T78" s="311"/>
      <c r="U78" s="311"/>
      <c r="V78" s="311"/>
    </row>
    <row r="79" spans="1:251" x14ac:dyDescent="0.2">
      <c r="A79" s="18"/>
      <c r="B79" s="18"/>
      <c r="C79" s="18"/>
      <c r="D79" s="18"/>
      <c r="E79" s="18"/>
      <c r="F79" s="18"/>
      <c r="N79" s="282"/>
      <c r="O79" s="283"/>
      <c r="P79" s="283"/>
      <c r="Q79" s="283"/>
      <c r="R79" s="283"/>
      <c r="S79" s="283"/>
      <c r="T79" s="283"/>
      <c r="U79" s="283"/>
      <c r="V79" s="283"/>
    </row>
    <row r="80" spans="1:251" x14ac:dyDescent="0.2">
      <c r="A80" s="18"/>
      <c r="B80" s="18"/>
      <c r="C80" s="18"/>
      <c r="D80" s="18"/>
      <c r="E80" s="18"/>
      <c r="F80" s="18"/>
      <c r="N80" s="282"/>
      <c r="O80" s="283"/>
      <c r="P80" s="283"/>
      <c r="Q80" s="283"/>
      <c r="R80" s="283"/>
      <c r="S80" s="283"/>
      <c r="T80" s="283"/>
      <c r="U80" s="283"/>
      <c r="V80" s="283"/>
    </row>
    <row r="81" spans="1:22" x14ac:dyDescent="0.2">
      <c r="A81" s="18"/>
      <c r="B81" s="18"/>
      <c r="C81" s="18"/>
      <c r="D81" s="18"/>
      <c r="E81" s="18"/>
      <c r="F81" s="18"/>
      <c r="N81" s="282"/>
      <c r="O81" s="283"/>
      <c r="P81" s="283"/>
      <c r="Q81" s="283"/>
      <c r="R81" s="283"/>
      <c r="S81" s="283"/>
      <c r="T81" s="283"/>
      <c r="U81" s="283"/>
      <c r="V81" s="283"/>
    </row>
    <row r="82" spans="1:22" x14ac:dyDescent="0.2">
      <c r="A82" s="18"/>
      <c r="B82" s="18"/>
      <c r="C82" s="18"/>
      <c r="D82" s="18"/>
      <c r="E82" s="18"/>
      <c r="F82" s="18"/>
      <c r="N82" s="18"/>
      <c r="O82" s="309"/>
      <c r="P82" s="309"/>
      <c r="Q82" s="309"/>
      <c r="R82" s="309"/>
      <c r="S82" s="309"/>
      <c r="T82" s="309"/>
      <c r="U82" s="309"/>
      <c r="V82" s="309"/>
    </row>
    <row r="83" spans="1:22" x14ac:dyDescent="0.2">
      <c r="A83" s="18"/>
      <c r="B83" s="18"/>
      <c r="C83" s="18"/>
      <c r="D83" s="18"/>
      <c r="E83" s="18"/>
      <c r="F83" s="18"/>
      <c r="N83" s="310"/>
      <c r="O83" s="311"/>
      <c r="P83" s="311"/>
      <c r="Q83" s="311"/>
      <c r="R83" s="311"/>
      <c r="S83" s="311"/>
      <c r="T83" s="311"/>
      <c r="U83" s="311"/>
      <c r="V83" s="311"/>
    </row>
    <row r="84" spans="1:22" x14ac:dyDescent="0.2">
      <c r="A84" s="18"/>
      <c r="B84" s="18"/>
      <c r="C84" s="18"/>
      <c r="D84" s="18"/>
      <c r="E84" s="18"/>
      <c r="F84" s="18"/>
      <c r="N84" s="282"/>
      <c r="O84" s="283"/>
      <c r="P84" s="283"/>
      <c r="Q84" s="283"/>
      <c r="R84" s="283"/>
      <c r="S84" s="283"/>
      <c r="T84" s="283"/>
      <c r="U84" s="283"/>
      <c r="V84" s="283"/>
    </row>
    <row r="85" spans="1:22" x14ac:dyDescent="0.2">
      <c r="A85" s="18"/>
      <c r="B85" s="18"/>
      <c r="C85" s="18"/>
      <c r="D85" s="18"/>
      <c r="E85" s="18"/>
      <c r="F85" s="18"/>
      <c r="N85" s="282"/>
      <c r="O85" s="283"/>
      <c r="P85" s="283"/>
      <c r="Q85" s="283"/>
      <c r="R85" s="283"/>
      <c r="S85" s="283"/>
      <c r="T85" s="283"/>
      <c r="U85" s="283"/>
      <c r="V85" s="283"/>
    </row>
    <row r="86" spans="1:22" x14ac:dyDescent="0.2">
      <c r="A86" s="18"/>
      <c r="B86" s="18"/>
      <c r="C86" s="18"/>
      <c r="D86" s="18"/>
      <c r="E86" s="18"/>
      <c r="F86" s="18"/>
      <c r="N86" s="310"/>
      <c r="O86" s="311"/>
      <c r="P86" s="311"/>
      <c r="Q86" s="311"/>
      <c r="R86" s="311"/>
      <c r="S86" s="311"/>
      <c r="T86" s="311"/>
      <c r="U86" s="311"/>
      <c r="V86" s="311"/>
    </row>
    <row r="87" spans="1:22" x14ac:dyDescent="0.2">
      <c r="A87" s="18"/>
      <c r="B87" s="18"/>
      <c r="C87" s="18"/>
      <c r="D87" s="18"/>
      <c r="E87" s="18"/>
      <c r="F87" s="18"/>
      <c r="N87" s="310"/>
      <c r="O87" s="311"/>
      <c r="P87" s="311"/>
      <c r="Q87" s="311"/>
      <c r="R87" s="311"/>
      <c r="S87" s="311"/>
      <c r="T87" s="311"/>
      <c r="U87" s="311"/>
      <c r="V87" s="311"/>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zoomScaleNormal="100" workbookViewId="0"/>
  </sheetViews>
  <sheetFormatPr defaultColWidth="8" defaultRowHeight="12.75" x14ac:dyDescent="0.2"/>
  <cols>
    <col min="1" max="1" width="49.5" style="144" customWidth="1"/>
    <col min="2" max="2" width="5.625" style="144" customWidth="1"/>
    <col min="3" max="3" width="4.25" style="144" customWidth="1"/>
    <col min="4" max="4" width="6.625" style="144" customWidth="1"/>
    <col min="5" max="5" width="8.375" style="144" customWidth="1"/>
    <col min="6" max="6" width="4.75" style="144" customWidth="1"/>
    <col min="7" max="7" width="4"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51" s="9" customFormat="1" ht="30" customHeight="1" x14ac:dyDescent="0.2">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146</v>
      </c>
      <c r="F5" s="148"/>
      <c r="G5" s="22" t="s">
        <v>231</v>
      </c>
      <c r="M5" s="261"/>
      <c r="N5" s="262"/>
      <c r="O5" s="262"/>
      <c r="P5" s="262"/>
      <c r="Q5" s="262"/>
      <c r="R5" s="262"/>
      <c r="S5" s="262"/>
      <c r="T5" s="262"/>
      <c r="U5" s="262"/>
      <c r="V5" s="262"/>
      <c r="W5" s="262"/>
      <c r="X5" s="262"/>
    </row>
    <row r="6" spans="1:251" s="143" customFormat="1" ht="2.1" customHeight="1" x14ac:dyDescent="0.25">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3">
      <c r="A7" s="502"/>
      <c r="B7" s="565" t="s">
        <v>119</v>
      </c>
      <c r="C7" s="569" t="s">
        <v>108</v>
      </c>
      <c r="D7" s="569"/>
      <c r="E7" s="569"/>
      <c r="F7" s="569" t="s">
        <v>109</v>
      </c>
      <c r="G7" s="569"/>
      <c r="M7" s="503"/>
      <c r="N7" s="504"/>
      <c r="O7" s="504"/>
      <c r="P7" s="504"/>
      <c r="Q7" s="504"/>
      <c r="R7" s="504"/>
      <c r="S7" s="504"/>
      <c r="T7" s="504"/>
      <c r="U7" s="504"/>
      <c r="V7" s="504"/>
      <c r="W7" s="504"/>
      <c r="X7" s="504"/>
    </row>
    <row r="8" spans="1:251" s="312" customFormat="1" ht="50.1" customHeight="1" x14ac:dyDescent="0.3">
      <c r="A8" s="213"/>
      <c r="B8" s="565"/>
      <c r="C8" s="363" t="s">
        <v>123</v>
      </c>
      <c r="D8" s="363" t="s">
        <v>94</v>
      </c>
      <c r="E8" s="363" t="s">
        <v>110</v>
      </c>
      <c r="F8" s="363" t="s">
        <v>135</v>
      </c>
      <c r="G8" s="363" t="s">
        <v>136</v>
      </c>
      <c r="M8" s="313"/>
      <c r="N8" s="314"/>
      <c r="O8" s="314"/>
      <c r="P8" s="314"/>
      <c r="Q8" s="314"/>
      <c r="R8" s="314"/>
      <c r="S8" s="314"/>
      <c r="T8" s="314"/>
      <c r="U8" s="314"/>
      <c r="V8" s="314"/>
      <c r="W8" s="314"/>
      <c r="X8" s="314"/>
    </row>
    <row r="9" spans="1:251" s="140" customFormat="1" ht="2.1" customHeight="1" x14ac:dyDescent="0.2">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51" s="296" customFormat="1" ht="12.95" customHeight="1" x14ac:dyDescent="0.3">
      <c r="A11" s="128" t="s">
        <v>3</v>
      </c>
      <c r="B11" s="97">
        <v>9430</v>
      </c>
      <c r="C11" s="129">
        <v>49.368968077208613</v>
      </c>
      <c r="D11" s="129">
        <v>33.227277547990241</v>
      </c>
      <c r="E11" s="129">
        <v>11.920670272563369</v>
      </c>
      <c r="F11" s="129">
        <v>22.091420086965744</v>
      </c>
      <c r="G11" s="129">
        <v>38.042210202566551</v>
      </c>
      <c r="H11" s="291"/>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5" customHeight="1" x14ac:dyDescent="0.3">
      <c r="A13" s="131" t="s">
        <v>86</v>
      </c>
      <c r="B13" s="105">
        <v>1640</v>
      </c>
      <c r="C13" s="132">
        <v>53.953771289537713</v>
      </c>
      <c r="D13" s="132">
        <v>33.150851581508519</v>
      </c>
      <c r="E13" s="132">
        <v>15.51094890510949</v>
      </c>
      <c r="F13" s="132">
        <v>47.566909975669098</v>
      </c>
      <c r="G13" s="132">
        <v>35.948905109489047</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3">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25" x14ac:dyDescent="0.3">
      <c r="A15" s="133" t="s">
        <v>147</v>
      </c>
      <c r="B15" s="111">
        <v>270</v>
      </c>
      <c r="C15" s="108">
        <v>49.063670411985015</v>
      </c>
      <c r="D15" s="108">
        <v>29.213483146067414</v>
      </c>
      <c r="E15" s="108">
        <v>18.352059925093634</v>
      </c>
      <c r="F15" s="108">
        <v>22.846441947565545</v>
      </c>
      <c r="G15" s="108">
        <v>49.063670411985015</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25" x14ac:dyDescent="0.3">
      <c r="A16" s="133" t="s">
        <v>148</v>
      </c>
      <c r="B16" s="111">
        <v>200</v>
      </c>
      <c r="C16" s="108">
        <v>43.718592964824118</v>
      </c>
      <c r="D16" s="108">
        <v>26.13065326633166</v>
      </c>
      <c r="E16" s="108">
        <v>3.0150753768844218</v>
      </c>
      <c r="F16" s="108">
        <v>66.834170854271363</v>
      </c>
      <c r="G16" s="108">
        <v>25.125628140703515</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25" x14ac:dyDescent="0.3">
      <c r="A17" s="133" t="s">
        <v>149</v>
      </c>
      <c r="B17" s="111">
        <v>170</v>
      </c>
      <c r="C17" s="108">
        <v>50.909090909090907</v>
      </c>
      <c r="D17" s="108">
        <v>41.818181818181813</v>
      </c>
      <c r="E17" s="108">
        <v>4.2424242424242431</v>
      </c>
      <c r="F17" s="108">
        <v>61.212121212121204</v>
      </c>
      <c r="G17" s="108">
        <v>26.666666666666668</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25" x14ac:dyDescent="0.3">
      <c r="A18" s="133" t="s">
        <v>150</v>
      </c>
      <c r="B18" s="111">
        <v>110</v>
      </c>
      <c r="C18" s="108">
        <v>65.740740740740748</v>
      </c>
      <c r="D18" s="108">
        <v>37.037037037037038</v>
      </c>
      <c r="E18" s="108">
        <v>15.74074074074074</v>
      </c>
      <c r="F18" s="108">
        <v>39.814814814814817</v>
      </c>
      <c r="G18" s="108">
        <v>56.481481481481474</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25" x14ac:dyDescent="0.3">
      <c r="A19" s="133" t="s">
        <v>151</v>
      </c>
      <c r="B19" s="111">
        <v>110</v>
      </c>
      <c r="C19" s="108">
        <v>71.962616822429908</v>
      </c>
      <c r="D19" s="108">
        <v>45.794392523364486</v>
      </c>
      <c r="E19" s="108">
        <v>22.429906542056074</v>
      </c>
      <c r="F19" s="108">
        <v>49.532710280373834</v>
      </c>
      <c r="G19" s="108">
        <v>37.383177570093459</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25" x14ac:dyDescent="0.3">
      <c r="A20" s="133" t="s">
        <v>152</v>
      </c>
      <c r="B20" s="111">
        <v>100</v>
      </c>
      <c r="C20" s="108">
        <v>52.577319587628871</v>
      </c>
      <c r="D20" s="108">
        <v>27.835051546391753</v>
      </c>
      <c r="E20" s="108">
        <v>22.680412371134022</v>
      </c>
      <c r="F20" s="108">
        <v>42.268041237113401</v>
      </c>
      <c r="G20" s="108">
        <v>29.896907216494846</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25" x14ac:dyDescent="0.3">
      <c r="A21" s="133" t="s">
        <v>153</v>
      </c>
      <c r="B21" s="111">
        <v>80</v>
      </c>
      <c r="C21" s="108">
        <v>50</v>
      </c>
      <c r="D21" s="108">
        <v>13.095238095238097</v>
      </c>
      <c r="E21" s="108">
        <v>36.904761904761905</v>
      </c>
      <c r="F21" s="108">
        <v>82.142857142857139</v>
      </c>
      <c r="G21" s="108">
        <v>13.095238095238097</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25" x14ac:dyDescent="0.3">
      <c r="A22" s="133" t="s">
        <v>154</v>
      </c>
      <c r="B22" s="111">
        <v>80</v>
      </c>
      <c r="C22" s="108">
        <v>67.46987951807229</v>
      </c>
      <c r="D22" s="108">
        <v>44.578313253012048</v>
      </c>
      <c r="E22" s="108">
        <v>9.6385542168674707</v>
      </c>
      <c r="F22" s="108">
        <v>30.120481927710845</v>
      </c>
      <c r="G22" s="108">
        <v>59.036144578313255</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25" x14ac:dyDescent="0.3">
      <c r="A23" s="133" t="s">
        <v>155</v>
      </c>
      <c r="B23" s="111">
        <v>80</v>
      </c>
      <c r="C23" s="108">
        <v>50.666666666666671</v>
      </c>
      <c r="D23" s="108">
        <v>22.666666666666664</v>
      </c>
      <c r="E23" s="108">
        <v>28.000000000000004</v>
      </c>
      <c r="F23" s="108">
        <v>52</v>
      </c>
      <c r="G23" s="108">
        <v>21.333333333333336</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25" x14ac:dyDescent="0.3">
      <c r="A24" s="133" t="s">
        <v>156</v>
      </c>
      <c r="B24" s="111">
        <v>50</v>
      </c>
      <c r="C24" s="108">
        <v>50</v>
      </c>
      <c r="D24" s="108">
        <v>10</v>
      </c>
      <c r="E24" s="108">
        <v>38</v>
      </c>
      <c r="F24" s="108">
        <v>32</v>
      </c>
      <c r="G24" s="108">
        <v>54</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25" x14ac:dyDescent="0.3">
      <c r="A25" s="133" t="s">
        <v>157</v>
      </c>
      <c r="B25" s="111">
        <v>50</v>
      </c>
      <c r="C25" s="108">
        <v>39.583333333333329</v>
      </c>
      <c r="D25" s="108">
        <v>14.583333333333334</v>
      </c>
      <c r="E25" s="108">
        <v>20.833333333333336</v>
      </c>
      <c r="F25" s="108">
        <v>39.583333333333329</v>
      </c>
      <c r="G25" s="108">
        <v>41.666666666666671</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25" x14ac:dyDescent="0.3">
      <c r="A26" s="133" t="s">
        <v>158</v>
      </c>
      <c r="B26" s="111">
        <v>40</v>
      </c>
      <c r="C26" s="108">
        <v>100</v>
      </c>
      <c r="D26" s="108">
        <v>81.081081081081081</v>
      </c>
      <c r="E26" s="108">
        <v>2.7027027027027026</v>
      </c>
      <c r="F26" s="108">
        <v>67.567567567567565</v>
      </c>
      <c r="G26" s="108">
        <v>32.432432432432435</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25" x14ac:dyDescent="0.3">
      <c r="A27" s="133" t="s">
        <v>159</v>
      </c>
      <c r="B27" s="111">
        <v>320</v>
      </c>
      <c r="C27" s="108">
        <v>52.160493827160494</v>
      </c>
      <c r="D27" s="108">
        <v>37.962962962962962</v>
      </c>
      <c r="E27" s="108">
        <v>12.345679012345679</v>
      </c>
      <c r="F27" s="108">
        <v>48.456790123456791</v>
      </c>
      <c r="G27" s="108">
        <v>31.172839506172838</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5" customHeight="1" x14ac:dyDescent="0.3">
      <c r="A29" s="131" t="s">
        <v>52</v>
      </c>
      <c r="B29" s="105">
        <v>3650</v>
      </c>
      <c r="C29" s="135">
        <v>44.286105782406139</v>
      </c>
      <c r="D29" s="135">
        <v>30.035626198958621</v>
      </c>
      <c r="E29" s="135">
        <v>11.263359824609482</v>
      </c>
      <c r="F29" s="135">
        <v>18.059742395176762</v>
      </c>
      <c r="G29" s="135">
        <v>41.134557412989857</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25" x14ac:dyDescent="0.3">
      <c r="A31" s="133" t="s">
        <v>160</v>
      </c>
      <c r="B31" s="111">
        <v>1340</v>
      </c>
      <c r="C31" s="108">
        <v>55.663189269746653</v>
      </c>
      <c r="D31" s="108">
        <v>37.406855439642321</v>
      </c>
      <c r="E31" s="108">
        <v>13.040238450074515</v>
      </c>
      <c r="F31" s="108">
        <v>16.840536512667661</v>
      </c>
      <c r="G31" s="108">
        <v>42.10134128166915</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25" x14ac:dyDescent="0.3">
      <c r="A32" s="133" t="s">
        <v>161</v>
      </c>
      <c r="B32" s="111">
        <v>1010</v>
      </c>
      <c r="C32" s="108">
        <v>32.445759368836292</v>
      </c>
      <c r="D32" s="108">
        <v>24.358974358974358</v>
      </c>
      <c r="E32" s="108">
        <v>6.2130177514792901</v>
      </c>
      <c r="F32" s="108">
        <v>5.5226824457593686</v>
      </c>
      <c r="G32" s="108">
        <v>56.11439842209073</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25" x14ac:dyDescent="0.3">
      <c r="A33" s="133" t="s">
        <v>162</v>
      </c>
      <c r="B33" s="111">
        <v>390</v>
      </c>
      <c r="C33" s="108">
        <v>57.868020304568525</v>
      </c>
      <c r="D33" s="108">
        <v>35.786802030456855</v>
      </c>
      <c r="E33" s="108">
        <v>20.812182741116754</v>
      </c>
      <c r="F33" s="108">
        <v>38.07106598984771</v>
      </c>
      <c r="G33" s="108">
        <v>27.918781725888326</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25" x14ac:dyDescent="0.3">
      <c r="A34" s="133" t="s">
        <v>163</v>
      </c>
      <c r="B34" s="111">
        <v>190</v>
      </c>
      <c r="C34" s="108">
        <v>32.984293193717278</v>
      </c>
      <c r="D34" s="108">
        <v>14.136125654450263</v>
      </c>
      <c r="E34" s="108">
        <v>18.848167539267017</v>
      </c>
      <c r="F34" s="108">
        <v>10.99476439790576</v>
      </c>
      <c r="G34" s="108">
        <v>27.225130890052355</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25" x14ac:dyDescent="0.3">
      <c r="A35" s="133" t="s">
        <v>164</v>
      </c>
      <c r="B35" s="111">
        <v>160</v>
      </c>
      <c r="C35" s="108">
        <v>34.810126582278485</v>
      </c>
      <c r="D35" s="108">
        <v>31.0126582278481</v>
      </c>
      <c r="E35" s="108">
        <v>3.79746835443038</v>
      </c>
      <c r="F35" s="108">
        <v>42.405063291139236</v>
      </c>
      <c r="G35" s="108">
        <v>33.544303797468359</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25" x14ac:dyDescent="0.3">
      <c r="A36" s="133" t="s">
        <v>165</v>
      </c>
      <c r="B36" s="111">
        <v>120</v>
      </c>
      <c r="C36" s="108">
        <v>31.304347826086961</v>
      </c>
      <c r="D36" s="108">
        <v>26.086956521739129</v>
      </c>
      <c r="E36" s="108">
        <v>5.2173913043478262</v>
      </c>
      <c r="F36" s="108">
        <v>46.956521739130437</v>
      </c>
      <c r="G36" s="108">
        <v>22.608695652173914</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25" x14ac:dyDescent="0.3">
      <c r="A37" s="133" t="s">
        <v>166</v>
      </c>
      <c r="B37" s="111">
        <v>110</v>
      </c>
      <c r="C37" s="108">
        <v>47.787610619469028</v>
      </c>
      <c r="D37" s="108">
        <v>41.592920353982301</v>
      </c>
      <c r="E37" s="108">
        <v>6.1946902654867255</v>
      </c>
      <c r="F37" s="108">
        <v>14.159292035398231</v>
      </c>
      <c r="G37" s="108">
        <v>26.548672566371685</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25" x14ac:dyDescent="0.3">
      <c r="A38" s="133" t="s">
        <v>167</v>
      </c>
      <c r="B38" s="111">
        <v>70</v>
      </c>
      <c r="C38" s="108">
        <v>61.194029850746269</v>
      </c>
      <c r="D38" s="108">
        <v>40.298507462686565</v>
      </c>
      <c r="E38" s="108">
        <v>20.8955223880597</v>
      </c>
      <c r="F38" s="108">
        <v>34.328358208955223</v>
      </c>
      <c r="G38" s="108">
        <v>41.791044776119399</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25" x14ac:dyDescent="0.3">
      <c r="A39" s="133" t="s">
        <v>168</v>
      </c>
      <c r="B39" s="111">
        <v>60</v>
      </c>
      <c r="C39" s="108">
        <v>28.571428571428569</v>
      </c>
      <c r="D39" s="108">
        <v>7.9365079365079358</v>
      </c>
      <c r="E39" s="108">
        <v>1.5873015873015872</v>
      </c>
      <c r="F39" s="108">
        <v>28.571428571428569</v>
      </c>
      <c r="G39" s="108" t="s">
        <v>232</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25" x14ac:dyDescent="0.3">
      <c r="A40" s="133" t="s">
        <v>159</v>
      </c>
      <c r="B40" s="111">
        <v>190</v>
      </c>
      <c r="C40" s="108">
        <v>23.4375</v>
      </c>
      <c r="D40" s="108">
        <v>10.9375</v>
      </c>
      <c r="E40" s="108">
        <v>10.9375</v>
      </c>
      <c r="F40" s="108">
        <v>14.583333333333334</v>
      </c>
      <c r="G40" s="108">
        <v>35.416666666666671</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5" customHeight="1" x14ac:dyDescent="0.3">
      <c r="A42" s="131" t="s">
        <v>54</v>
      </c>
      <c r="B42" s="105">
        <v>2640</v>
      </c>
      <c r="C42" s="135">
        <v>63.357332322849572</v>
      </c>
      <c r="D42" s="135">
        <v>44.145509662751046</v>
      </c>
      <c r="E42" s="135">
        <v>14.399393709738536</v>
      </c>
      <c r="F42" s="135">
        <v>23.190602500947328</v>
      </c>
      <c r="G42" s="135">
        <v>36.415308829101932</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3">
      <c r="A43" s="130"/>
      <c r="H43" s="108"/>
      <c r="I43" s="108"/>
      <c r="J43" s="108"/>
      <c r="K43" s="295"/>
      <c r="L43" s="295"/>
      <c r="M43" s="295"/>
      <c r="N43" s="295"/>
      <c r="O43" s="295"/>
      <c r="P43" s="295"/>
      <c r="Q43" s="295"/>
      <c r="R43" s="295"/>
      <c r="S43" s="295"/>
      <c r="T43" s="295"/>
      <c r="U43" s="295"/>
      <c r="V43" s="295"/>
      <c r="W43" s="295"/>
      <c r="X43" s="295"/>
      <c r="Y43" s="295"/>
      <c r="Z43" s="295"/>
    </row>
    <row r="44" spans="1:251" s="320" customFormat="1" ht="11.25" x14ac:dyDescent="0.3">
      <c r="A44" s="133" t="s">
        <v>169</v>
      </c>
      <c r="B44" s="111">
        <v>350</v>
      </c>
      <c r="C44" s="108">
        <v>77.456647398843927</v>
      </c>
      <c r="D44" s="108">
        <v>58.959537572254341</v>
      </c>
      <c r="E44" s="108">
        <v>14.16184971098266</v>
      </c>
      <c r="F44" s="108">
        <v>42.196531791907518</v>
      </c>
      <c r="G44" s="108">
        <v>25.433526011560691</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25" x14ac:dyDescent="0.3">
      <c r="A45" s="133" t="s">
        <v>170</v>
      </c>
      <c r="B45" s="111">
        <v>330</v>
      </c>
      <c r="C45" s="108">
        <v>60.429447852760731</v>
      </c>
      <c r="D45" s="108">
        <v>41.411042944785272</v>
      </c>
      <c r="E45" s="108">
        <v>17.484662576687114</v>
      </c>
      <c r="F45" s="108">
        <v>26.380368098159508</v>
      </c>
      <c r="G45" s="108">
        <v>41.411042944785272</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25" x14ac:dyDescent="0.3">
      <c r="A46" s="133" t="s">
        <v>171</v>
      </c>
      <c r="B46" s="111">
        <v>280</v>
      </c>
      <c r="C46" s="108">
        <v>82.014388489208628</v>
      </c>
      <c r="D46" s="108">
        <v>52.877697841726622</v>
      </c>
      <c r="E46" s="108">
        <v>20.503597122302157</v>
      </c>
      <c r="F46" s="108">
        <v>11.510791366906476</v>
      </c>
      <c r="G46" s="108">
        <v>43.165467625899282</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25" x14ac:dyDescent="0.3">
      <c r="A47" s="133" t="s">
        <v>172</v>
      </c>
      <c r="B47" s="111">
        <v>280</v>
      </c>
      <c r="C47" s="108">
        <v>17.81818181818182</v>
      </c>
      <c r="D47" s="108">
        <v>12</v>
      </c>
      <c r="E47" s="108">
        <v>5.4545454545454541</v>
      </c>
      <c r="F47" s="108">
        <v>18.90909090909091</v>
      </c>
      <c r="G47" s="108">
        <v>21.09090909090909</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25" x14ac:dyDescent="0.3">
      <c r="A48" s="133" t="s">
        <v>173</v>
      </c>
      <c r="B48" s="111">
        <v>170</v>
      </c>
      <c r="C48" s="108">
        <v>89.65517241379311</v>
      </c>
      <c r="D48" s="108">
        <v>70.114942528735639</v>
      </c>
      <c r="E48" s="108">
        <v>9.1954022988505741</v>
      </c>
      <c r="F48" s="108">
        <v>11.494252873563218</v>
      </c>
      <c r="G48" s="108">
        <v>85.632183908045974</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25" x14ac:dyDescent="0.3">
      <c r="A49" s="133" t="s">
        <v>174</v>
      </c>
      <c r="B49" s="111">
        <v>130</v>
      </c>
      <c r="C49" s="108">
        <v>77.600000000000009</v>
      </c>
      <c r="D49" s="108">
        <v>57.599999999999994</v>
      </c>
      <c r="E49" s="108">
        <v>3.2</v>
      </c>
      <c r="F49" s="108">
        <v>33.6</v>
      </c>
      <c r="G49" s="108">
        <v>37.6</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25" x14ac:dyDescent="0.3">
      <c r="A50" s="133" t="s">
        <v>175</v>
      </c>
      <c r="B50" s="111">
        <v>120</v>
      </c>
      <c r="C50" s="108">
        <v>57.72357723577236</v>
      </c>
      <c r="D50" s="108">
        <v>42.276422764227647</v>
      </c>
      <c r="E50" s="108">
        <v>13.008130081300814</v>
      </c>
      <c r="F50" s="108">
        <v>31.707317073170731</v>
      </c>
      <c r="G50" s="108">
        <v>43.089430894308947</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25" x14ac:dyDescent="0.3">
      <c r="A51" s="133" t="s">
        <v>176</v>
      </c>
      <c r="B51" s="111">
        <v>120</v>
      </c>
      <c r="C51" s="108">
        <v>24.369747899159663</v>
      </c>
      <c r="D51" s="108">
        <v>21.84873949579832</v>
      </c>
      <c r="E51" s="108">
        <v>2.5210084033613445</v>
      </c>
      <c r="F51" s="108" t="s">
        <v>232</v>
      </c>
      <c r="G51" s="108">
        <v>14.285714285714285</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25" x14ac:dyDescent="0.3">
      <c r="A52" s="133" t="s">
        <v>177</v>
      </c>
      <c r="B52" s="111">
        <v>110</v>
      </c>
      <c r="C52" s="108">
        <v>57.142857142857139</v>
      </c>
      <c r="D52" s="108">
        <v>22.321428571428573</v>
      </c>
      <c r="E52" s="108">
        <v>32.142857142857146</v>
      </c>
      <c r="F52" s="108">
        <v>16.071428571428573</v>
      </c>
      <c r="G52" s="108">
        <v>36.607142857142854</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25" x14ac:dyDescent="0.3">
      <c r="A53" s="133" t="s">
        <v>178</v>
      </c>
      <c r="B53" s="111">
        <v>90</v>
      </c>
      <c r="C53" s="108">
        <v>81.818181818181827</v>
      </c>
      <c r="D53" s="108">
        <v>48.863636363636367</v>
      </c>
      <c r="E53" s="108">
        <v>26.136363636363637</v>
      </c>
      <c r="F53" s="108">
        <v>39.772727272727273</v>
      </c>
      <c r="G53" s="108">
        <v>32.954545454545453</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22.5" x14ac:dyDescent="0.3">
      <c r="A54" s="133" t="s">
        <v>179</v>
      </c>
      <c r="B54" s="111">
        <v>90</v>
      </c>
      <c r="C54" s="108">
        <v>91.764705882352942</v>
      </c>
      <c r="D54" s="108">
        <v>57.647058823529406</v>
      </c>
      <c r="E54" s="108">
        <v>34.117647058823529</v>
      </c>
      <c r="F54" s="108">
        <v>29.411764705882355</v>
      </c>
      <c r="G54" s="108">
        <v>40</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25" x14ac:dyDescent="0.3">
      <c r="A55" s="133" t="s">
        <v>180</v>
      </c>
      <c r="B55" s="111">
        <v>70</v>
      </c>
      <c r="C55" s="108">
        <v>61.971830985915489</v>
      </c>
      <c r="D55" s="108">
        <v>60.563380281690137</v>
      </c>
      <c r="E55" s="108">
        <v>1.4084507042253522</v>
      </c>
      <c r="F55" s="108">
        <v>14.084507042253522</v>
      </c>
      <c r="G55" s="108">
        <v>57.74647887323944</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25" x14ac:dyDescent="0.3">
      <c r="A56" s="133" t="s">
        <v>159</v>
      </c>
      <c r="B56" s="111">
        <v>520</v>
      </c>
      <c r="C56" s="108">
        <v>61.702127659574465</v>
      </c>
      <c r="D56" s="108">
        <v>41.392649903288202</v>
      </c>
      <c r="E56" s="108">
        <v>14.313346228239846</v>
      </c>
      <c r="F56" s="108">
        <v>20.696324951644101</v>
      </c>
      <c r="G56" s="108">
        <v>28.820116054158607</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5" customHeight="1" x14ac:dyDescent="0.3">
      <c r="A58" s="131" t="s">
        <v>57</v>
      </c>
      <c r="B58" s="105">
        <v>1500</v>
      </c>
      <c r="C58" s="135">
        <v>32.064128256513023</v>
      </c>
      <c r="D58" s="135">
        <v>21.8436873747495</v>
      </c>
      <c r="E58" s="135">
        <v>5.2104208416833666</v>
      </c>
      <c r="F58" s="135">
        <v>2.0040080160320639</v>
      </c>
      <c r="G58" s="135">
        <v>35.671342685370746</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25" x14ac:dyDescent="0.3">
      <c r="A60" s="133" t="s">
        <v>181</v>
      </c>
      <c r="B60" s="111">
        <v>710</v>
      </c>
      <c r="C60" s="108">
        <v>28.34978843441467</v>
      </c>
      <c r="D60" s="108">
        <v>14.950634696755994</v>
      </c>
      <c r="E60" s="108">
        <v>5.9238363892806767</v>
      </c>
      <c r="F60" s="108">
        <v>0.56417489421720735</v>
      </c>
      <c r="G60" s="108">
        <v>36.530324400564176</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25" x14ac:dyDescent="0.3">
      <c r="A61" s="133" t="s">
        <v>182</v>
      </c>
      <c r="B61" s="111">
        <v>670</v>
      </c>
      <c r="C61" s="108">
        <v>33.233979135618483</v>
      </c>
      <c r="D61" s="108">
        <v>26.527570789865873</v>
      </c>
      <c r="E61" s="108">
        <v>3.427719821162444</v>
      </c>
      <c r="F61" s="108">
        <v>2.0864381520119228</v>
      </c>
      <c r="G61" s="108">
        <v>33.383010432190765</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25" x14ac:dyDescent="0.3">
      <c r="A62" s="133" t="s">
        <v>183</v>
      </c>
      <c r="B62" s="111">
        <v>40</v>
      </c>
      <c r="C62" s="108">
        <v>100</v>
      </c>
      <c r="D62" s="108">
        <v>72.5</v>
      </c>
      <c r="E62" s="108">
        <v>27.500000000000004</v>
      </c>
      <c r="F62" s="108" t="s">
        <v>232</v>
      </c>
      <c r="G62" s="108">
        <v>100</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25" x14ac:dyDescent="0.3">
      <c r="A63" s="133" t="s">
        <v>184</v>
      </c>
      <c r="B63" s="111">
        <v>40</v>
      </c>
      <c r="C63" s="108">
        <v>17.948717948717949</v>
      </c>
      <c r="D63" s="108">
        <v>12.820512820512819</v>
      </c>
      <c r="E63" s="108">
        <v>5.1282051282051277</v>
      </c>
      <c r="F63" s="108">
        <v>20.512820512820511</v>
      </c>
      <c r="G63" s="108">
        <v>12.820512820512819</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25" x14ac:dyDescent="0.3">
      <c r="A64" s="133" t="s">
        <v>159</v>
      </c>
      <c r="B64" s="111">
        <v>40</v>
      </c>
      <c r="C64" s="108">
        <v>23.684210526315788</v>
      </c>
      <c r="D64" s="108">
        <v>23.684210526315788</v>
      </c>
      <c r="E64" s="108" t="s">
        <v>232</v>
      </c>
      <c r="F64" s="108">
        <v>10.526315789473683</v>
      </c>
      <c r="G64" s="108">
        <v>15.789473684210526</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
      <c r="A65" s="376"/>
      <c r="B65" s="377"/>
      <c r="C65" s="378"/>
      <c r="D65" s="378"/>
      <c r="E65" s="378"/>
      <c r="F65" s="378"/>
      <c r="G65" s="378"/>
      <c r="H65" s="140"/>
      <c r="I65" s="108"/>
      <c r="J65" s="108"/>
      <c r="K65" s="323"/>
      <c r="L65" s="570"/>
      <c r="M65" s="570"/>
      <c r="N65" s="570"/>
      <c r="O65" s="570"/>
      <c r="P65" s="570"/>
      <c r="Q65" s="570"/>
      <c r="R65" s="570"/>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25">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5" customHeight="1" x14ac:dyDescent="0.3">
      <c r="A67" s="567" t="s">
        <v>121</v>
      </c>
      <c r="B67" s="567"/>
      <c r="C67" s="567"/>
      <c r="D67" s="567"/>
      <c r="E67" s="567"/>
      <c r="F67" s="567"/>
      <c r="G67" s="567"/>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5" customHeight="1" x14ac:dyDescent="0.3">
      <c r="A68" s="567" t="s">
        <v>122</v>
      </c>
      <c r="B68" s="567"/>
      <c r="C68" s="567"/>
      <c r="D68" s="567"/>
      <c r="E68" s="567"/>
      <c r="F68" s="567"/>
      <c r="G68" s="567"/>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3">
      <c r="A69" s="571" t="s">
        <v>92</v>
      </c>
      <c r="B69" s="571"/>
      <c r="C69" s="571"/>
      <c r="D69" s="571"/>
      <c r="E69" s="571"/>
      <c r="F69" s="571"/>
      <c r="G69" s="571"/>
      <c r="H69" s="333"/>
      <c r="I69" s="333"/>
      <c r="J69" s="333"/>
    </row>
    <row r="70" spans="1:251" s="335" customFormat="1" ht="11.45" customHeight="1" x14ac:dyDescent="0.3">
      <c r="A70" s="568" t="s">
        <v>132</v>
      </c>
      <c r="B70" s="568"/>
      <c r="C70" s="568"/>
      <c r="D70" s="568"/>
      <c r="E70" s="568"/>
      <c r="F70" s="568"/>
      <c r="G70" s="568"/>
      <c r="N70" s="336"/>
      <c r="O70" s="337"/>
      <c r="P70" s="337"/>
      <c r="Q70" s="337"/>
      <c r="R70" s="337"/>
      <c r="S70" s="337"/>
      <c r="T70" s="337"/>
      <c r="U70" s="337"/>
      <c r="V70" s="337"/>
      <c r="W70" s="337"/>
      <c r="X70" s="337"/>
    </row>
    <row r="71" spans="1:251" x14ac:dyDescent="0.2">
      <c r="A71" s="143"/>
      <c r="B71" s="143"/>
      <c r="C71" s="143"/>
      <c r="D71" s="143"/>
      <c r="E71" s="143"/>
      <c r="F71" s="143"/>
      <c r="G71" s="143"/>
      <c r="L71" s="143"/>
      <c r="M71" s="143"/>
      <c r="N71" s="282"/>
      <c r="O71" s="283"/>
      <c r="P71" s="283"/>
      <c r="Q71" s="283"/>
      <c r="R71" s="283"/>
      <c r="S71" s="283"/>
      <c r="T71" s="283"/>
      <c r="U71" s="283"/>
      <c r="V71" s="283"/>
      <c r="W71" s="283"/>
      <c r="X71" s="283"/>
    </row>
    <row r="72" spans="1:251" x14ac:dyDescent="0.2">
      <c r="L72" s="143"/>
      <c r="M72" s="143"/>
      <c r="N72" s="282"/>
      <c r="O72" s="283"/>
      <c r="P72" s="283"/>
      <c r="Q72" s="283"/>
      <c r="R72" s="283"/>
      <c r="S72" s="283"/>
      <c r="T72" s="283"/>
      <c r="U72" s="283"/>
      <c r="V72" s="283"/>
      <c r="W72" s="283"/>
      <c r="X72" s="283"/>
    </row>
    <row r="73" spans="1:251" x14ac:dyDescent="0.2">
      <c r="L73" s="143"/>
      <c r="M73" s="143"/>
      <c r="N73" s="282"/>
      <c r="O73" s="283"/>
      <c r="P73" s="283"/>
      <c r="Q73" s="283"/>
      <c r="R73" s="283"/>
      <c r="S73" s="283"/>
      <c r="T73" s="283"/>
      <c r="U73" s="283"/>
      <c r="V73" s="283"/>
      <c r="W73" s="283"/>
      <c r="X73" s="283"/>
    </row>
    <row r="74" spans="1:251" x14ac:dyDescent="0.2">
      <c r="L74" s="143"/>
      <c r="M74" s="143"/>
      <c r="N74" s="282"/>
      <c r="O74" s="283"/>
      <c r="P74" s="283"/>
      <c r="Q74" s="283"/>
      <c r="R74" s="283"/>
      <c r="S74" s="283"/>
      <c r="T74" s="283"/>
      <c r="U74" s="283"/>
      <c r="V74" s="283"/>
      <c r="W74" s="283"/>
      <c r="X74" s="283"/>
    </row>
    <row r="75" spans="1:251" x14ac:dyDescent="0.2">
      <c r="L75" s="143"/>
      <c r="M75" s="143"/>
      <c r="N75" s="282"/>
      <c r="O75" s="283"/>
      <c r="P75" s="283"/>
      <c r="Q75" s="283"/>
      <c r="R75" s="283"/>
      <c r="S75" s="283"/>
      <c r="T75" s="283"/>
      <c r="U75" s="283"/>
      <c r="V75" s="283"/>
      <c r="W75" s="283"/>
      <c r="X75" s="283"/>
    </row>
    <row r="76" spans="1:251" x14ac:dyDescent="0.2">
      <c r="L76" s="143"/>
      <c r="M76" s="143"/>
      <c r="N76" s="282"/>
      <c r="O76" s="283"/>
      <c r="P76" s="283"/>
      <c r="Q76" s="283"/>
      <c r="R76" s="283"/>
      <c r="S76" s="283"/>
      <c r="T76" s="283"/>
      <c r="U76" s="283"/>
      <c r="V76" s="283"/>
      <c r="W76" s="283"/>
      <c r="X76" s="283"/>
    </row>
    <row r="77" spans="1:251" x14ac:dyDescent="0.2">
      <c r="L77" s="143"/>
      <c r="M77" s="143"/>
      <c r="N77" s="282"/>
      <c r="O77" s="283"/>
      <c r="P77" s="283"/>
      <c r="Q77" s="283"/>
      <c r="R77" s="283"/>
      <c r="S77" s="283"/>
      <c r="T77" s="283"/>
      <c r="U77" s="283"/>
      <c r="V77" s="283"/>
      <c r="W77" s="283"/>
      <c r="X77" s="283"/>
    </row>
    <row r="78" spans="1:251" x14ac:dyDescent="0.2">
      <c r="L78" s="143"/>
      <c r="M78" s="143"/>
      <c r="N78" s="282"/>
      <c r="O78" s="283"/>
      <c r="P78" s="283"/>
      <c r="Q78" s="283"/>
      <c r="R78" s="283"/>
      <c r="S78" s="283"/>
      <c r="T78" s="283"/>
      <c r="U78" s="283"/>
      <c r="V78" s="283"/>
      <c r="W78" s="283"/>
      <c r="X78" s="283"/>
    </row>
    <row r="79" spans="1:251" x14ac:dyDescent="0.2">
      <c r="L79" s="143"/>
      <c r="M79" s="143"/>
      <c r="N79" s="282"/>
      <c r="O79" s="283"/>
      <c r="P79" s="283"/>
      <c r="Q79" s="283"/>
      <c r="R79" s="283"/>
      <c r="S79" s="283"/>
      <c r="T79" s="283"/>
      <c r="U79" s="283"/>
      <c r="V79" s="283"/>
      <c r="W79" s="283"/>
      <c r="X79" s="283"/>
    </row>
    <row r="80" spans="1:251" x14ac:dyDescent="0.2">
      <c r="L80" s="143"/>
      <c r="M80" s="143"/>
      <c r="N80" s="282"/>
      <c r="O80" s="283"/>
      <c r="P80" s="283"/>
      <c r="Q80" s="283"/>
      <c r="R80" s="283"/>
      <c r="S80" s="283"/>
      <c r="T80" s="283"/>
      <c r="U80" s="283"/>
      <c r="V80" s="283"/>
      <c r="W80" s="283"/>
      <c r="X80" s="283"/>
    </row>
    <row r="81" spans="12:24" x14ac:dyDescent="0.2">
      <c r="L81" s="143"/>
      <c r="M81" s="143"/>
      <c r="N81" s="282"/>
      <c r="O81" s="283"/>
      <c r="P81" s="283"/>
      <c r="Q81" s="283"/>
      <c r="R81" s="283"/>
      <c r="S81" s="283"/>
      <c r="T81" s="283"/>
      <c r="U81" s="283"/>
      <c r="V81" s="283"/>
      <c r="W81" s="283"/>
      <c r="X81" s="283"/>
    </row>
    <row r="82" spans="12:24" x14ac:dyDescent="0.2">
      <c r="L82" s="143"/>
      <c r="M82" s="143"/>
      <c r="N82" s="282"/>
      <c r="O82" s="283"/>
      <c r="P82" s="283"/>
      <c r="Q82" s="283"/>
      <c r="R82" s="283"/>
      <c r="S82" s="283"/>
      <c r="T82" s="283"/>
      <c r="U82" s="283"/>
      <c r="V82" s="283"/>
      <c r="W82" s="283"/>
      <c r="X82" s="283"/>
    </row>
    <row r="83" spans="12:24" x14ac:dyDescent="0.2">
      <c r="L83" s="143"/>
      <c r="M83" s="143"/>
      <c r="N83" s="282"/>
      <c r="O83" s="283"/>
      <c r="P83" s="283"/>
      <c r="Q83" s="283"/>
      <c r="R83" s="283"/>
      <c r="S83" s="283"/>
      <c r="T83" s="283"/>
      <c r="U83" s="283"/>
      <c r="V83" s="283"/>
      <c r="W83" s="283"/>
      <c r="X83" s="283"/>
    </row>
    <row r="84" spans="12:24" x14ac:dyDescent="0.2">
      <c r="L84" s="143"/>
      <c r="M84" s="143"/>
      <c r="N84" s="282"/>
      <c r="O84" s="283"/>
      <c r="P84" s="283"/>
      <c r="Q84" s="283"/>
      <c r="R84" s="283"/>
      <c r="S84" s="283"/>
      <c r="T84" s="283"/>
      <c r="U84" s="283"/>
      <c r="V84" s="283"/>
      <c r="W84" s="283"/>
      <c r="X84" s="283"/>
    </row>
    <row r="85" spans="12:24" x14ac:dyDescent="0.2">
      <c r="L85" s="143"/>
      <c r="M85" s="143"/>
      <c r="N85" s="282"/>
      <c r="O85" s="283"/>
      <c r="P85" s="283"/>
      <c r="Q85" s="283"/>
      <c r="R85" s="283"/>
      <c r="S85" s="283"/>
      <c r="T85" s="283"/>
      <c r="U85" s="283"/>
      <c r="V85" s="283"/>
      <c r="W85" s="283"/>
      <c r="X85" s="283"/>
    </row>
    <row r="86" spans="12:24" x14ac:dyDescent="0.2">
      <c r="L86" s="143"/>
      <c r="M86" s="143"/>
      <c r="N86" s="282"/>
      <c r="O86" s="283"/>
      <c r="P86" s="283"/>
      <c r="Q86" s="283"/>
      <c r="R86" s="283"/>
      <c r="S86" s="283"/>
      <c r="T86" s="283"/>
      <c r="U86" s="283"/>
      <c r="V86" s="283"/>
      <c r="W86" s="283"/>
      <c r="X86" s="283"/>
    </row>
    <row r="87" spans="12:24" x14ac:dyDescent="0.2">
      <c r="L87" s="143"/>
      <c r="M87" s="143"/>
      <c r="N87" s="282"/>
      <c r="O87" s="283"/>
      <c r="P87" s="283"/>
      <c r="Q87" s="283"/>
      <c r="R87" s="283"/>
      <c r="S87" s="283"/>
      <c r="T87" s="283"/>
      <c r="U87" s="283"/>
      <c r="V87" s="283"/>
      <c r="W87" s="283"/>
      <c r="X87" s="283"/>
    </row>
    <row r="88" spans="12:24" x14ac:dyDescent="0.2">
      <c r="L88" s="143"/>
      <c r="M88" s="143"/>
      <c r="N88" s="282"/>
      <c r="O88" s="283"/>
      <c r="P88" s="283"/>
      <c r="Q88" s="283"/>
      <c r="R88" s="283"/>
      <c r="S88" s="283"/>
      <c r="T88" s="283"/>
      <c r="U88" s="283"/>
      <c r="V88" s="283"/>
      <c r="W88" s="283"/>
      <c r="X88" s="283"/>
    </row>
    <row r="89" spans="12:24" x14ac:dyDescent="0.2">
      <c r="L89" s="143"/>
      <c r="M89" s="143"/>
      <c r="N89" s="282"/>
      <c r="O89" s="283"/>
      <c r="P89" s="283"/>
      <c r="Q89" s="283"/>
      <c r="R89" s="283"/>
      <c r="S89" s="283"/>
      <c r="T89" s="283"/>
      <c r="U89" s="283"/>
      <c r="V89" s="283"/>
      <c r="W89" s="283"/>
      <c r="X89" s="283"/>
    </row>
    <row r="90" spans="12:24" x14ac:dyDescent="0.2">
      <c r="L90" s="143"/>
      <c r="M90" s="143"/>
      <c r="N90" s="282"/>
      <c r="O90" s="283"/>
      <c r="P90" s="283"/>
      <c r="Q90" s="283"/>
      <c r="R90" s="283"/>
      <c r="S90" s="283"/>
      <c r="T90" s="283"/>
      <c r="U90" s="283"/>
      <c r="V90" s="283"/>
      <c r="W90" s="283"/>
      <c r="X90" s="283"/>
    </row>
    <row r="91" spans="12:24" x14ac:dyDescent="0.2">
      <c r="L91" s="143"/>
      <c r="M91" s="143"/>
      <c r="N91" s="282"/>
      <c r="O91" s="283"/>
      <c r="P91" s="283"/>
      <c r="Q91" s="283"/>
      <c r="R91" s="283"/>
      <c r="S91" s="283"/>
      <c r="T91" s="283"/>
      <c r="U91" s="283"/>
      <c r="V91" s="283"/>
      <c r="W91" s="283"/>
      <c r="X91" s="283"/>
    </row>
    <row r="92" spans="12:24" x14ac:dyDescent="0.2">
      <c r="L92" s="143"/>
      <c r="M92" s="143"/>
      <c r="N92" s="282"/>
      <c r="O92" s="283"/>
      <c r="P92" s="283"/>
      <c r="Q92" s="283"/>
      <c r="R92" s="283"/>
      <c r="S92" s="283"/>
      <c r="T92" s="283"/>
      <c r="U92" s="283"/>
      <c r="V92" s="283"/>
      <c r="W92" s="283"/>
      <c r="X92" s="283"/>
    </row>
    <row r="93" spans="12:24" x14ac:dyDescent="0.2">
      <c r="L93" s="143"/>
      <c r="M93" s="143"/>
      <c r="N93" s="282"/>
      <c r="O93" s="283"/>
      <c r="P93" s="283"/>
      <c r="Q93" s="283"/>
      <c r="R93" s="283"/>
      <c r="S93" s="283"/>
      <c r="T93" s="283"/>
      <c r="U93" s="283"/>
      <c r="V93" s="283"/>
      <c r="W93" s="283"/>
      <c r="X93" s="283"/>
    </row>
    <row r="94" spans="12:24" x14ac:dyDescent="0.2">
      <c r="L94" s="143"/>
      <c r="M94" s="143"/>
      <c r="N94" s="282"/>
      <c r="O94" s="283"/>
      <c r="P94" s="283"/>
      <c r="Q94" s="283"/>
      <c r="R94" s="283"/>
      <c r="S94" s="283"/>
      <c r="T94" s="283"/>
      <c r="U94" s="283"/>
      <c r="V94" s="283"/>
      <c r="W94" s="283"/>
      <c r="X94" s="283"/>
    </row>
    <row r="95" spans="12:24" x14ac:dyDescent="0.2">
      <c r="L95" s="143"/>
      <c r="M95" s="143"/>
      <c r="N95" s="282"/>
      <c r="O95" s="283"/>
      <c r="P95" s="283"/>
      <c r="Q95" s="283"/>
      <c r="R95" s="283"/>
      <c r="S95" s="283"/>
      <c r="T95" s="283"/>
      <c r="U95" s="283"/>
      <c r="V95" s="283"/>
      <c r="W95" s="283"/>
      <c r="X95" s="283"/>
    </row>
    <row r="96" spans="12:24" x14ac:dyDescent="0.2">
      <c r="L96" s="143"/>
      <c r="M96" s="143"/>
      <c r="N96" s="282"/>
      <c r="O96" s="283"/>
      <c r="P96" s="283"/>
      <c r="Q96" s="283"/>
      <c r="R96" s="283"/>
      <c r="S96" s="283"/>
      <c r="T96" s="283"/>
      <c r="U96" s="283"/>
      <c r="V96" s="283"/>
      <c r="W96" s="283"/>
      <c r="X96" s="283"/>
    </row>
    <row r="97" spans="12:24" x14ac:dyDescent="0.2">
      <c r="L97" s="143"/>
      <c r="M97" s="143"/>
      <c r="N97" s="282"/>
      <c r="O97" s="283"/>
      <c r="P97" s="283"/>
      <c r="Q97" s="283"/>
      <c r="R97" s="283"/>
      <c r="S97" s="283"/>
      <c r="T97" s="283"/>
      <c r="U97" s="283"/>
      <c r="V97" s="283"/>
      <c r="W97" s="283"/>
      <c r="X97" s="283"/>
    </row>
    <row r="98" spans="12:24" x14ac:dyDescent="0.2">
      <c r="L98" s="143"/>
      <c r="M98" s="143"/>
      <c r="N98" s="282"/>
      <c r="O98" s="283"/>
      <c r="P98" s="283"/>
      <c r="Q98" s="283"/>
      <c r="R98" s="283"/>
      <c r="S98" s="283"/>
      <c r="T98" s="283"/>
      <c r="U98" s="283"/>
      <c r="V98" s="283"/>
      <c r="W98" s="283"/>
      <c r="X98" s="283"/>
    </row>
    <row r="99" spans="12:24" x14ac:dyDescent="0.2">
      <c r="L99" s="143"/>
      <c r="M99" s="143"/>
      <c r="N99" s="282"/>
      <c r="O99" s="283"/>
      <c r="P99" s="283"/>
      <c r="Q99" s="283"/>
      <c r="R99" s="283"/>
      <c r="S99" s="283"/>
      <c r="T99" s="283"/>
      <c r="U99" s="283"/>
      <c r="V99" s="283"/>
      <c r="W99" s="283"/>
      <c r="X99" s="283"/>
    </row>
    <row r="100" spans="12:24" x14ac:dyDescent="0.2">
      <c r="L100" s="143"/>
      <c r="M100" s="143"/>
      <c r="N100" s="282"/>
      <c r="O100" s="283"/>
      <c r="P100" s="283"/>
      <c r="Q100" s="283"/>
      <c r="R100" s="283"/>
      <c r="S100" s="283"/>
      <c r="T100" s="283"/>
      <c r="U100" s="283"/>
      <c r="V100" s="283"/>
      <c r="W100" s="283"/>
      <c r="X100" s="283"/>
    </row>
    <row r="101" spans="12:24" x14ac:dyDescent="0.2">
      <c r="L101" s="143"/>
      <c r="M101" s="143"/>
      <c r="N101" s="282"/>
      <c r="O101" s="283"/>
      <c r="P101" s="283"/>
      <c r="Q101" s="283"/>
      <c r="R101" s="283"/>
      <c r="S101" s="283"/>
      <c r="T101" s="283"/>
      <c r="U101" s="283"/>
      <c r="V101" s="283"/>
      <c r="W101" s="283"/>
      <c r="X101" s="283"/>
    </row>
    <row r="102" spans="12:24" x14ac:dyDescent="0.2">
      <c r="L102" s="143"/>
      <c r="M102" s="143"/>
      <c r="N102" s="282"/>
      <c r="O102" s="283"/>
      <c r="P102" s="283"/>
      <c r="Q102" s="283"/>
      <c r="R102" s="283"/>
      <c r="S102" s="283"/>
      <c r="T102" s="283"/>
      <c r="U102" s="283"/>
      <c r="V102" s="283"/>
      <c r="W102" s="283"/>
      <c r="X102" s="283"/>
    </row>
    <row r="103" spans="12:24" x14ac:dyDescent="0.2">
      <c r="L103" s="143"/>
      <c r="M103" s="143"/>
      <c r="N103" s="282"/>
      <c r="O103" s="283"/>
      <c r="P103" s="283"/>
      <c r="Q103" s="283"/>
      <c r="R103" s="283"/>
      <c r="S103" s="283"/>
      <c r="T103" s="283"/>
      <c r="U103" s="283"/>
      <c r="V103" s="283"/>
      <c r="W103" s="283"/>
      <c r="X103" s="283"/>
    </row>
    <row r="104" spans="12:24" x14ac:dyDescent="0.2">
      <c r="L104" s="143"/>
      <c r="M104" s="143"/>
      <c r="N104" s="282"/>
      <c r="O104" s="283"/>
      <c r="P104" s="283"/>
      <c r="Q104" s="283"/>
      <c r="R104" s="283"/>
      <c r="S104" s="283"/>
      <c r="T104" s="283"/>
      <c r="U104" s="283"/>
      <c r="V104" s="283"/>
      <c r="W104" s="283"/>
      <c r="X104" s="283"/>
    </row>
    <row r="105" spans="12:24" x14ac:dyDescent="0.2">
      <c r="L105" s="143"/>
      <c r="M105" s="143"/>
      <c r="N105" s="282"/>
      <c r="O105" s="283"/>
      <c r="P105" s="283"/>
      <c r="Q105" s="283"/>
      <c r="R105" s="283"/>
      <c r="S105" s="283"/>
      <c r="T105" s="283"/>
      <c r="U105" s="283"/>
      <c r="V105" s="283"/>
      <c r="W105" s="283"/>
      <c r="X105" s="283"/>
    </row>
    <row r="106" spans="12:24" x14ac:dyDescent="0.2">
      <c r="L106" s="143"/>
      <c r="M106" s="143"/>
      <c r="N106" s="282"/>
      <c r="O106" s="283"/>
      <c r="P106" s="283"/>
      <c r="Q106" s="283"/>
      <c r="R106" s="283"/>
      <c r="S106" s="283"/>
      <c r="T106" s="283"/>
      <c r="U106" s="283"/>
      <c r="V106" s="283"/>
      <c r="W106" s="283"/>
      <c r="X106" s="283"/>
    </row>
    <row r="107" spans="12:24" x14ac:dyDescent="0.2">
      <c r="L107" s="143"/>
      <c r="M107" s="143"/>
      <c r="N107" s="282"/>
      <c r="O107" s="283"/>
      <c r="P107" s="283"/>
      <c r="Q107" s="283"/>
      <c r="R107" s="283"/>
      <c r="S107" s="283"/>
      <c r="T107" s="283"/>
      <c r="U107" s="283"/>
      <c r="V107" s="283"/>
      <c r="W107" s="283"/>
      <c r="X107" s="283"/>
    </row>
    <row r="108" spans="12:24" x14ac:dyDescent="0.2">
      <c r="L108" s="143"/>
      <c r="M108" s="143"/>
      <c r="N108" s="282"/>
      <c r="O108" s="283"/>
      <c r="P108" s="283"/>
      <c r="Q108" s="283"/>
      <c r="R108" s="283"/>
      <c r="S108" s="283"/>
      <c r="T108" s="283"/>
      <c r="U108" s="283"/>
      <c r="V108" s="283"/>
      <c r="W108" s="283"/>
      <c r="X108" s="283"/>
    </row>
    <row r="109" spans="12:24" x14ac:dyDescent="0.2">
      <c r="L109" s="143"/>
      <c r="M109" s="143"/>
      <c r="N109" s="282"/>
      <c r="O109" s="283"/>
      <c r="P109" s="283"/>
      <c r="Q109" s="283"/>
      <c r="R109" s="283"/>
      <c r="S109" s="283"/>
      <c r="T109" s="283"/>
      <c r="U109" s="283"/>
      <c r="V109" s="283"/>
      <c r="W109" s="283"/>
      <c r="X109" s="283"/>
    </row>
    <row r="110" spans="12:24" x14ac:dyDescent="0.2">
      <c r="L110" s="143"/>
      <c r="M110" s="143"/>
      <c r="N110" s="282"/>
      <c r="O110" s="283"/>
      <c r="P110" s="283"/>
      <c r="Q110" s="283"/>
      <c r="R110" s="283"/>
      <c r="S110" s="283"/>
      <c r="T110" s="283"/>
      <c r="U110" s="283"/>
      <c r="V110" s="283"/>
      <c r="W110" s="283"/>
      <c r="X110" s="283"/>
    </row>
    <row r="111" spans="12:24" x14ac:dyDescent="0.2">
      <c r="L111" s="143"/>
      <c r="M111" s="143"/>
      <c r="N111" s="282"/>
      <c r="O111" s="283"/>
      <c r="P111" s="283"/>
      <c r="Q111" s="283"/>
      <c r="R111" s="283"/>
      <c r="S111" s="283"/>
      <c r="T111" s="283"/>
      <c r="U111" s="283"/>
      <c r="V111" s="283"/>
      <c r="W111" s="283"/>
      <c r="X111" s="283"/>
    </row>
    <row r="112" spans="12:24" x14ac:dyDescent="0.2">
      <c r="L112" s="143"/>
      <c r="M112" s="143"/>
      <c r="N112" s="282"/>
      <c r="O112" s="283"/>
      <c r="P112" s="283"/>
      <c r="Q112" s="283"/>
      <c r="R112" s="283"/>
      <c r="S112" s="283"/>
      <c r="T112" s="283"/>
      <c r="U112" s="283"/>
      <c r="V112" s="283"/>
      <c r="W112" s="283"/>
      <c r="X112" s="283"/>
    </row>
    <row r="113" spans="12:24" x14ac:dyDescent="0.2">
      <c r="L113" s="143"/>
      <c r="M113" s="143"/>
      <c r="N113" s="282"/>
      <c r="O113" s="283"/>
      <c r="P113" s="283"/>
      <c r="Q113" s="283"/>
      <c r="R113" s="283"/>
      <c r="S113" s="283"/>
      <c r="T113" s="283"/>
      <c r="U113" s="283"/>
      <c r="V113" s="283"/>
      <c r="W113" s="283"/>
      <c r="X113" s="283"/>
    </row>
    <row r="114" spans="12:24" x14ac:dyDescent="0.2">
      <c r="L114" s="143"/>
      <c r="M114" s="143"/>
      <c r="N114" s="282"/>
      <c r="O114" s="283"/>
      <c r="P114" s="283"/>
      <c r="Q114" s="283"/>
      <c r="R114" s="283"/>
      <c r="S114" s="283"/>
      <c r="T114" s="283"/>
      <c r="U114" s="283"/>
      <c r="V114" s="283"/>
      <c r="W114" s="283"/>
      <c r="X114" s="283"/>
    </row>
    <row r="115" spans="12:24" x14ac:dyDescent="0.2">
      <c r="L115" s="143"/>
      <c r="M115" s="143"/>
      <c r="N115" s="282"/>
      <c r="O115" s="283"/>
      <c r="P115" s="283"/>
      <c r="Q115" s="283"/>
      <c r="R115" s="283"/>
      <c r="S115" s="283"/>
      <c r="T115" s="283"/>
      <c r="U115" s="283"/>
      <c r="V115" s="283"/>
      <c r="W115" s="283"/>
      <c r="X115" s="283"/>
    </row>
    <row r="116" spans="12:24" x14ac:dyDescent="0.2">
      <c r="L116" s="143"/>
      <c r="M116" s="143"/>
      <c r="N116" s="282"/>
      <c r="O116" s="283"/>
      <c r="P116" s="283"/>
      <c r="Q116" s="283"/>
      <c r="R116" s="283"/>
      <c r="S116" s="283"/>
      <c r="T116" s="283"/>
      <c r="U116" s="283"/>
      <c r="V116" s="283"/>
      <c r="W116" s="283"/>
      <c r="X116" s="283"/>
    </row>
    <row r="117" spans="12:24" x14ac:dyDescent="0.2">
      <c r="L117" s="143"/>
      <c r="M117" s="143"/>
      <c r="N117" s="282"/>
      <c r="O117" s="283"/>
      <c r="P117" s="283"/>
      <c r="Q117" s="283"/>
      <c r="R117" s="283"/>
      <c r="S117" s="283"/>
      <c r="T117" s="283"/>
      <c r="U117" s="283"/>
      <c r="V117" s="283"/>
      <c r="W117" s="283"/>
      <c r="X117" s="283"/>
    </row>
    <row r="118" spans="12:24" x14ac:dyDescent="0.2">
      <c r="L118" s="143"/>
      <c r="M118" s="143"/>
      <c r="N118" s="282"/>
      <c r="O118" s="283"/>
      <c r="P118" s="283"/>
      <c r="Q118" s="283"/>
      <c r="R118" s="283"/>
      <c r="S118" s="283"/>
      <c r="T118" s="283"/>
      <c r="U118" s="283"/>
      <c r="V118" s="283"/>
      <c r="W118" s="283"/>
      <c r="X118" s="283"/>
    </row>
    <row r="119" spans="12:24" ht="15" customHeight="1" x14ac:dyDescent="0.2">
      <c r="L119" s="143"/>
      <c r="M119" s="143"/>
      <c r="N119" s="282"/>
      <c r="O119" s="309"/>
      <c r="P119" s="309"/>
      <c r="Q119" s="309"/>
      <c r="R119" s="309"/>
      <c r="S119" s="309"/>
      <c r="T119" s="309"/>
      <c r="U119" s="309"/>
      <c r="V119" s="309"/>
      <c r="W119" s="309"/>
      <c r="X119" s="309"/>
    </row>
    <row r="120" spans="12:24" x14ac:dyDescent="0.2">
      <c r="L120" s="143"/>
      <c r="M120" s="143"/>
      <c r="N120" s="282"/>
      <c r="O120" s="311"/>
      <c r="P120" s="311"/>
      <c r="Q120" s="311"/>
      <c r="R120" s="311"/>
      <c r="S120" s="311"/>
      <c r="T120" s="311"/>
      <c r="U120" s="311"/>
      <c r="V120" s="311"/>
      <c r="W120" s="311"/>
      <c r="X120" s="311"/>
    </row>
    <row r="121" spans="12:24" x14ac:dyDescent="0.2">
      <c r="L121" s="143"/>
      <c r="M121" s="143"/>
      <c r="N121" s="282"/>
      <c r="O121" s="283"/>
      <c r="P121" s="283"/>
      <c r="Q121" s="283"/>
      <c r="R121" s="283"/>
      <c r="S121" s="283"/>
      <c r="T121" s="283"/>
      <c r="U121" s="283"/>
      <c r="V121" s="283"/>
      <c r="W121" s="283"/>
      <c r="X121" s="283"/>
    </row>
    <row r="122" spans="12:24" x14ac:dyDescent="0.2">
      <c r="L122" s="143"/>
      <c r="M122" s="143"/>
      <c r="N122" s="282"/>
      <c r="O122" s="283"/>
      <c r="P122" s="283"/>
      <c r="Q122" s="283"/>
      <c r="R122" s="283"/>
      <c r="S122" s="283"/>
      <c r="T122" s="283"/>
      <c r="U122" s="283"/>
      <c r="V122" s="283"/>
      <c r="W122" s="283"/>
      <c r="X122" s="283"/>
    </row>
    <row r="123" spans="12:24" x14ac:dyDescent="0.2">
      <c r="L123" s="143"/>
      <c r="M123" s="143"/>
      <c r="N123" s="282"/>
      <c r="O123" s="309"/>
      <c r="P123" s="309"/>
      <c r="Q123" s="309"/>
      <c r="R123" s="309"/>
      <c r="S123" s="309"/>
      <c r="T123" s="309"/>
      <c r="U123" s="309"/>
      <c r="V123" s="309"/>
      <c r="W123" s="309"/>
      <c r="X123" s="309"/>
    </row>
    <row r="124" spans="12:24" x14ac:dyDescent="0.2">
      <c r="L124" s="143"/>
      <c r="M124" s="143"/>
      <c r="N124" s="282"/>
      <c r="O124" s="311"/>
      <c r="P124" s="311"/>
      <c r="Q124" s="311"/>
      <c r="R124" s="311"/>
      <c r="S124" s="311"/>
      <c r="T124" s="311"/>
      <c r="U124" s="311"/>
      <c r="V124" s="311"/>
      <c r="W124" s="311"/>
      <c r="X124" s="311"/>
    </row>
    <row r="125" spans="12:24" x14ac:dyDescent="0.2">
      <c r="L125" s="143"/>
      <c r="M125" s="143"/>
      <c r="N125" s="282"/>
      <c r="O125" s="311"/>
      <c r="P125" s="311"/>
      <c r="Q125" s="311"/>
      <c r="R125" s="311"/>
      <c r="S125" s="311"/>
      <c r="T125" s="311"/>
      <c r="U125" s="311"/>
      <c r="V125" s="311"/>
      <c r="W125" s="311"/>
      <c r="X125" s="311"/>
    </row>
    <row r="126" spans="12:24" x14ac:dyDescent="0.2">
      <c r="L126" s="143"/>
      <c r="M126" s="143"/>
      <c r="N126" s="282"/>
      <c r="O126" s="283"/>
      <c r="P126" s="283"/>
      <c r="Q126" s="283"/>
      <c r="R126" s="283"/>
      <c r="S126" s="283"/>
      <c r="T126" s="283"/>
      <c r="U126" s="283"/>
      <c r="V126" s="283"/>
      <c r="W126" s="283"/>
      <c r="X126" s="283"/>
    </row>
    <row r="127" spans="12:24" x14ac:dyDescent="0.2">
      <c r="L127" s="143"/>
      <c r="M127" s="143"/>
      <c r="N127" s="282"/>
      <c r="O127" s="309"/>
      <c r="P127" s="309"/>
      <c r="Q127" s="309"/>
      <c r="R127" s="309"/>
      <c r="S127" s="309"/>
      <c r="T127" s="309"/>
      <c r="U127" s="309"/>
      <c r="V127" s="309"/>
      <c r="W127" s="309"/>
      <c r="X127" s="309"/>
    </row>
    <row r="128" spans="12:24" x14ac:dyDescent="0.2">
      <c r="L128" s="143"/>
      <c r="M128" s="143"/>
      <c r="N128" s="282"/>
      <c r="O128" s="311"/>
      <c r="P128" s="311"/>
      <c r="Q128" s="311"/>
      <c r="R128" s="311"/>
      <c r="S128" s="311"/>
      <c r="T128" s="311"/>
      <c r="U128" s="311"/>
      <c r="V128" s="311"/>
      <c r="W128" s="311"/>
      <c r="X128" s="311"/>
    </row>
    <row r="129" spans="12:24" x14ac:dyDescent="0.2">
      <c r="L129" s="143"/>
      <c r="M129" s="143"/>
      <c r="N129" s="282"/>
      <c r="O129" s="283"/>
      <c r="P129" s="283"/>
      <c r="Q129" s="283"/>
      <c r="R129" s="283"/>
      <c r="S129" s="283"/>
      <c r="T129" s="283"/>
      <c r="U129" s="283"/>
      <c r="V129" s="283"/>
      <c r="W129" s="283"/>
      <c r="X129" s="283"/>
    </row>
  </sheetData>
  <mergeCells count="9">
    <mergeCell ref="L65:R65"/>
    <mergeCell ref="A67:G67"/>
    <mergeCell ref="A69:G69"/>
    <mergeCell ref="A2:G2"/>
    <mergeCell ref="A68:G68"/>
    <mergeCell ref="A70:G70"/>
    <mergeCell ref="B7:B8"/>
    <mergeCell ref="C7:E7"/>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54.62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146</v>
      </c>
      <c r="D5" s="127" t="s">
        <v>231</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339" customFormat="1" ht="15" customHeight="1" x14ac:dyDescent="0.2">
      <c r="A7" s="222"/>
      <c r="B7" s="573" t="s">
        <v>124</v>
      </c>
      <c r="C7" s="572" t="s">
        <v>74</v>
      </c>
      <c r="D7" s="572"/>
      <c r="E7" s="140"/>
      <c r="F7" s="140"/>
      <c r="G7" s="338"/>
      <c r="L7" s="340"/>
      <c r="M7" s="341"/>
      <c r="N7" s="341"/>
      <c r="O7" s="341"/>
      <c r="P7" s="341"/>
      <c r="Q7" s="341"/>
      <c r="R7" s="341"/>
      <c r="S7" s="341"/>
      <c r="T7" s="341"/>
    </row>
    <row r="8" spans="1:251" s="140" customFormat="1" ht="39.950000000000003" customHeight="1" x14ac:dyDescent="0.2">
      <c r="A8" s="214"/>
      <c r="B8" s="573"/>
      <c r="C8" s="364" t="s">
        <v>72</v>
      </c>
      <c r="D8" s="364" t="s">
        <v>73</v>
      </c>
      <c r="L8" s="227"/>
      <c r="M8" s="228"/>
      <c r="N8" s="228"/>
      <c r="O8" s="228"/>
      <c r="P8" s="228"/>
      <c r="Q8" s="228"/>
      <c r="R8" s="228"/>
      <c r="S8" s="228"/>
      <c r="T8" s="228"/>
    </row>
    <row r="9" spans="1:251" s="140" customFormat="1" ht="5.0999999999999996" customHeight="1" x14ac:dyDescent="0.2">
      <c r="A9" s="223"/>
      <c r="B9" s="213"/>
      <c r="C9" s="224"/>
      <c r="D9" s="224"/>
      <c r="L9" s="285"/>
      <c r="M9" s="286"/>
      <c r="N9" s="286"/>
      <c r="O9" s="286"/>
      <c r="P9" s="286"/>
      <c r="Q9" s="286"/>
      <c r="R9" s="286"/>
      <c r="S9" s="286"/>
      <c r="T9" s="286"/>
    </row>
    <row r="10" spans="1:251" s="140" customFormat="1" ht="5.0999999999999996" customHeight="1" x14ac:dyDescent="0.2">
      <c r="A10" s="225"/>
      <c r="B10" s="226"/>
      <c r="C10" s="226"/>
      <c r="D10" s="226"/>
      <c r="L10" s="227"/>
      <c r="M10" s="228"/>
      <c r="N10" s="228"/>
      <c r="O10" s="228"/>
      <c r="P10" s="228"/>
      <c r="Q10" s="228"/>
      <c r="R10" s="228"/>
      <c r="S10" s="228"/>
      <c r="T10" s="228"/>
    </row>
    <row r="11" spans="1:251" s="20" customFormat="1" ht="15" customHeight="1" x14ac:dyDescent="0.3">
      <c r="A11" s="128" t="s">
        <v>3</v>
      </c>
      <c r="B11" s="97">
        <v>9430</v>
      </c>
      <c r="C11" s="129">
        <v>24.361013893307881</v>
      </c>
      <c r="D11" s="129">
        <v>13.1297062254746</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86</v>
      </c>
      <c r="B13" s="105">
        <v>1640</v>
      </c>
      <c r="C13" s="132">
        <v>58.941605839416056</v>
      </c>
      <c r="D13" s="132">
        <v>28.771289537712896</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
      <c r="A15" s="133" t="s">
        <v>147</v>
      </c>
      <c r="B15" s="111">
        <v>270</v>
      </c>
      <c r="C15" s="108">
        <v>64.794007490636702</v>
      </c>
      <c r="D15" s="108">
        <v>14.606741573033707</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
      <c r="A16" s="133" t="s">
        <v>148</v>
      </c>
      <c r="B16" s="111">
        <v>200</v>
      </c>
      <c r="C16" s="108">
        <v>61.809045226130657</v>
      </c>
      <c r="D16" s="108">
        <v>8.0402010050251249</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
      <c r="A17" s="133" t="s">
        <v>149</v>
      </c>
      <c r="B17" s="111">
        <v>170</v>
      </c>
      <c r="C17" s="108">
        <v>69.696969696969703</v>
      </c>
      <c r="D17" s="108">
        <v>56.969696969696969</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
      <c r="A18" s="133" t="s">
        <v>150</v>
      </c>
      <c r="B18" s="111">
        <v>110</v>
      </c>
      <c r="C18" s="108">
        <v>46.296296296296298</v>
      </c>
      <c r="D18" s="108">
        <v>85.18518518518519</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
      <c r="A19" s="133" t="s">
        <v>151</v>
      </c>
      <c r="B19" s="111">
        <v>110</v>
      </c>
      <c r="C19" s="108">
        <v>69.158878504672899</v>
      </c>
      <c r="D19" s="108">
        <v>18.691588785046729</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
      <c r="A20" s="133" t="s">
        <v>152</v>
      </c>
      <c r="B20" s="111">
        <v>100</v>
      </c>
      <c r="C20" s="108">
        <v>65.979381443298962</v>
      </c>
      <c r="D20" s="108">
        <v>17.525773195876287</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
      <c r="A21" s="133" t="s">
        <v>153</v>
      </c>
      <c r="B21" s="111">
        <v>80</v>
      </c>
      <c r="C21" s="108">
        <v>86.904761904761912</v>
      </c>
      <c r="D21" s="108">
        <v>41.666666666666671</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
      <c r="A22" s="133" t="s">
        <v>154</v>
      </c>
      <c r="B22" s="111">
        <v>80</v>
      </c>
      <c r="C22" s="108">
        <v>67.46987951807229</v>
      </c>
      <c r="D22" s="108">
        <v>43.373493975903614</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
      <c r="A23" s="133" t="s">
        <v>155</v>
      </c>
      <c r="B23" s="111">
        <v>80</v>
      </c>
      <c r="C23" s="108">
        <v>25.333333333333336</v>
      </c>
      <c r="D23" s="108">
        <v>18.666666666666668</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
      <c r="A24" s="133" t="s">
        <v>156</v>
      </c>
      <c r="B24" s="111">
        <v>50</v>
      </c>
      <c r="C24" s="108">
        <v>46</v>
      </c>
      <c r="D24" s="108">
        <v>18</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
      <c r="A25" s="133" t="s">
        <v>157</v>
      </c>
      <c r="B25" s="111">
        <v>50</v>
      </c>
      <c r="C25" s="108">
        <v>47.916666666666671</v>
      </c>
      <c r="D25" s="108" t="s">
        <v>232</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
      <c r="A26" s="133" t="s">
        <v>158</v>
      </c>
      <c r="B26" s="111">
        <v>40</v>
      </c>
      <c r="C26" s="108">
        <v>37.837837837837839</v>
      </c>
      <c r="D26" s="108">
        <v>37.837837837837839</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
      <c r="A27" s="133" t="s">
        <v>159</v>
      </c>
      <c r="B27" s="111">
        <v>320</v>
      </c>
      <c r="C27" s="108">
        <v>50</v>
      </c>
      <c r="D27" s="108">
        <v>26.851851851851855</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3650</v>
      </c>
      <c r="C29" s="132">
        <v>19.073718827075911</v>
      </c>
      <c r="D29" s="132">
        <v>13.099479309399836</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
      <c r="A31" s="133" t="s">
        <v>160</v>
      </c>
      <c r="B31" s="111">
        <v>1340</v>
      </c>
      <c r="C31" s="108">
        <v>17.436661698956783</v>
      </c>
      <c r="D31" s="108">
        <v>13.040238450074515</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
      <c r="A32" s="133" t="s">
        <v>161</v>
      </c>
      <c r="B32" s="111">
        <v>1010</v>
      </c>
      <c r="C32" s="108">
        <v>21.005917159763314</v>
      </c>
      <c r="D32" s="108">
        <v>12.42603550295858</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
      <c r="A33" s="133" t="s">
        <v>162</v>
      </c>
      <c r="B33" s="111">
        <v>390</v>
      </c>
      <c r="C33" s="108">
        <v>25.380710659898476</v>
      </c>
      <c r="D33" s="108">
        <v>14.213197969543149</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
      <c r="A34" s="133" t="s">
        <v>163</v>
      </c>
      <c r="B34" s="111">
        <v>190</v>
      </c>
      <c r="C34" s="108">
        <v>27.748691099476442</v>
      </c>
      <c r="D34" s="108">
        <v>26.178010471204189</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
      <c r="A35" s="133" t="s">
        <v>164</v>
      </c>
      <c r="B35" s="111">
        <v>160</v>
      </c>
      <c r="C35" s="108">
        <v>10.126582278481013</v>
      </c>
      <c r="D35" s="108">
        <v>2.5316455696202533</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
      <c r="A36" s="133" t="s">
        <v>165</v>
      </c>
      <c r="B36" s="111">
        <v>120</v>
      </c>
      <c r="C36" s="108">
        <v>30.434782608695656</v>
      </c>
      <c r="D36" s="108">
        <v>10.434782608695652</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
      <c r="A37" s="133" t="s">
        <v>166</v>
      </c>
      <c r="B37" s="111">
        <v>110</v>
      </c>
      <c r="C37" s="108">
        <v>11.504424778761061</v>
      </c>
      <c r="D37" s="108">
        <v>32.743362831858406</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
      <c r="A38" s="133" t="s">
        <v>167</v>
      </c>
      <c r="B38" s="111">
        <v>70</v>
      </c>
      <c r="C38" s="108">
        <v>2.9850746268656714</v>
      </c>
      <c r="D38" s="108">
        <v>11.940298507462686</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
      <c r="A39" s="133" t="s">
        <v>168</v>
      </c>
      <c r="B39" s="111">
        <v>60</v>
      </c>
      <c r="C39" s="108">
        <v>4.7619047619047619</v>
      </c>
      <c r="D39" s="108">
        <v>1.5873015873015872</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
      <c r="A40" s="133" t="s">
        <v>159</v>
      </c>
      <c r="B40" s="111">
        <v>190</v>
      </c>
      <c r="C40" s="108">
        <v>14.0625</v>
      </c>
      <c r="D40" s="108">
        <v>4.6875</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2640</v>
      </c>
      <c r="C42" s="132">
        <v>21.599090564607806</v>
      </c>
      <c r="D42" s="132">
        <v>9.3596059113300498</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
      <c r="A44" s="133" t="s">
        <v>169</v>
      </c>
      <c r="B44" s="111">
        <v>350</v>
      </c>
      <c r="C44" s="108">
        <v>53.468208092485547</v>
      </c>
      <c r="D44" s="108">
        <v>14.739884393063585</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
      <c r="A45" s="133" t="s">
        <v>170</v>
      </c>
      <c r="B45" s="111">
        <v>330</v>
      </c>
      <c r="C45" s="108">
        <v>6.4417177914110431</v>
      </c>
      <c r="D45" s="108">
        <v>7.0552147239263796</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
      <c r="A46" s="133" t="s">
        <v>171</v>
      </c>
      <c r="B46" s="111">
        <v>280</v>
      </c>
      <c r="C46" s="108">
        <v>24.820143884892087</v>
      </c>
      <c r="D46" s="108">
        <v>15.467625899280577</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
      <c r="A47" s="133" t="s">
        <v>172</v>
      </c>
      <c r="B47" s="111">
        <v>280</v>
      </c>
      <c r="C47" s="108">
        <v>1.0909090909090911</v>
      </c>
      <c r="D47" s="108">
        <v>0.72727272727272729</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
      <c r="A48" s="133" t="s">
        <v>173</v>
      </c>
      <c r="B48" s="111">
        <v>170</v>
      </c>
      <c r="C48" s="108">
        <v>48.275862068965516</v>
      </c>
      <c r="D48" s="108">
        <v>12.643678160919542</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
      <c r="A49" s="133" t="s">
        <v>174</v>
      </c>
      <c r="B49" s="111">
        <v>130</v>
      </c>
      <c r="C49" s="108">
        <v>29.599999999999998</v>
      </c>
      <c r="D49" s="108">
        <v>13.600000000000001</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
      <c r="A50" s="133" t="s">
        <v>175</v>
      </c>
      <c r="B50" s="111">
        <v>120</v>
      </c>
      <c r="C50" s="108">
        <v>7.3170731707317067</v>
      </c>
      <c r="D50" s="108">
        <v>8.9430894308943092</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
      <c r="A51" s="133" t="s">
        <v>176</v>
      </c>
      <c r="B51" s="111">
        <v>120</v>
      </c>
      <c r="C51" s="108" t="s">
        <v>232</v>
      </c>
      <c r="D51" s="108">
        <v>14.285714285714285</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
      <c r="A52" s="133" t="s">
        <v>177</v>
      </c>
      <c r="B52" s="111">
        <v>110</v>
      </c>
      <c r="C52" s="108">
        <v>28.571428571428569</v>
      </c>
      <c r="D52" s="108">
        <v>0.89285714285714279</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
      <c r="A53" s="133" t="s">
        <v>178</v>
      </c>
      <c r="B53" s="111">
        <v>90</v>
      </c>
      <c r="C53" s="108">
        <v>26.136363636363637</v>
      </c>
      <c r="D53" s="108">
        <v>2.2727272727272729</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
      <c r="A54" s="133" t="s">
        <v>179</v>
      </c>
      <c r="B54" s="111">
        <v>90</v>
      </c>
      <c r="C54" s="108">
        <v>29.411764705882355</v>
      </c>
      <c r="D54" s="108">
        <v>24.705882352941178</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
      <c r="A55" s="133" t="s">
        <v>180</v>
      </c>
      <c r="B55" s="111">
        <v>70</v>
      </c>
      <c r="C55" s="108" t="s">
        <v>232</v>
      </c>
      <c r="D55" s="108">
        <v>8.4507042253521121</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
      <c r="A56" s="133" t="s">
        <v>159</v>
      </c>
      <c r="B56" s="111">
        <v>520</v>
      </c>
      <c r="C56" s="108">
        <v>15.860735009671178</v>
      </c>
      <c r="D56" s="108">
        <v>5.9961315280464218</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25">
      <c r="A58" s="131" t="s">
        <v>57</v>
      </c>
      <c r="B58" s="105">
        <v>1500</v>
      </c>
      <c r="C58" s="132">
        <v>4.1416165664662659</v>
      </c>
      <c r="D58" s="132">
        <v>2.6720106880427523</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
      <c r="A60" s="133" t="s">
        <v>181</v>
      </c>
      <c r="B60" s="111">
        <v>710</v>
      </c>
      <c r="C60" s="108">
        <v>1.8335684062059237</v>
      </c>
      <c r="D60" s="108">
        <v>1.9746121297602257</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
      <c r="A61" s="133" t="s">
        <v>182</v>
      </c>
      <c r="B61" s="111">
        <v>670</v>
      </c>
      <c r="C61" s="108">
        <v>4.918032786885246</v>
      </c>
      <c r="D61" s="108">
        <v>3.7257824143070044</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
      <c r="A62" s="133" t="s">
        <v>183</v>
      </c>
      <c r="B62" s="111">
        <v>40</v>
      </c>
      <c r="C62" s="108" t="s">
        <v>232</v>
      </c>
      <c r="D62" s="108" t="s">
        <v>232</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
      <c r="A63" s="133" t="s">
        <v>184</v>
      </c>
      <c r="B63" s="111">
        <v>40</v>
      </c>
      <c r="C63" s="108">
        <v>10.256410256410255</v>
      </c>
      <c r="D63" s="108" t="s">
        <v>232</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
      <c r="A64" s="133" t="s">
        <v>159</v>
      </c>
      <c r="B64" s="111">
        <v>40</v>
      </c>
      <c r="C64" s="108">
        <v>31.578947368421051</v>
      </c>
      <c r="D64" s="108">
        <v>2.6315789473684208</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4" t="s">
        <v>121</v>
      </c>
      <c r="B67" s="574"/>
      <c r="C67" s="574"/>
      <c r="D67" s="574"/>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5" customHeight="1" x14ac:dyDescent="0.15">
      <c r="A68" s="574" t="s">
        <v>92</v>
      </c>
      <c r="B68" s="574"/>
      <c r="C68" s="574"/>
      <c r="D68" s="574"/>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132</v>
      </c>
      <c r="B69" s="555"/>
      <c r="C69" s="555"/>
      <c r="D69" s="555"/>
      <c r="E69" s="352"/>
      <c r="F69" s="352"/>
      <c r="G69" s="352"/>
      <c r="N69" s="354"/>
      <c r="O69" s="355"/>
      <c r="P69" s="355"/>
      <c r="Q69" s="355"/>
      <c r="R69" s="355"/>
      <c r="S69" s="355"/>
      <c r="T69" s="355"/>
      <c r="U69" s="355"/>
      <c r="V69" s="355"/>
      <c r="W69" s="355"/>
      <c r="X69" s="355"/>
    </row>
    <row r="70" spans="1:251" x14ac:dyDescent="0.2">
      <c r="A70" s="143"/>
      <c r="G70" s="143"/>
      <c r="M70" s="308"/>
      <c r="N70" s="309"/>
      <c r="O70" s="309"/>
      <c r="P70" s="309"/>
      <c r="Q70" s="309"/>
      <c r="R70" s="309"/>
      <c r="S70" s="309"/>
      <c r="T70" s="309"/>
      <c r="U70" s="309"/>
    </row>
    <row r="71" spans="1:251" x14ac:dyDescent="0.2">
      <c r="A71" s="143"/>
      <c r="G71" s="143"/>
      <c r="N71" s="18"/>
      <c r="O71" s="309"/>
      <c r="P71" s="309"/>
      <c r="Q71" s="309"/>
      <c r="R71" s="309"/>
      <c r="S71" s="309"/>
      <c r="T71" s="309"/>
      <c r="U71" s="309"/>
      <c r="V71" s="309"/>
    </row>
    <row r="72" spans="1:251" x14ac:dyDescent="0.2">
      <c r="A72" s="143"/>
      <c r="G72" s="143"/>
      <c r="N72" s="18"/>
      <c r="O72" s="309"/>
      <c r="P72" s="309"/>
      <c r="Q72" s="309"/>
      <c r="R72" s="309"/>
      <c r="S72" s="309"/>
      <c r="T72" s="309"/>
      <c r="U72" s="309"/>
      <c r="V72" s="309"/>
    </row>
    <row r="73" spans="1:251" x14ac:dyDescent="0.2">
      <c r="A73" s="143"/>
      <c r="B73" s="143"/>
      <c r="C73" s="143"/>
      <c r="D73" s="143"/>
      <c r="E73" s="143"/>
      <c r="F73" s="143"/>
      <c r="G73" s="143"/>
      <c r="N73" s="310"/>
      <c r="O73" s="311"/>
      <c r="P73" s="311"/>
      <c r="Q73" s="311"/>
      <c r="R73" s="311"/>
      <c r="S73" s="311"/>
      <c r="T73" s="311"/>
      <c r="U73" s="311"/>
      <c r="V73" s="311"/>
    </row>
    <row r="74" spans="1:251" x14ac:dyDescent="0.2">
      <c r="A74" s="150"/>
      <c r="B74" s="143"/>
      <c r="C74" s="143"/>
      <c r="D74" s="143"/>
      <c r="E74" s="143"/>
      <c r="F74" s="143"/>
      <c r="G74" s="143"/>
      <c r="N74" s="282"/>
      <c r="O74" s="283"/>
      <c r="P74" s="283"/>
      <c r="Q74" s="283"/>
      <c r="R74" s="283"/>
      <c r="S74" s="283"/>
      <c r="T74" s="283"/>
      <c r="U74" s="283"/>
      <c r="V74" s="283"/>
    </row>
    <row r="75" spans="1:251" x14ac:dyDescent="0.2">
      <c r="A75" s="150"/>
      <c r="B75" s="143"/>
      <c r="C75" s="143"/>
      <c r="D75" s="143"/>
      <c r="E75" s="143"/>
      <c r="F75" s="143"/>
      <c r="G75" s="143"/>
      <c r="N75" s="282"/>
      <c r="O75" s="283"/>
      <c r="P75" s="283"/>
      <c r="Q75" s="283"/>
      <c r="R75" s="283"/>
      <c r="S75" s="283"/>
      <c r="T75" s="283"/>
      <c r="U75" s="283"/>
      <c r="V75" s="283"/>
    </row>
    <row r="76" spans="1:251" x14ac:dyDescent="0.2">
      <c r="A76" s="143"/>
      <c r="B76" s="143"/>
      <c r="C76" s="143"/>
      <c r="D76" s="143"/>
      <c r="E76" s="143"/>
      <c r="F76" s="143"/>
      <c r="G76" s="143"/>
      <c r="N76" s="282"/>
      <c r="O76" s="283"/>
      <c r="P76" s="283"/>
      <c r="Q76" s="283"/>
      <c r="R76" s="283"/>
      <c r="S76" s="283"/>
      <c r="T76" s="283"/>
      <c r="U76" s="283"/>
      <c r="V76" s="283"/>
    </row>
    <row r="77" spans="1:251" x14ac:dyDescent="0.2">
      <c r="A77" s="143"/>
      <c r="B77" s="143"/>
      <c r="C77" s="143"/>
      <c r="D77" s="143"/>
      <c r="E77" s="143"/>
      <c r="F77" s="143"/>
      <c r="G77" s="143"/>
      <c r="N77" s="282"/>
      <c r="O77" s="283"/>
      <c r="P77" s="283"/>
      <c r="Q77" s="283"/>
      <c r="R77" s="283"/>
      <c r="S77" s="283"/>
      <c r="T77" s="283"/>
      <c r="U77" s="283"/>
      <c r="V77" s="283"/>
    </row>
    <row r="78" spans="1:251" x14ac:dyDescent="0.2">
      <c r="A78" s="143"/>
      <c r="B78" s="143"/>
      <c r="C78" s="143"/>
      <c r="D78" s="143"/>
      <c r="E78" s="143"/>
      <c r="F78" s="143"/>
      <c r="G78" s="143"/>
      <c r="N78" s="18"/>
      <c r="O78" s="309"/>
      <c r="P78" s="309"/>
      <c r="Q78" s="309"/>
      <c r="R78" s="309"/>
      <c r="S78" s="309"/>
      <c r="T78" s="309"/>
      <c r="U78" s="309"/>
      <c r="V78" s="309"/>
    </row>
    <row r="79" spans="1:251" x14ac:dyDescent="0.2">
      <c r="A79" s="143"/>
      <c r="B79" s="143"/>
      <c r="C79" s="143"/>
      <c r="D79" s="143"/>
      <c r="E79" s="143"/>
      <c r="F79" s="143"/>
      <c r="G79" s="143"/>
      <c r="N79" s="310"/>
      <c r="O79" s="311"/>
      <c r="P79" s="311"/>
      <c r="Q79" s="311"/>
      <c r="R79" s="311"/>
      <c r="S79" s="311"/>
      <c r="T79" s="311"/>
      <c r="U79" s="311"/>
      <c r="V79" s="311"/>
    </row>
    <row r="80" spans="1:251" x14ac:dyDescent="0.2">
      <c r="A80" s="143"/>
      <c r="B80" s="143"/>
      <c r="C80" s="143"/>
      <c r="D80" s="143"/>
      <c r="E80" s="143"/>
      <c r="F80" s="143"/>
      <c r="G80" s="143"/>
      <c r="N80" s="282"/>
      <c r="O80" s="283"/>
      <c r="P80" s="283"/>
      <c r="Q80" s="283"/>
      <c r="R80" s="283"/>
      <c r="S80" s="283"/>
      <c r="T80" s="283"/>
      <c r="U80" s="283"/>
      <c r="V80" s="283"/>
    </row>
    <row r="81" spans="1:22" x14ac:dyDescent="0.2">
      <c r="A81" s="143"/>
      <c r="B81" s="143"/>
      <c r="C81" s="143"/>
      <c r="D81" s="143"/>
      <c r="E81" s="143"/>
      <c r="F81" s="143"/>
      <c r="G81" s="143"/>
      <c r="N81" s="282"/>
      <c r="O81" s="283"/>
      <c r="P81" s="283"/>
      <c r="Q81" s="283"/>
      <c r="R81" s="283"/>
      <c r="S81" s="283"/>
      <c r="T81" s="283"/>
      <c r="U81" s="283"/>
      <c r="V81" s="283"/>
    </row>
    <row r="82" spans="1:22" x14ac:dyDescent="0.2">
      <c r="A82" s="143"/>
      <c r="B82" s="143"/>
      <c r="C82" s="143"/>
      <c r="D82" s="143"/>
      <c r="E82" s="143"/>
      <c r="F82" s="143"/>
      <c r="G82" s="143"/>
      <c r="N82" s="18"/>
      <c r="O82" s="309"/>
      <c r="P82" s="309"/>
      <c r="Q82" s="309"/>
      <c r="R82" s="309"/>
      <c r="S82" s="309"/>
      <c r="T82" s="309"/>
      <c r="U82" s="309"/>
      <c r="V82" s="309"/>
    </row>
    <row r="83" spans="1:22" x14ac:dyDescent="0.2">
      <c r="A83" s="143"/>
      <c r="B83" s="143"/>
      <c r="C83" s="143"/>
      <c r="D83" s="143"/>
      <c r="E83" s="143"/>
      <c r="F83" s="143"/>
      <c r="G83" s="143"/>
      <c r="N83" s="310"/>
      <c r="O83" s="311"/>
      <c r="P83" s="311"/>
      <c r="Q83" s="311"/>
      <c r="R83" s="311"/>
      <c r="S83" s="311"/>
      <c r="T83" s="311"/>
      <c r="U83" s="311"/>
      <c r="V83" s="311"/>
    </row>
    <row r="84" spans="1:22" x14ac:dyDescent="0.2">
      <c r="A84" s="143"/>
      <c r="B84" s="143"/>
      <c r="C84" s="143"/>
      <c r="D84" s="143"/>
      <c r="E84" s="143"/>
      <c r="F84" s="143"/>
      <c r="G84" s="143"/>
      <c r="N84" s="282"/>
      <c r="O84" s="283"/>
      <c r="P84" s="283"/>
      <c r="Q84" s="283"/>
      <c r="R84" s="283"/>
      <c r="S84" s="283"/>
      <c r="T84" s="283"/>
      <c r="U84" s="283"/>
      <c r="V84" s="283"/>
    </row>
    <row r="85" spans="1:22" x14ac:dyDescent="0.2">
      <c r="A85" s="143"/>
      <c r="B85" s="143"/>
      <c r="C85" s="143"/>
      <c r="D85" s="143"/>
      <c r="E85" s="143"/>
      <c r="F85" s="143"/>
      <c r="G85" s="143"/>
      <c r="N85" s="282"/>
      <c r="O85" s="283"/>
      <c r="P85" s="283"/>
      <c r="Q85" s="283"/>
      <c r="R85" s="283"/>
      <c r="S85" s="283"/>
      <c r="T85" s="283"/>
      <c r="U85" s="283"/>
      <c r="V85" s="283"/>
    </row>
    <row r="86" spans="1:22" x14ac:dyDescent="0.2">
      <c r="A86" s="143"/>
      <c r="B86" s="143"/>
      <c r="C86" s="143"/>
      <c r="D86" s="143"/>
      <c r="E86" s="143"/>
      <c r="F86" s="143"/>
      <c r="G86" s="143"/>
      <c r="N86" s="310"/>
      <c r="O86" s="311"/>
      <c r="P86" s="311"/>
      <c r="Q86" s="311"/>
      <c r="R86" s="311"/>
      <c r="S86" s="311"/>
      <c r="T86" s="311"/>
      <c r="U86" s="311"/>
      <c r="V86" s="311"/>
    </row>
    <row r="87" spans="1:22" x14ac:dyDescent="0.2">
      <c r="A87" s="143"/>
      <c r="B87" s="143"/>
      <c r="C87" s="143"/>
      <c r="D87" s="143"/>
      <c r="E87" s="143"/>
      <c r="F87" s="143"/>
      <c r="G87" s="143"/>
      <c r="N87" s="310"/>
      <c r="O87" s="311"/>
      <c r="P87" s="311"/>
      <c r="Q87" s="311"/>
      <c r="R87" s="311"/>
      <c r="S87" s="311"/>
      <c r="T87" s="311"/>
      <c r="U87" s="311"/>
      <c r="V87" s="311"/>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8.75" style="142" customWidth="1"/>
    <col min="2" max="2" width="4.75" style="142" customWidth="1"/>
    <col min="3" max="3" width="4.5" style="142" customWidth="1"/>
    <col min="4" max="4" width="8.625" style="142" customWidth="1"/>
    <col min="5" max="5" width="4.375" style="142" customWidth="1"/>
    <col min="6" max="6" width="6.375" style="142" customWidth="1"/>
    <col min="7" max="7" width="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69"/>
      <c r="B1" s="369"/>
      <c r="C1" s="369"/>
      <c r="D1" s="369"/>
      <c r="E1" s="369"/>
      <c r="F1" s="370"/>
      <c r="G1" s="165" t="s">
        <v>118</v>
      </c>
      <c r="H1" s="159"/>
      <c r="I1" s="159"/>
      <c r="J1" s="159"/>
      <c r="K1" s="159"/>
      <c r="L1" s="159"/>
      <c r="M1" s="159"/>
      <c r="N1" s="159"/>
      <c r="O1" s="159"/>
      <c r="P1" s="159"/>
      <c r="Q1" s="159"/>
      <c r="R1" s="159"/>
      <c r="S1" s="159"/>
      <c r="T1" s="159"/>
      <c r="U1" s="159"/>
      <c r="V1" s="159"/>
      <c r="W1" s="159"/>
    </row>
    <row r="2" spans="1:251" s="20" customFormat="1" ht="30" customHeight="1" x14ac:dyDescent="0.2">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3">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3">
      <c r="A4" s="124"/>
      <c r="B4" s="124"/>
      <c r="C4" s="124"/>
      <c r="D4" s="124"/>
      <c r="E4" s="124"/>
      <c r="F4" s="124"/>
    </row>
    <row r="5" spans="1:251" s="126" customFormat="1" ht="20.100000000000001" customHeight="1" x14ac:dyDescent="0.3">
      <c r="A5" s="125" t="s">
        <v>146</v>
      </c>
      <c r="F5" s="22"/>
      <c r="G5" s="22" t="s">
        <v>231</v>
      </c>
      <c r="O5" s="261"/>
      <c r="P5" s="262"/>
      <c r="Q5" s="262"/>
      <c r="R5" s="262"/>
      <c r="S5" s="262"/>
      <c r="T5" s="262"/>
      <c r="U5" s="262"/>
      <c r="V5" s="262"/>
      <c r="W5" s="262"/>
    </row>
    <row r="6" spans="1:251" s="18" customFormat="1" ht="5.0999999999999996" customHeight="1" x14ac:dyDescent="0.25">
      <c r="A6" s="215"/>
      <c r="B6" s="216"/>
      <c r="C6" s="216"/>
      <c r="D6" s="216"/>
      <c r="E6" s="216"/>
      <c r="F6" s="216"/>
      <c r="G6" s="214"/>
      <c r="O6" s="282"/>
      <c r="P6" s="283"/>
      <c r="Q6" s="283"/>
      <c r="R6" s="283"/>
      <c r="S6" s="283"/>
      <c r="T6" s="283"/>
      <c r="U6" s="283"/>
      <c r="V6" s="283"/>
      <c r="W6" s="283"/>
    </row>
    <row r="7" spans="1:251" s="284" customFormat="1" ht="15" customHeight="1" x14ac:dyDescent="0.2">
      <c r="A7" s="565" t="s">
        <v>124</v>
      </c>
      <c r="B7" s="565"/>
      <c r="C7" s="566" t="s">
        <v>125</v>
      </c>
      <c r="D7" s="566"/>
      <c r="E7" s="566"/>
      <c r="F7" s="566"/>
      <c r="G7" s="566"/>
      <c r="O7" s="285"/>
      <c r="P7" s="286"/>
      <c r="Q7" s="286"/>
      <c r="R7" s="286"/>
      <c r="S7" s="286"/>
      <c r="T7" s="286"/>
      <c r="U7" s="286"/>
      <c r="V7" s="286"/>
      <c r="W7" s="286"/>
    </row>
    <row r="8" spans="1:251" s="284" customFormat="1" ht="53.1" customHeight="1" x14ac:dyDescent="0.2">
      <c r="A8" s="565"/>
      <c r="B8" s="565"/>
      <c r="C8" s="362" t="s">
        <v>114</v>
      </c>
      <c r="D8" s="362" t="s">
        <v>133</v>
      </c>
      <c r="E8" s="362" t="s">
        <v>115</v>
      </c>
      <c r="F8" s="362" t="s">
        <v>134</v>
      </c>
      <c r="G8" s="260" t="s">
        <v>137</v>
      </c>
      <c r="H8" s="140"/>
      <c r="O8" s="227"/>
      <c r="P8" s="228"/>
      <c r="Q8" s="228"/>
      <c r="R8" s="228"/>
      <c r="S8" s="228"/>
      <c r="T8" s="228"/>
      <c r="U8" s="228"/>
      <c r="V8" s="228"/>
      <c r="W8" s="228"/>
    </row>
    <row r="9" spans="1:251" s="284" customFormat="1" ht="5.0999999999999996" customHeight="1" x14ac:dyDescent="0.2">
      <c r="A9" s="217"/>
      <c r="B9" s="218"/>
      <c r="C9" s="219"/>
      <c r="D9" s="220"/>
      <c r="E9" s="219"/>
      <c r="F9" s="219"/>
      <c r="G9" s="221"/>
      <c r="O9" s="227"/>
      <c r="P9" s="228"/>
      <c r="Q9" s="228"/>
      <c r="R9" s="228"/>
      <c r="S9" s="228"/>
      <c r="T9" s="228"/>
      <c r="U9" s="228"/>
      <c r="V9" s="228"/>
      <c r="W9" s="228"/>
    </row>
    <row r="10" spans="1:251" s="140" customFormat="1" ht="5.0999999999999996" customHeight="1" x14ac:dyDescent="0.2">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3">
      <c r="A11" s="128" t="s">
        <v>3</v>
      </c>
      <c r="B11" s="97">
        <v>9430</v>
      </c>
      <c r="C11" s="129">
        <v>12.822144447979635</v>
      </c>
      <c r="D11" s="129">
        <v>1.3363028953229399</v>
      </c>
      <c r="E11" s="129">
        <v>27.945699437904338</v>
      </c>
      <c r="F11" s="129">
        <v>38.614911443419238</v>
      </c>
      <c r="G11" s="129">
        <v>19.280941775373847</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1640</v>
      </c>
      <c r="C13" s="135">
        <v>62.652068126520675</v>
      </c>
      <c r="D13" s="135">
        <v>3.7104622871046233</v>
      </c>
      <c r="E13" s="135">
        <v>28.710462287104622</v>
      </c>
      <c r="F13" s="135">
        <v>4.9270072992700733</v>
      </c>
      <c r="G13" s="135" t="s">
        <v>232</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3">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147</v>
      </c>
      <c r="B15" s="111">
        <v>270</v>
      </c>
      <c r="C15" s="108">
        <v>50.187265917603</v>
      </c>
      <c r="D15" s="108">
        <v>4.868913857677903</v>
      </c>
      <c r="E15" s="108">
        <v>36.704119850187269</v>
      </c>
      <c r="F15" s="108">
        <v>8.239700374531834</v>
      </c>
      <c r="G15" s="108" t="s">
        <v>232</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148</v>
      </c>
      <c r="B16" s="111">
        <v>200</v>
      </c>
      <c r="C16" s="108">
        <v>98.994974874371849</v>
      </c>
      <c r="D16" s="108" t="s">
        <v>232</v>
      </c>
      <c r="E16" s="108">
        <v>1.0050251256281406</v>
      </c>
      <c r="F16" s="108" t="s">
        <v>232</v>
      </c>
      <c r="G16" s="108" t="s">
        <v>232</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149</v>
      </c>
      <c r="B17" s="111">
        <v>170</v>
      </c>
      <c r="C17" s="108">
        <v>96.36363636363636</v>
      </c>
      <c r="D17" s="108">
        <v>0.60606060606060608</v>
      </c>
      <c r="E17" s="108">
        <v>3.0303030303030303</v>
      </c>
      <c r="F17" s="108" t="s">
        <v>232</v>
      </c>
      <c r="G17" s="108" t="s">
        <v>232</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150</v>
      </c>
      <c r="B18" s="111">
        <v>110</v>
      </c>
      <c r="C18" s="108">
        <v>15.74074074074074</v>
      </c>
      <c r="D18" s="108">
        <v>2.7777777777777777</v>
      </c>
      <c r="E18" s="108">
        <v>57.407407407407405</v>
      </c>
      <c r="F18" s="108">
        <v>24.074074074074073</v>
      </c>
      <c r="G18" s="108" t="s">
        <v>232</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151</v>
      </c>
      <c r="B19" s="111">
        <v>110</v>
      </c>
      <c r="C19" s="108">
        <v>28.037383177570092</v>
      </c>
      <c r="D19" s="108">
        <v>10.2803738317757</v>
      </c>
      <c r="E19" s="108">
        <v>61.682242990654203</v>
      </c>
      <c r="F19" s="108" t="s">
        <v>232</v>
      </c>
      <c r="G19" s="108" t="s">
        <v>232</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152</v>
      </c>
      <c r="B20" s="111">
        <v>100</v>
      </c>
      <c r="C20" s="108">
        <v>48.453608247422679</v>
      </c>
      <c r="D20" s="108">
        <v>8.2474226804123703</v>
      </c>
      <c r="E20" s="108">
        <v>35.051546391752574</v>
      </c>
      <c r="F20" s="108">
        <v>8.2474226804123703</v>
      </c>
      <c r="G20" s="108" t="s">
        <v>232</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153</v>
      </c>
      <c r="B21" s="111">
        <v>80</v>
      </c>
      <c r="C21" s="108">
        <v>46.428571428571431</v>
      </c>
      <c r="D21" s="108">
        <v>8.3333333333333321</v>
      </c>
      <c r="E21" s="108">
        <v>45.238095238095241</v>
      </c>
      <c r="F21" s="108" t="s">
        <v>232</v>
      </c>
      <c r="G21" s="108" t="s">
        <v>232</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154</v>
      </c>
      <c r="B22" s="111">
        <v>80</v>
      </c>
      <c r="C22" s="108">
        <v>91.566265060240966</v>
      </c>
      <c r="D22" s="108">
        <v>8.4337349397590362</v>
      </c>
      <c r="E22" s="108" t="s">
        <v>232</v>
      </c>
      <c r="F22" s="108" t="s">
        <v>232</v>
      </c>
      <c r="G22" s="108" t="s">
        <v>232</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155</v>
      </c>
      <c r="B23" s="111">
        <v>80</v>
      </c>
      <c r="C23" s="108">
        <v>41.333333333333336</v>
      </c>
      <c r="D23" s="108" t="s">
        <v>232</v>
      </c>
      <c r="E23" s="108">
        <v>58.666666666666664</v>
      </c>
      <c r="F23" s="108" t="s">
        <v>232</v>
      </c>
      <c r="G23" s="108" t="s">
        <v>232</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156</v>
      </c>
      <c r="B24" s="111">
        <v>50</v>
      </c>
      <c r="C24" s="108">
        <v>14.000000000000002</v>
      </c>
      <c r="D24" s="108">
        <v>12</v>
      </c>
      <c r="E24" s="108">
        <v>56.000000000000007</v>
      </c>
      <c r="F24" s="108">
        <v>18</v>
      </c>
      <c r="G24" s="108" t="s">
        <v>232</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157</v>
      </c>
      <c r="B25" s="111">
        <v>50</v>
      </c>
      <c r="C25" s="108">
        <v>89.583333333333343</v>
      </c>
      <c r="D25" s="108" t="s">
        <v>232</v>
      </c>
      <c r="E25" s="108">
        <v>10.416666666666668</v>
      </c>
      <c r="F25" s="108" t="s">
        <v>232</v>
      </c>
      <c r="G25" s="108" t="s">
        <v>232</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158</v>
      </c>
      <c r="B26" s="111">
        <v>40</v>
      </c>
      <c r="C26" s="108">
        <v>100</v>
      </c>
      <c r="D26" s="108" t="s">
        <v>232</v>
      </c>
      <c r="E26" s="108" t="s">
        <v>232</v>
      </c>
      <c r="F26" s="108" t="s">
        <v>232</v>
      </c>
      <c r="G26" s="108" t="s">
        <v>232</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159</v>
      </c>
      <c r="B27" s="111">
        <v>320</v>
      </c>
      <c r="C27" s="108">
        <v>65.740740740740748</v>
      </c>
      <c r="D27" s="108">
        <v>1.5432098765432098</v>
      </c>
      <c r="E27" s="108">
        <v>27.777777777777779</v>
      </c>
      <c r="F27" s="108">
        <v>4.9382716049382713</v>
      </c>
      <c r="G27" s="108" t="s">
        <v>232</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3650</v>
      </c>
      <c r="C29" s="135">
        <v>4.9054535489175111</v>
      </c>
      <c r="D29" s="135">
        <v>0.32885722115648119</v>
      </c>
      <c r="E29" s="135">
        <v>42.915867360920799</v>
      </c>
      <c r="F29" s="135">
        <v>40.997533570841327</v>
      </c>
      <c r="G29" s="135">
        <v>10.852288298163879</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160</v>
      </c>
      <c r="B31" s="111">
        <v>1340</v>
      </c>
      <c r="C31" s="108" t="s">
        <v>232</v>
      </c>
      <c r="D31" s="108" t="s">
        <v>232</v>
      </c>
      <c r="E31" s="108">
        <v>17.883755588673623</v>
      </c>
      <c r="F31" s="108">
        <v>63.189269746646794</v>
      </c>
      <c r="G31" s="108">
        <v>18.926974664679584</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161</v>
      </c>
      <c r="B32" s="111">
        <v>1010</v>
      </c>
      <c r="C32" s="108">
        <v>1.4792899408284024</v>
      </c>
      <c r="D32" s="108" t="s">
        <v>232</v>
      </c>
      <c r="E32" s="108">
        <v>55.226824457593693</v>
      </c>
      <c r="F32" s="108">
        <v>36.094674556213022</v>
      </c>
      <c r="G32" s="108">
        <v>7.1992110453648923</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162</v>
      </c>
      <c r="B33" s="111">
        <v>390</v>
      </c>
      <c r="C33" s="108">
        <v>29.441624365482234</v>
      </c>
      <c r="D33" s="108">
        <v>2.2842639593908629</v>
      </c>
      <c r="E33" s="108">
        <v>59.64467005076142</v>
      </c>
      <c r="F33" s="108">
        <v>8.6294416243654819</v>
      </c>
      <c r="G33" s="108" t="s">
        <v>232</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163</v>
      </c>
      <c r="B34" s="111">
        <v>190</v>
      </c>
      <c r="C34" s="108">
        <v>11.518324607329843</v>
      </c>
      <c r="D34" s="108" t="s">
        <v>232</v>
      </c>
      <c r="E34" s="108">
        <v>66.492146596858632</v>
      </c>
      <c r="F34" s="108">
        <v>21.98952879581152</v>
      </c>
      <c r="G34" s="108" t="s">
        <v>232</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164</v>
      </c>
      <c r="B35" s="111">
        <v>160</v>
      </c>
      <c r="C35" s="108" t="s">
        <v>232</v>
      </c>
      <c r="D35" s="108" t="s">
        <v>232</v>
      </c>
      <c r="E35" s="108">
        <v>100</v>
      </c>
      <c r="F35" s="108" t="s">
        <v>232</v>
      </c>
      <c r="G35" s="108" t="s">
        <v>232</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165</v>
      </c>
      <c r="B36" s="111">
        <v>120</v>
      </c>
      <c r="C36" s="108" t="s">
        <v>232</v>
      </c>
      <c r="D36" s="108" t="s">
        <v>232</v>
      </c>
      <c r="E36" s="108">
        <v>1.7391304347826086</v>
      </c>
      <c r="F36" s="108">
        <v>73.91304347826086</v>
      </c>
      <c r="G36" s="108">
        <v>24.347826086956523</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166</v>
      </c>
      <c r="B37" s="111">
        <v>110</v>
      </c>
      <c r="C37" s="108">
        <v>6.1946902654867255</v>
      </c>
      <c r="D37" s="108">
        <v>1.7699115044247788</v>
      </c>
      <c r="E37" s="108">
        <v>75.221238938053091</v>
      </c>
      <c r="F37" s="108">
        <v>16.814159292035399</v>
      </c>
      <c r="G37" s="108" t="s">
        <v>232</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167</v>
      </c>
      <c r="B38" s="111">
        <v>70</v>
      </c>
      <c r="C38" s="108">
        <v>5.9701492537313428</v>
      </c>
      <c r="D38" s="108" t="s">
        <v>232</v>
      </c>
      <c r="E38" s="108">
        <v>85.074626865671647</v>
      </c>
      <c r="F38" s="108">
        <v>8.9552238805970141</v>
      </c>
      <c r="G38" s="108" t="s">
        <v>232</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168</v>
      </c>
      <c r="B39" s="111">
        <v>60</v>
      </c>
      <c r="C39" s="108" t="s">
        <v>232</v>
      </c>
      <c r="D39" s="108" t="s">
        <v>232</v>
      </c>
      <c r="E39" s="108" t="s">
        <v>232</v>
      </c>
      <c r="F39" s="108">
        <v>38.095238095238095</v>
      </c>
      <c r="G39" s="108">
        <v>61.904761904761905</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159</v>
      </c>
      <c r="B40" s="111">
        <v>190</v>
      </c>
      <c r="C40" s="108">
        <v>7.8125</v>
      </c>
      <c r="D40" s="108">
        <v>0.52083333333333326</v>
      </c>
      <c r="E40" s="108">
        <v>53.125</v>
      </c>
      <c r="F40" s="108">
        <v>37.5</v>
      </c>
      <c r="G40" s="108">
        <v>1.0416666666666665</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2640</v>
      </c>
      <c r="C42" s="135" t="s">
        <v>232</v>
      </c>
      <c r="D42" s="135">
        <v>2.008336491095112</v>
      </c>
      <c r="E42" s="135">
        <v>18.529746115953014</v>
      </c>
      <c r="F42" s="135">
        <v>52.17885562713149</v>
      </c>
      <c r="G42" s="135">
        <v>27.283061765820388</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169</v>
      </c>
      <c r="B44" s="111">
        <v>350</v>
      </c>
      <c r="C44" s="108" t="s">
        <v>232</v>
      </c>
      <c r="D44" s="108">
        <v>10.693641618497111</v>
      </c>
      <c r="E44" s="108">
        <v>15.895953757225435</v>
      </c>
      <c r="F44" s="108">
        <v>58.670520231213871</v>
      </c>
      <c r="G44" s="108">
        <v>14.739884393063585</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170</v>
      </c>
      <c r="B45" s="111">
        <v>330</v>
      </c>
      <c r="C45" s="108" t="s">
        <v>232</v>
      </c>
      <c r="D45" s="108" t="s">
        <v>232</v>
      </c>
      <c r="E45" s="108">
        <v>3.9877300613496933</v>
      </c>
      <c r="F45" s="108">
        <v>46.319018404907972</v>
      </c>
      <c r="G45" s="108">
        <v>49.693251533742334</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171</v>
      </c>
      <c r="B46" s="111">
        <v>280</v>
      </c>
      <c r="C46" s="108" t="s">
        <v>232</v>
      </c>
      <c r="D46" s="108">
        <v>2.1582733812949639</v>
      </c>
      <c r="E46" s="108">
        <v>32.014388489208635</v>
      </c>
      <c r="F46" s="108">
        <v>55.035971223021583</v>
      </c>
      <c r="G46" s="108">
        <v>10.791366906474821</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172</v>
      </c>
      <c r="B47" s="111">
        <v>280</v>
      </c>
      <c r="C47" s="108" t="s">
        <v>232</v>
      </c>
      <c r="D47" s="108" t="s">
        <v>232</v>
      </c>
      <c r="E47" s="108">
        <v>4.7272727272727275</v>
      </c>
      <c r="F47" s="108">
        <v>42.545454545454547</v>
      </c>
      <c r="G47" s="108">
        <v>52.72727272727272</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173</v>
      </c>
      <c r="B48" s="111">
        <v>170</v>
      </c>
      <c r="C48" s="108" t="s">
        <v>232</v>
      </c>
      <c r="D48" s="108" t="s">
        <v>232</v>
      </c>
      <c r="E48" s="108">
        <v>6.8965517241379306</v>
      </c>
      <c r="F48" s="108">
        <v>40.229885057471265</v>
      </c>
      <c r="G48" s="108">
        <v>52.873563218390807</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174</v>
      </c>
      <c r="B49" s="111">
        <v>130</v>
      </c>
      <c r="C49" s="108" t="s">
        <v>232</v>
      </c>
      <c r="D49" s="108">
        <v>4.8</v>
      </c>
      <c r="E49" s="108">
        <v>20.8</v>
      </c>
      <c r="F49" s="108">
        <v>73.599999999999994</v>
      </c>
      <c r="G49" s="108">
        <v>0.8</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175</v>
      </c>
      <c r="B50" s="111">
        <v>120</v>
      </c>
      <c r="C50" s="108" t="s">
        <v>232</v>
      </c>
      <c r="D50" s="108" t="s">
        <v>232</v>
      </c>
      <c r="E50" s="108">
        <v>14.634146341463413</v>
      </c>
      <c r="F50" s="108">
        <v>68.292682926829272</v>
      </c>
      <c r="G50" s="108">
        <v>17.073170731707318</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176</v>
      </c>
      <c r="B51" s="111">
        <v>120</v>
      </c>
      <c r="C51" s="108" t="s">
        <v>232</v>
      </c>
      <c r="D51" s="108" t="s">
        <v>232</v>
      </c>
      <c r="E51" s="108">
        <v>5.8823529411764701</v>
      </c>
      <c r="F51" s="108">
        <v>52.100840336134461</v>
      </c>
      <c r="G51" s="108">
        <v>42.016806722689076</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177</v>
      </c>
      <c r="B52" s="111">
        <v>110</v>
      </c>
      <c r="C52" s="108" t="s">
        <v>232</v>
      </c>
      <c r="D52" s="108">
        <v>2.6785714285714284</v>
      </c>
      <c r="E52" s="108">
        <v>58.928571428571431</v>
      </c>
      <c r="F52" s="108">
        <v>37.5</v>
      </c>
      <c r="G52" s="108">
        <v>0.89285714285714279</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178</v>
      </c>
      <c r="B53" s="111">
        <v>90</v>
      </c>
      <c r="C53" s="108" t="s">
        <v>232</v>
      </c>
      <c r="D53" s="108" t="s">
        <v>232</v>
      </c>
      <c r="E53" s="108">
        <v>22.727272727272727</v>
      </c>
      <c r="F53" s="108">
        <v>67.045454545454547</v>
      </c>
      <c r="G53" s="108">
        <v>10.227272727272728</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22.5" x14ac:dyDescent="0.3">
      <c r="A54" s="133" t="s">
        <v>179</v>
      </c>
      <c r="B54" s="111">
        <v>90</v>
      </c>
      <c r="C54" s="108" t="s">
        <v>232</v>
      </c>
      <c r="D54" s="108" t="s">
        <v>232</v>
      </c>
      <c r="E54" s="108">
        <v>11.76470588235294</v>
      </c>
      <c r="F54" s="108">
        <v>68.235294117647058</v>
      </c>
      <c r="G54" s="108">
        <v>20</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180</v>
      </c>
      <c r="B55" s="111">
        <v>70</v>
      </c>
      <c r="C55" s="108" t="s">
        <v>232</v>
      </c>
      <c r="D55" s="108" t="s">
        <v>232</v>
      </c>
      <c r="E55" s="108">
        <v>8.4507042253521121</v>
      </c>
      <c r="F55" s="108">
        <v>59.154929577464785</v>
      </c>
      <c r="G55" s="108">
        <v>32.394366197183103</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159</v>
      </c>
      <c r="B56" s="111">
        <v>520</v>
      </c>
      <c r="C56" s="108" t="s">
        <v>232</v>
      </c>
      <c r="D56" s="108">
        <v>0.19342359767891684</v>
      </c>
      <c r="E56" s="108">
        <v>29.787234042553191</v>
      </c>
      <c r="F56" s="108">
        <v>47.195357833655706</v>
      </c>
      <c r="G56" s="108">
        <v>22.823984526112184</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1500</v>
      </c>
      <c r="C58" s="135" t="s">
        <v>232</v>
      </c>
      <c r="D58" s="135" t="s">
        <v>232</v>
      </c>
      <c r="E58" s="135">
        <v>7.214428857715431</v>
      </c>
      <c r="F58" s="135">
        <v>45.891783567134269</v>
      </c>
      <c r="G58" s="135">
        <v>46.893787575150306</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181</v>
      </c>
      <c r="B60" s="111">
        <v>710</v>
      </c>
      <c r="C60" s="108" t="s">
        <v>232</v>
      </c>
      <c r="D60" s="108" t="s">
        <v>232</v>
      </c>
      <c r="E60" s="108">
        <v>3.3850493653032441</v>
      </c>
      <c r="F60" s="108">
        <v>31.029619181946405</v>
      </c>
      <c r="G60" s="108">
        <v>65.585331452750353</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182</v>
      </c>
      <c r="B61" s="111">
        <v>670</v>
      </c>
      <c r="C61" s="108" t="s">
        <v>232</v>
      </c>
      <c r="D61" s="108" t="s">
        <v>232</v>
      </c>
      <c r="E61" s="108">
        <v>10.581222056631892</v>
      </c>
      <c r="F61" s="108">
        <v>61.251862891207153</v>
      </c>
      <c r="G61" s="108">
        <v>28.166915052160952</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183</v>
      </c>
      <c r="B62" s="111">
        <v>40</v>
      </c>
      <c r="C62" s="108" t="s">
        <v>232</v>
      </c>
      <c r="D62" s="108" t="s">
        <v>232</v>
      </c>
      <c r="E62" s="108" t="s">
        <v>232</v>
      </c>
      <c r="F62" s="108">
        <v>25</v>
      </c>
      <c r="G62" s="108">
        <v>75</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184</v>
      </c>
      <c r="B63" s="111">
        <v>40</v>
      </c>
      <c r="C63" s="108" t="s">
        <v>232</v>
      </c>
      <c r="D63" s="108" t="s">
        <v>232</v>
      </c>
      <c r="E63" s="108">
        <v>2.5641025641025639</v>
      </c>
      <c r="F63" s="108">
        <v>82.051282051282044</v>
      </c>
      <c r="G63" s="108">
        <v>15.384615384615385</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159</v>
      </c>
      <c r="B64" s="111">
        <v>40</v>
      </c>
      <c r="C64" s="108" t="s">
        <v>232</v>
      </c>
      <c r="D64" s="108" t="s">
        <v>232</v>
      </c>
      <c r="E64" s="108">
        <v>31.578947368421051</v>
      </c>
      <c r="F64" s="108">
        <v>36.84210526315789</v>
      </c>
      <c r="G64" s="108">
        <v>31.578947368421051</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3">
      <c r="A65" s="380"/>
      <c r="B65" s="372"/>
      <c r="C65" s="373"/>
      <c r="D65" s="373"/>
      <c r="E65" s="373"/>
      <c r="F65" s="373"/>
      <c r="G65" s="373"/>
      <c r="H65" s="108"/>
      <c r="I65" s="108"/>
      <c r="J65" s="357"/>
      <c r="K65" s="564"/>
      <c r="L65" s="564"/>
      <c r="M65" s="564"/>
      <c r="N65" s="564"/>
      <c r="O65" s="564"/>
      <c r="P65" s="564"/>
      <c r="Q65" s="564"/>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3">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3">
      <c r="A67" s="574" t="s">
        <v>121</v>
      </c>
      <c r="B67" s="574"/>
      <c r="C67" s="574"/>
      <c r="D67" s="574"/>
      <c r="E67" s="574"/>
      <c r="F67" s="574"/>
      <c r="G67" s="574"/>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5" customHeight="1" x14ac:dyDescent="0.3">
      <c r="A68" s="574" t="s">
        <v>92</v>
      </c>
      <c r="B68" s="574"/>
      <c r="C68" s="574"/>
      <c r="D68" s="574"/>
      <c r="E68" s="574"/>
      <c r="F68" s="574"/>
      <c r="G68" s="574"/>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3">
      <c r="A69" s="568" t="s">
        <v>132</v>
      </c>
      <c r="B69" s="568"/>
      <c r="C69" s="568"/>
      <c r="D69" s="568"/>
      <c r="E69" s="568"/>
      <c r="F69" s="568"/>
      <c r="G69" s="568"/>
      <c r="N69" s="336"/>
      <c r="O69" s="337"/>
      <c r="P69" s="337"/>
      <c r="Q69" s="337"/>
      <c r="R69" s="337"/>
      <c r="S69" s="337"/>
      <c r="T69" s="337"/>
      <c r="U69" s="337"/>
      <c r="V69" s="337"/>
      <c r="W69" s="337"/>
      <c r="X69" s="337"/>
    </row>
    <row r="70" spans="1:251" x14ac:dyDescent="0.2">
      <c r="H70" s="18"/>
      <c r="N70" s="308"/>
      <c r="O70" s="309"/>
      <c r="P70" s="309"/>
      <c r="Q70" s="309"/>
      <c r="R70" s="309"/>
      <c r="S70" s="309"/>
      <c r="T70" s="309"/>
      <c r="U70" s="309"/>
      <c r="V70" s="309"/>
    </row>
    <row r="71" spans="1:251" x14ac:dyDescent="0.2">
      <c r="N71" s="18"/>
      <c r="O71" s="309"/>
      <c r="P71" s="309"/>
      <c r="Q71" s="309"/>
      <c r="R71" s="309"/>
      <c r="S71" s="309"/>
      <c r="T71" s="309"/>
      <c r="U71" s="309"/>
      <c r="V71" s="309"/>
    </row>
    <row r="72" spans="1:251" x14ac:dyDescent="0.2">
      <c r="N72" s="310"/>
      <c r="O72" s="311"/>
      <c r="P72" s="311"/>
      <c r="Q72" s="311"/>
      <c r="R72" s="311"/>
      <c r="S72" s="311"/>
      <c r="T72" s="311"/>
      <c r="U72" s="311"/>
      <c r="V72" s="311"/>
    </row>
    <row r="73" spans="1:251" x14ac:dyDescent="0.2">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282"/>
      <c r="O77" s="283"/>
      <c r="P77" s="283"/>
      <c r="Q77" s="283"/>
      <c r="R77" s="283"/>
      <c r="S77" s="283"/>
      <c r="T77" s="283"/>
      <c r="U77" s="283"/>
      <c r="V77" s="283"/>
    </row>
    <row r="78" spans="1:251" x14ac:dyDescent="0.2">
      <c r="A78" s="18"/>
      <c r="B78" s="18"/>
      <c r="C78" s="18"/>
      <c r="D78" s="18"/>
      <c r="E78" s="18"/>
      <c r="F78" s="18"/>
      <c r="N78" s="18"/>
      <c r="O78" s="309"/>
      <c r="P78" s="309"/>
      <c r="Q78" s="309"/>
      <c r="R78" s="309"/>
      <c r="S78" s="309"/>
      <c r="T78" s="309"/>
      <c r="U78" s="309"/>
      <c r="V78" s="309"/>
    </row>
    <row r="79" spans="1:251" x14ac:dyDescent="0.2">
      <c r="A79" s="18"/>
      <c r="B79" s="18"/>
      <c r="C79" s="18"/>
      <c r="D79" s="18"/>
      <c r="E79" s="18"/>
      <c r="F79" s="18"/>
      <c r="N79" s="310"/>
      <c r="O79" s="311"/>
      <c r="P79" s="311"/>
      <c r="Q79" s="311"/>
      <c r="R79" s="311"/>
      <c r="S79" s="311"/>
      <c r="T79" s="311"/>
      <c r="U79" s="311"/>
      <c r="V79" s="311"/>
    </row>
    <row r="80" spans="1:251" x14ac:dyDescent="0.2">
      <c r="A80" s="18"/>
      <c r="B80" s="18"/>
      <c r="C80" s="18"/>
      <c r="D80" s="18"/>
      <c r="E80" s="18"/>
      <c r="F80" s="18"/>
      <c r="N80" s="282"/>
      <c r="O80" s="283"/>
      <c r="P80" s="283"/>
      <c r="Q80" s="283"/>
      <c r="R80" s="283"/>
      <c r="S80" s="283"/>
      <c r="T80" s="283"/>
      <c r="U80" s="283"/>
      <c r="V80" s="283"/>
    </row>
    <row r="81" spans="1:23" x14ac:dyDescent="0.2">
      <c r="A81" s="18"/>
      <c r="B81" s="18"/>
      <c r="C81" s="18"/>
      <c r="D81" s="18"/>
      <c r="E81" s="18"/>
      <c r="F81" s="18"/>
      <c r="G81" s="18"/>
      <c r="O81" s="18"/>
      <c r="P81" s="309"/>
      <c r="Q81" s="309"/>
      <c r="R81" s="309"/>
      <c r="S81" s="309"/>
      <c r="T81" s="309"/>
      <c r="U81" s="309"/>
      <c r="V81" s="309"/>
      <c r="W81" s="309"/>
    </row>
    <row r="82" spans="1:23" x14ac:dyDescent="0.2">
      <c r="A82" s="18"/>
      <c r="B82" s="18"/>
      <c r="C82" s="18"/>
      <c r="D82" s="18"/>
      <c r="E82" s="18"/>
      <c r="F82" s="18"/>
      <c r="G82" s="18"/>
      <c r="O82" s="310"/>
      <c r="P82" s="311"/>
      <c r="Q82" s="311"/>
      <c r="R82" s="311"/>
      <c r="S82" s="311"/>
      <c r="T82" s="311"/>
      <c r="U82" s="311"/>
      <c r="V82" s="311"/>
      <c r="W82" s="311"/>
    </row>
    <row r="83" spans="1:23" x14ac:dyDescent="0.2">
      <c r="A83" s="18"/>
      <c r="B83" s="18"/>
      <c r="C83" s="18"/>
      <c r="D83" s="18"/>
      <c r="E83" s="18"/>
      <c r="F83" s="18"/>
      <c r="G83" s="18"/>
      <c r="O83" s="282"/>
      <c r="P83" s="283"/>
      <c r="Q83" s="283"/>
      <c r="R83" s="283"/>
      <c r="S83" s="283"/>
      <c r="T83" s="283"/>
      <c r="U83" s="283"/>
      <c r="V83" s="283"/>
      <c r="W83" s="283"/>
    </row>
    <row r="84" spans="1:23" x14ac:dyDescent="0.2">
      <c r="A84" s="18"/>
      <c r="B84" s="18"/>
      <c r="C84" s="18"/>
      <c r="D84" s="18"/>
      <c r="E84" s="18"/>
      <c r="F84" s="18"/>
      <c r="G84" s="18"/>
      <c r="O84" s="282"/>
      <c r="P84" s="283"/>
      <c r="Q84" s="283"/>
      <c r="R84" s="283"/>
      <c r="S84" s="283"/>
      <c r="T84" s="283"/>
      <c r="U84" s="283"/>
      <c r="V84" s="283"/>
      <c r="W84" s="283"/>
    </row>
    <row r="85" spans="1:23" x14ac:dyDescent="0.2">
      <c r="A85" s="18"/>
      <c r="B85" s="18"/>
      <c r="C85" s="18"/>
      <c r="D85" s="18"/>
      <c r="E85" s="18"/>
      <c r="F85" s="18"/>
      <c r="G85" s="18"/>
      <c r="O85" s="282"/>
      <c r="P85" s="283"/>
      <c r="Q85" s="283"/>
      <c r="R85" s="283"/>
      <c r="S85" s="283"/>
      <c r="T85" s="283"/>
      <c r="U85" s="283"/>
      <c r="V85" s="283"/>
      <c r="W85" s="283"/>
    </row>
    <row r="86" spans="1:23" x14ac:dyDescent="0.2">
      <c r="A86" s="18"/>
      <c r="B86" s="18"/>
      <c r="C86" s="18"/>
      <c r="D86" s="18"/>
      <c r="E86" s="18"/>
      <c r="F86" s="18"/>
      <c r="G86" s="18"/>
      <c r="O86" s="310"/>
      <c r="P86" s="311"/>
      <c r="Q86" s="311"/>
      <c r="R86" s="311"/>
      <c r="S86" s="311"/>
      <c r="T86" s="311"/>
      <c r="U86" s="311"/>
      <c r="V86" s="311"/>
      <c r="W86" s="311"/>
    </row>
    <row r="87" spans="1:23" x14ac:dyDescent="0.2">
      <c r="A87" s="18"/>
      <c r="B87" s="18"/>
      <c r="C87" s="18"/>
      <c r="D87" s="18"/>
      <c r="E87" s="18"/>
      <c r="F87" s="18"/>
      <c r="G87" s="18"/>
      <c r="O87" s="310"/>
      <c r="P87" s="311"/>
      <c r="Q87" s="311"/>
      <c r="R87" s="311"/>
      <c r="S87" s="311"/>
      <c r="T87" s="311"/>
      <c r="U87" s="311"/>
      <c r="V87" s="311"/>
      <c r="W87" s="311"/>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7" s="9" customFormat="1" ht="30" customHeight="1" x14ac:dyDescent="0.2">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146</v>
      </c>
      <c r="F5" s="148"/>
      <c r="G5" s="22" t="s">
        <v>231</v>
      </c>
      <c r="M5" s="261"/>
      <c r="N5" s="262"/>
      <c r="O5" s="262"/>
      <c r="P5" s="262"/>
      <c r="Q5" s="262"/>
      <c r="R5" s="262"/>
      <c r="S5" s="262"/>
      <c r="T5" s="262"/>
      <c r="U5" s="262"/>
      <c r="V5" s="262"/>
      <c r="W5" s="262"/>
      <c r="X5" s="262"/>
    </row>
    <row r="6" spans="1:27" s="143" customFormat="1" ht="5.0999999999999996" customHeight="1" x14ac:dyDescent="0.25">
      <c r="A6" s="210"/>
      <c r="B6" s="211"/>
      <c r="C6" s="211"/>
      <c r="D6" s="211"/>
      <c r="E6" s="211"/>
      <c r="F6" s="212"/>
      <c r="G6" s="212"/>
      <c r="M6" s="282"/>
      <c r="N6" s="283"/>
      <c r="O6" s="283"/>
      <c r="P6" s="283"/>
      <c r="Q6" s="283"/>
      <c r="R6" s="283"/>
      <c r="S6" s="283"/>
      <c r="T6" s="283"/>
      <c r="U6" s="283"/>
      <c r="V6" s="283"/>
      <c r="W6" s="283"/>
      <c r="X6" s="283"/>
    </row>
    <row r="7" spans="1:27" s="140" customFormat="1" ht="27.95" customHeight="1" x14ac:dyDescent="0.2">
      <c r="A7" s="213"/>
      <c r="B7" s="565" t="s">
        <v>119</v>
      </c>
      <c r="C7" s="569" t="s">
        <v>108</v>
      </c>
      <c r="D7" s="569"/>
      <c r="E7" s="569"/>
      <c r="F7" s="569" t="s">
        <v>109</v>
      </c>
      <c r="G7" s="569"/>
      <c r="M7" s="227"/>
      <c r="N7" s="228"/>
      <c r="O7" s="228"/>
      <c r="P7" s="228"/>
      <c r="Q7" s="228"/>
      <c r="R7" s="228"/>
      <c r="S7" s="228"/>
      <c r="T7" s="228"/>
      <c r="U7" s="228"/>
      <c r="V7" s="228"/>
      <c r="W7" s="228"/>
      <c r="X7" s="228"/>
    </row>
    <row r="8" spans="1:27" s="312" customFormat="1" ht="50.1" customHeight="1" x14ac:dyDescent="0.3">
      <c r="A8" s="213"/>
      <c r="B8" s="565"/>
      <c r="C8" s="363" t="s">
        <v>123</v>
      </c>
      <c r="D8" s="363" t="s">
        <v>94</v>
      </c>
      <c r="E8" s="363" t="s">
        <v>110</v>
      </c>
      <c r="F8" s="363" t="s">
        <v>113</v>
      </c>
      <c r="G8" s="363" t="s">
        <v>111</v>
      </c>
      <c r="M8" s="313"/>
      <c r="N8" s="314"/>
      <c r="O8" s="314"/>
      <c r="P8" s="314"/>
      <c r="Q8" s="314"/>
      <c r="R8" s="314"/>
      <c r="S8" s="314"/>
      <c r="T8" s="314"/>
      <c r="U8" s="314"/>
      <c r="V8" s="314"/>
      <c r="W8" s="314"/>
      <c r="X8" s="314"/>
    </row>
    <row r="9" spans="1:27" s="140" customFormat="1" ht="5.0999999999999996" customHeight="1" x14ac:dyDescent="0.2">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3">
      <c r="A11" s="514" t="s">
        <v>3</v>
      </c>
      <c r="B11" s="515">
        <v>9430</v>
      </c>
      <c r="C11" s="516">
        <v>49.368968077208613</v>
      </c>
      <c r="D11" s="516">
        <v>33.227277547990241</v>
      </c>
      <c r="E11" s="516">
        <v>11.920670272563369</v>
      </c>
      <c r="F11" s="516">
        <v>22.091420086965744</v>
      </c>
      <c r="G11" s="516">
        <v>38.042210202566551</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3">
      <c r="A13" s="522" t="s">
        <v>185</v>
      </c>
      <c r="B13" s="523">
        <v>1210</v>
      </c>
      <c r="C13" s="524">
        <v>54.011579818031429</v>
      </c>
      <c r="D13" s="524">
        <v>36.476426799007442</v>
      </c>
      <c r="E13" s="524">
        <v>12.158808933002481</v>
      </c>
      <c r="F13" s="524">
        <v>48.800661703887513</v>
      </c>
      <c r="G13" s="524">
        <v>35.318444995864354</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3">
      <c r="A14" s="160" t="s">
        <v>186</v>
      </c>
      <c r="B14" s="161">
        <v>370</v>
      </c>
      <c r="C14" s="162">
        <v>52.303523035230349</v>
      </c>
      <c r="D14" s="162">
        <v>40.650406504065039</v>
      </c>
      <c r="E14" s="162">
        <v>10.840108401084011</v>
      </c>
      <c r="F14" s="162">
        <v>46.341463414634148</v>
      </c>
      <c r="G14" s="162">
        <v>31.978319783197833</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3">
      <c r="A15" s="160" t="s">
        <v>187</v>
      </c>
      <c r="B15" s="161">
        <v>200</v>
      </c>
      <c r="C15" s="162">
        <v>37.810945273631837</v>
      </c>
      <c r="D15" s="162">
        <v>14.427860696517413</v>
      </c>
      <c r="E15" s="162">
        <v>5.9701492537313428</v>
      </c>
      <c r="F15" s="162">
        <v>47.761194029850742</v>
      </c>
      <c r="G15" s="162">
        <v>45.771144278606968</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3">
      <c r="A16" s="160" t="s">
        <v>188</v>
      </c>
      <c r="B16" s="161">
        <v>110</v>
      </c>
      <c r="C16" s="162">
        <v>45.283018867924532</v>
      </c>
      <c r="D16" s="162">
        <v>19.811320754716981</v>
      </c>
      <c r="E16" s="162">
        <v>23.584905660377359</v>
      </c>
      <c r="F16" s="162">
        <v>67.924528301886795</v>
      </c>
      <c r="G16" s="162">
        <v>31.132075471698112</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3">
      <c r="A17" s="160" t="s">
        <v>189</v>
      </c>
      <c r="B17" s="161">
        <v>90</v>
      </c>
      <c r="C17" s="162">
        <v>68.539325842696627</v>
      </c>
      <c r="D17" s="162">
        <v>46.067415730337082</v>
      </c>
      <c r="E17" s="162">
        <v>16.853932584269664</v>
      </c>
      <c r="F17" s="162">
        <v>31.460674157303369</v>
      </c>
      <c r="G17" s="162">
        <v>50.561797752808992</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3">
      <c r="A18" s="160" t="s">
        <v>190</v>
      </c>
      <c r="B18" s="161">
        <v>90</v>
      </c>
      <c r="C18" s="162">
        <v>82.558139534883722</v>
      </c>
      <c r="D18" s="162">
        <v>72.093023255813947</v>
      </c>
      <c r="E18" s="162">
        <v>3.4883720930232558</v>
      </c>
      <c r="F18" s="162">
        <v>45.348837209302324</v>
      </c>
      <c r="G18" s="162">
        <v>53.488372093023251</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3">
      <c r="A19" s="160" t="s">
        <v>191</v>
      </c>
      <c r="B19" s="161">
        <v>70</v>
      </c>
      <c r="C19" s="162">
        <v>54.411764705882348</v>
      </c>
      <c r="D19" s="162">
        <v>51.470588235294116</v>
      </c>
      <c r="E19" s="162">
        <v>1.4705882352941175</v>
      </c>
      <c r="F19" s="162">
        <v>83.82352941176471</v>
      </c>
      <c r="G19" s="162">
        <v>4.4117647058823533</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3">
      <c r="A20" s="160" t="s">
        <v>192</v>
      </c>
      <c r="B20" s="161">
        <v>70</v>
      </c>
      <c r="C20" s="162">
        <v>60.606060606060609</v>
      </c>
      <c r="D20" s="162">
        <v>54.54545454545454</v>
      </c>
      <c r="E20" s="162">
        <v>6.0606060606060606</v>
      </c>
      <c r="F20" s="162">
        <v>54.54545454545454</v>
      </c>
      <c r="G20" s="162">
        <v>28.787878787878789</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3">
      <c r="A21" s="160" t="s">
        <v>193</v>
      </c>
      <c r="B21" s="161">
        <v>50</v>
      </c>
      <c r="C21" s="162">
        <v>40.425531914893611</v>
      </c>
      <c r="D21" s="162">
        <v>4.2553191489361701</v>
      </c>
      <c r="E21" s="162">
        <v>36.170212765957451</v>
      </c>
      <c r="F21" s="162">
        <v>6.3829787234042552</v>
      </c>
      <c r="G21" s="162">
        <v>48.936170212765958</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3">
      <c r="A22" s="160" t="s">
        <v>194</v>
      </c>
      <c r="B22" s="161">
        <v>50</v>
      </c>
      <c r="C22" s="162">
        <v>55.555555555555557</v>
      </c>
      <c r="D22" s="162">
        <v>28.888888888888886</v>
      </c>
      <c r="E22" s="162">
        <v>20</v>
      </c>
      <c r="F22" s="162">
        <v>60</v>
      </c>
      <c r="G22" s="162">
        <v>20</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3">
      <c r="A23" s="160" t="s">
        <v>195</v>
      </c>
      <c r="B23" s="161">
        <v>40</v>
      </c>
      <c r="C23" s="162">
        <v>64.102564102564102</v>
      </c>
      <c r="D23" s="162">
        <v>33.333333333333329</v>
      </c>
      <c r="E23" s="162">
        <v>23.076923076923077</v>
      </c>
      <c r="F23" s="162">
        <v>33.333333333333329</v>
      </c>
      <c r="G23" s="162">
        <v>41.025641025641022</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3">
      <c r="A24" s="160" t="s">
        <v>196</v>
      </c>
      <c r="B24" s="161">
        <v>30</v>
      </c>
      <c r="C24" s="162">
        <v>65.384615384615387</v>
      </c>
      <c r="D24" s="162">
        <v>42.307692307692307</v>
      </c>
      <c r="E24" s="162">
        <v>19.230769230769234</v>
      </c>
      <c r="F24" s="162">
        <v>30.76923076923077</v>
      </c>
      <c r="G24" s="162">
        <v>30.76923076923077</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3">
      <c r="A25" s="160" t="s">
        <v>197</v>
      </c>
      <c r="B25" s="161">
        <v>20</v>
      </c>
      <c r="C25" s="162">
        <v>43.478260869565219</v>
      </c>
      <c r="D25" s="162">
        <v>26.086956521739129</v>
      </c>
      <c r="E25" s="162">
        <v>17.391304347826086</v>
      </c>
      <c r="F25" s="162">
        <v>34.782608695652172</v>
      </c>
      <c r="G25" s="162">
        <v>43.478260869565219</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3">
      <c r="A26" s="160" t="s">
        <v>198</v>
      </c>
      <c r="B26" s="161">
        <v>40</v>
      </c>
      <c r="C26" s="162">
        <v>70.454545454545453</v>
      </c>
      <c r="D26" s="162">
        <v>50</v>
      </c>
      <c r="E26" s="162">
        <v>6.8181818181818175</v>
      </c>
      <c r="F26" s="162">
        <v>72.727272727272734</v>
      </c>
      <c r="G26" s="162">
        <v>11.363636363636363</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3">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3">
      <c r="A28" s="522" t="s">
        <v>199</v>
      </c>
      <c r="B28" s="523">
        <v>130</v>
      </c>
      <c r="C28" s="524">
        <v>77.777777777777786</v>
      </c>
      <c r="D28" s="524" t="s">
        <v>227</v>
      </c>
      <c r="E28" s="524" t="s">
        <v>227</v>
      </c>
      <c r="F28" s="524">
        <v>57.936507936507944</v>
      </c>
      <c r="G28" s="524">
        <v>30.952380952380953</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3">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3">
      <c r="A30" s="522" t="s">
        <v>200</v>
      </c>
      <c r="B30" s="523">
        <v>2640</v>
      </c>
      <c r="C30" s="524">
        <v>47.058823529411761</v>
      </c>
      <c r="D30" s="524">
        <v>30.929791271347252</v>
      </c>
      <c r="E30" s="524">
        <v>14.345351043643264</v>
      </c>
      <c r="F30" s="524">
        <v>22.011385199240987</v>
      </c>
      <c r="G30" s="524">
        <v>38.975332068311197</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3">
      <c r="A31" s="160" t="s">
        <v>201</v>
      </c>
      <c r="B31" s="161">
        <v>860</v>
      </c>
      <c r="C31" s="162">
        <v>43.006993006993007</v>
      </c>
      <c r="D31" s="162">
        <v>22.843822843822846</v>
      </c>
      <c r="E31" s="162">
        <v>18.53146853146853</v>
      </c>
      <c r="F31" s="162">
        <v>21.794871794871796</v>
      </c>
      <c r="G31" s="162">
        <v>36.829836829836829</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3">
      <c r="A32" s="160" t="s">
        <v>202</v>
      </c>
      <c r="B32" s="161">
        <v>260</v>
      </c>
      <c r="C32" s="162">
        <v>57.976653696498062</v>
      </c>
      <c r="D32" s="162">
        <v>49.027237354085599</v>
      </c>
      <c r="E32" s="162">
        <v>6.2256809338521402</v>
      </c>
      <c r="F32" s="162">
        <v>11.284046692607005</v>
      </c>
      <c r="G32" s="162">
        <v>47.470817120622563</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3">
      <c r="A33" s="160" t="s">
        <v>203</v>
      </c>
      <c r="B33" s="161">
        <v>220</v>
      </c>
      <c r="C33" s="162">
        <v>44.444444444444443</v>
      </c>
      <c r="D33" s="162">
        <v>35.185185185185183</v>
      </c>
      <c r="E33" s="162">
        <v>9.2592592592592595</v>
      </c>
      <c r="F33" s="162">
        <v>41.666666666666671</v>
      </c>
      <c r="G33" s="162">
        <v>34.25925925925926</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3">
      <c r="A34" s="160" t="s">
        <v>204</v>
      </c>
      <c r="B34" s="161">
        <v>200</v>
      </c>
      <c r="C34" s="162">
        <v>52.450980392156865</v>
      </c>
      <c r="D34" s="162">
        <v>37.745098039215684</v>
      </c>
      <c r="E34" s="162">
        <v>10.784313725490197</v>
      </c>
      <c r="F34" s="162">
        <v>33.333333333333329</v>
      </c>
      <c r="G34" s="162">
        <v>32.843137254901961</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3">
      <c r="A35" s="160" t="s">
        <v>205</v>
      </c>
      <c r="B35" s="161">
        <v>150</v>
      </c>
      <c r="C35" s="162">
        <v>29.220779220779221</v>
      </c>
      <c r="D35" s="162">
        <v>18.831168831168831</v>
      </c>
      <c r="E35" s="162">
        <v>5.1948051948051948</v>
      </c>
      <c r="F35" s="162">
        <v>14.285714285714285</v>
      </c>
      <c r="G35" s="162">
        <v>64.285714285714292</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3">
      <c r="A36" s="160" t="s">
        <v>206</v>
      </c>
      <c r="B36" s="161">
        <v>150</v>
      </c>
      <c r="C36" s="162">
        <v>54.248366013071895</v>
      </c>
      <c r="D36" s="162">
        <v>33.333333333333329</v>
      </c>
      <c r="E36" s="162">
        <v>20.261437908496731</v>
      </c>
      <c r="F36" s="162">
        <v>9.1503267973856204</v>
      </c>
      <c r="G36" s="162">
        <v>36.601307189542482</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3">
      <c r="A37" s="160" t="s">
        <v>207</v>
      </c>
      <c r="B37" s="161">
        <v>150</v>
      </c>
      <c r="C37" s="162">
        <v>39.473684210526315</v>
      </c>
      <c r="D37" s="162">
        <v>31.578947368421051</v>
      </c>
      <c r="E37" s="162">
        <v>7.8947368421052628</v>
      </c>
      <c r="F37" s="162">
        <v>17.763157894736842</v>
      </c>
      <c r="G37" s="162">
        <v>18.421052631578945</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3">
      <c r="A38" s="160" t="s">
        <v>208</v>
      </c>
      <c r="B38" s="161">
        <v>120</v>
      </c>
      <c r="C38" s="162">
        <v>55.000000000000007</v>
      </c>
      <c r="D38" s="162">
        <v>27.500000000000004</v>
      </c>
      <c r="E38" s="162">
        <v>25.833333333333336</v>
      </c>
      <c r="F38" s="162">
        <v>20</v>
      </c>
      <c r="G38" s="162">
        <v>58.333333333333336</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3">
      <c r="A39" s="160" t="s">
        <v>209</v>
      </c>
      <c r="B39" s="161">
        <v>110</v>
      </c>
      <c r="C39" s="162">
        <v>66.666666666666657</v>
      </c>
      <c r="D39" s="162">
        <v>48.245614035087719</v>
      </c>
      <c r="E39" s="162">
        <v>17.543859649122805</v>
      </c>
      <c r="F39" s="162">
        <v>25.438596491228072</v>
      </c>
      <c r="G39" s="162">
        <v>51.754385964912288</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3">
      <c r="A40" s="160" t="s">
        <v>210</v>
      </c>
      <c r="B40" s="161">
        <v>100</v>
      </c>
      <c r="C40" s="162">
        <v>81</v>
      </c>
      <c r="D40" s="162">
        <v>61</v>
      </c>
      <c r="E40" s="162">
        <v>20</v>
      </c>
      <c r="F40" s="162">
        <v>15</v>
      </c>
      <c r="G40" s="162">
        <v>24</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3">
      <c r="A41" s="160" t="s">
        <v>211</v>
      </c>
      <c r="B41" s="161">
        <v>60</v>
      </c>
      <c r="C41" s="162">
        <v>76.5625</v>
      </c>
      <c r="D41" s="162">
        <v>56.25</v>
      </c>
      <c r="E41" s="162">
        <v>14.0625</v>
      </c>
      <c r="F41" s="162">
        <v>31.25</v>
      </c>
      <c r="G41" s="162">
        <v>20.3125</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3">
      <c r="A42" s="160" t="s">
        <v>212</v>
      </c>
      <c r="B42" s="161">
        <v>60</v>
      </c>
      <c r="C42" s="162">
        <v>14.754098360655737</v>
      </c>
      <c r="D42" s="162">
        <v>9.8360655737704921</v>
      </c>
      <c r="E42" s="162">
        <v>1.639344262295082</v>
      </c>
      <c r="F42" s="162">
        <v>14.754098360655737</v>
      </c>
      <c r="G42" s="162">
        <v>29.508196721311474</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3">
      <c r="A43" s="160" t="s">
        <v>198</v>
      </c>
      <c r="B43" s="161">
        <v>180</v>
      </c>
      <c r="C43" s="162">
        <v>27.472527472527474</v>
      </c>
      <c r="D43" s="162">
        <v>11.538461538461538</v>
      </c>
      <c r="E43" s="162">
        <v>15.934065934065933</v>
      </c>
      <c r="F43" s="162">
        <v>25.274725274725274</v>
      </c>
      <c r="G43" s="162">
        <v>44.505494505494504</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3">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3">
      <c r="A45" s="522" t="s">
        <v>213</v>
      </c>
      <c r="B45" s="523">
        <v>3640</v>
      </c>
      <c r="C45" s="524">
        <v>52.430650920076907</v>
      </c>
      <c r="D45" s="524">
        <v>35.704476792090084</v>
      </c>
      <c r="E45" s="524">
        <v>11.645152430650921</v>
      </c>
      <c r="F45" s="524">
        <v>18.017028288931613</v>
      </c>
      <c r="G45" s="524">
        <v>39.439714364185662</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3">
      <c r="A46" s="160" t="s">
        <v>214</v>
      </c>
      <c r="B46" s="161">
        <v>660</v>
      </c>
      <c r="C46" s="162">
        <v>68.532526475037827</v>
      </c>
      <c r="D46" s="162">
        <v>54.765506807866871</v>
      </c>
      <c r="E46" s="162">
        <v>9.5310136157337375</v>
      </c>
      <c r="F46" s="162">
        <v>23.751891074130103</v>
      </c>
      <c r="G46" s="162">
        <v>44.326777609682303</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3">
      <c r="A47" s="160" t="s">
        <v>215</v>
      </c>
      <c r="B47" s="161">
        <v>480</v>
      </c>
      <c r="C47" s="162">
        <v>29.166666666666668</v>
      </c>
      <c r="D47" s="162">
        <v>21.875</v>
      </c>
      <c r="E47" s="162">
        <v>3.958333333333333</v>
      </c>
      <c r="F47" s="162">
        <v>4.791666666666667</v>
      </c>
      <c r="G47" s="162">
        <v>44.583333333333336</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3">
      <c r="A48" s="160" t="s">
        <v>216</v>
      </c>
      <c r="B48" s="161">
        <v>390</v>
      </c>
      <c r="C48" s="162">
        <v>27.157360406091367</v>
      </c>
      <c r="D48" s="162">
        <v>21.573604060913706</v>
      </c>
      <c r="E48" s="162">
        <v>4.3147208121827409</v>
      </c>
      <c r="F48" s="162">
        <v>3.8071065989847721</v>
      </c>
      <c r="G48" s="162">
        <v>44.670050761421322</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3">
      <c r="A49" s="160" t="s">
        <v>217</v>
      </c>
      <c r="B49" s="161">
        <v>340</v>
      </c>
      <c r="C49" s="162">
        <v>48.688046647230323</v>
      </c>
      <c r="D49" s="162">
        <v>37.609329446064137</v>
      </c>
      <c r="E49" s="162">
        <v>11.078717201166182</v>
      </c>
      <c r="F49" s="162">
        <v>36.151603498542272</v>
      </c>
      <c r="G49" s="162">
        <v>40.233236151603499</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3">
      <c r="A50" s="160" t="s">
        <v>218</v>
      </c>
      <c r="B50" s="161">
        <v>340</v>
      </c>
      <c r="C50" s="162">
        <v>70.760233918128662</v>
      </c>
      <c r="D50" s="162">
        <v>43.567251461988306</v>
      </c>
      <c r="E50" s="162">
        <v>15.204678362573098</v>
      </c>
      <c r="F50" s="162">
        <v>29.239766081871345</v>
      </c>
      <c r="G50" s="162">
        <v>29.532163742690059</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3">
      <c r="A51" s="160" t="s">
        <v>219</v>
      </c>
      <c r="B51" s="161">
        <v>300</v>
      </c>
      <c r="C51" s="162">
        <v>62.666666666666671</v>
      </c>
      <c r="D51" s="162">
        <v>27.333333333333332</v>
      </c>
      <c r="E51" s="162">
        <v>25.333333333333336</v>
      </c>
      <c r="F51" s="162">
        <v>3.3333333333333335</v>
      </c>
      <c r="G51" s="162">
        <v>30</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3">
      <c r="A52" s="160" t="s">
        <v>220</v>
      </c>
      <c r="B52" s="161">
        <v>220</v>
      </c>
      <c r="C52" s="162">
        <v>30.044843049327351</v>
      </c>
      <c r="D52" s="162">
        <v>17.040358744394617</v>
      </c>
      <c r="E52" s="162">
        <v>3.1390134529147984</v>
      </c>
      <c r="F52" s="162">
        <v>8.9686098654708513</v>
      </c>
      <c r="G52" s="162">
        <v>26.905829596412556</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3">
      <c r="A53" s="160" t="s">
        <v>221</v>
      </c>
      <c r="B53" s="161">
        <v>130</v>
      </c>
      <c r="C53" s="162">
        <v>51.181102362204726</v>
      </c>
      <c r="D53" s="162">
        <v>23.622047244094489</v>
      </c>
      <c r="E53" s="162">
        <v>15.748031496062993</v>
      </c>
      <c r="F53" s="162">
        <v>14.173228346456693</v>
      </c>
      <c r="G53" s="162">
        <v>37.795275590551178</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3">
      <c r="A54" s="160" t="s">
        <v>222</v>
      </c>
      <c r="B54" s="161">
        <v>130</v>
      </c>
      <c r="C54" s="162">
        <v>88.8</v>
      </c>
      <c r="D54" s="162">
        <v>62.4</v>
      </c>
      <c r="E54" s="162">
        <v>25.6</v>
      </c>
      <c r="F54" s="162">
        <v>24</v>
      </c>
      <c r="G54" s="162">
        <v>45.6</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3">
      <c r="A55" s="160" t="s">
        <v>223</v>
      </c>
      <c r="B55" s="161">
        <v>120</v>
      </c>
      <c r="C55" s="162">
        <v>81.196581196581192</v>
      </c>
      <c r="D55" s="162">
        <v>31.623931623931622</v>
      </c>
      <c r="E55" s="162">
        <v>48.717948717948715</v>
      </c>
      <c r="F55" s="162">
        <v>42.735042735042732</v>
      </c>
      <c r="G55" s="162">
        <v>47.008547008547005</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3">
      <c r="A56" s="160" t="s">
        <v>224</v>
      </c>
      <c r="B56" s="161">
        <v>110</v>
      </c>
      <c r="C56" s="162">
        <v>50</v>
      </c>
      <c r="D56" s="162">
        <v>38.596491228070171</v>
      </c>
      <c r="E56" s="162">
        <v>8.7719298245614024</v>
      </c>
      <c r="F56" s="162">
        <v>23.684210526315788</v>
      </c>
      <c r="G56" s="162">
        <v>37.719298245614034</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3">
      <c r="A57" s="160" t="s">
        <v>225</v>
      </c>
      <c r="B57" s="161">
        <v>100</v>
      </c>
      <c r="C57" s="162">
        <v>72.631578947368425</v>
      </c>
      <c r="D57" s="162">
        <v>55.78947368421052</v>
      </c>
      <c r="E57" s="162">
        <v>11.578947368421053</v>
      </c>
      <c r="F57" s="162">
        <v>12.631578947368421</v>
      </c>
      <c r="G57" s="162">
        <v>72.631578947368425</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3">
      <c r="A58" s="160" t="s">
        <v>198</v>
      </c>
      <c r="B58" s="161">
        <v>320</v>
      </c>
      <c r="C58" s="162">
        <v>46.25</v>
      </c>
      <c r="D58" s="162">
        <v>33.75</v>
      </c>
      <c r="E58" s="162">
        <v>6.8750000000000009</v>
      </c>
      <c r="F58" s="162">
        <v>21.875</v>
      </c>
      <c r="G58" s="162">
        <v>28.749999999999996</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3">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3">
      <c r="A60" s="522" t="s">
        <v>226</v>
      </c>
      <c r="B60" s="523">
        <v>1820</v>
      </c>
      <c r="C60" s="524">
        <v>41.529152915291526</v>
      </c>
      <c r="D60" s="524">
        <v>28.16281628162816</v>
      </c>
      <c r="E60" s="524">
        <v>7.9207920792079207</v>
      </c>
      <c r="F60" s="524">
        <v>10.121012101210122</v>
      </c>
      <c r="G60" s="524">
        <v>36.193619361936193</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3">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3">
      <c r="A62" s="384"/>
      <c r="B62" s="385"/>
      <c r="C62" s="386"/>
      <c r="D62" s="386"/>
      <c r="E62" s="386"/>
      <c r="F62" s="386"/>
      <c r="G62" s="386"/>
    </row>
    <row r="63" spans="1:251" s="360" customFormat="1" ht="5.0999999999999996" customHeight="1" x14ac:dyDescent="0.3">
      <c r="A63" s="387"/>
      <c r="B63" s="388"/>
      <c r="C63" s="388"/>
      <c r="D63" s="388"/>
      <c r="E63" s="388"/>
      <c r="F63" s="388"/>
      <c r="G63" s="388"/>
    </row>
    <row r="64" spans="1:251" s="330" customFormat="1" ht="12" customHeight="1" x14ac:dyDescent="0.3">
      <c r="A64" s="567" t="s">
        <v>121</v>
      </c>
      <c r="B64" s="567"/>
      <c r="C64" s="567"/>
      <c r="D64" s="567"/>
      <c r="E64" s="567"/>
      <c r="F64" s="567"/>
      <c r="G64" s="567"/>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3">
      <c r="A65" s="567" t="s">
        <v>122</v>
      </c>
      <c r="B65" s="567"/>
      <c r="C65" s="567"/>
      <c r="D65" s="567"/>
      <c r="E65" s="567"/>
      <c r="F65" s="567"/>
      <c r="G65" s="567"/>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5" customHeight="1" x14ac:dyDescent="0.3">
      <c r="A66" s="571" t="s">
        <v>131</v>
      </c>
      <c r="B66" s="571"/>
      <c r="C66" s="571"/>
      <c r="D66" s="571"/>
      <c r="E66" s="571"/>
      <c r="F66" s="571"/>
      <c r="G66" s="571"/>
      <c r="H66" s="333"/>
      <c r="I66" s="333"/>
      <c r="J66" s="333"/>
    </row>
    <row r="67" spans="1:251" s="335" customFormat="1" ht="12" customHeight="1" x14ac:dyDescent="0.3">
      <c r="A67" s="568" t="s">
        <v>132</v>
      </c>
      <c r="B67" s="568"/>
      <c r="C67" s="568"/>
      <c r="D67" s="568"/>
      <c r="E67" s="568"/>
      <c r="F67" s="568"/>
      <c r="G67" s="568"/>
      <c r="N67" s="336"/>
      <c r="O67" s="337"/>
      <c r="P67" s="337"/>
      <c r="Q67" s="337"/>
      <c r="R67" s="337"/>
      <c r="S67" s="337"/>
      <c r="T67" s="337"/>
      <c r="U67" s="337"/>
      <c r="V67" s="337"/>
      <c r="W67" s="337"/>
      <c r="X67" s="337"/>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15</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97</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8" customWidth="1"/>
    <col min="2" max="5" width="9.625" style="258" customWidth="1"/>
    <col min="6" max="6" width="6.625" style="258" customWidth="1"/>
    <col min="7" max="7" width="7.625" style="258" customWidth="1"/>
    <col min="8" max="8" width="8.625" style="258" customWidth="1"/>
    <col min="9" max="9" width="7.625" style="258" customWidth="1"/>
    <col min="10" max="16384" width="8" style="258"/>
  </cols>
  <sheetData>
    <row r="1" spans="1:25" s="9" customFormat="1" ht="15" customHeight="1" x14ac:dyDescent="0.2">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
      <c r="A2" s="581" t="s">
        <v>230</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146</v>
      </c>
      <c r="B5" s="20"/>
      <c r="C5" s="20"/>
      <c r="D5" s="20"/>
      <c r="E5" s="22"/>
      <c r="F5" s="23"/>
      <c r="G5" s="23"/>
      <c r="H5" s="23"/>
      <c r="I5" s="23"/>
      <c r="J5" s="23"/>
      <c r="Q5" s="25"/>
      <c r="R5" s="26"/>
      <c r="S5" s="26"/>
      <c r="T5" s="26"/>
      <c r="U5" s="26"/>
      <c r="V5" s="26"/>
      <c r="W5" s="26"/>
      <c r="X5" s="26"/>
      <c r="Y5" s="26"/>
    </row>
    <row r="6" spans="1:25" s="418" customFormat="1" ht="18.75" customHeight="1" x14ac:dyDescent="0.2">
      <c r="A6" s="461"/>
      <c r="B6" s="582" t="s">
        <v>61</v>
      </c>
      <c r="C6" s="582"/>
      <c r="D6" s="582"/>
      <c r="E6" s="582"/>
      <c r="F6" s="417"/>
      <c r="G6" s="417"/>
      <c r="H6" s="417"/>
      <c r="I6" s="417"/>
    </row>
    <row r="7" spans="1:25" ht="30.75" customHeight="1" x14ac:dyDescent="0.25">
      <c r="A7" s="462"/>
      <c r="B7" s="575" t="s">
        <v>231</v>
      </c>
      <c r="C7" s="576"/>
      <c r="D7" s="578" t="s">
        <v>234</v>
      </c>
      <c r="E7" s="579"/>
      <c r="F7" s="417"/>
      <c r="G7" s="417"/>
      <c r="H7" s="417"/>
      <c r="I7" s="417"/>
      <c r="Q7" s="67"/>
      <c r="R7" s="43"/>
      <c r="S7" s="43"/>
      <c r="T7" s="43"/>
      <c r="U7" s="43"/>
      <c r="V7" s="43"/>
      <c r="W7" s="43"/>
      <c r="X7" s="43"/>
      <c r="Y7" s="43"/>
    </row>
    <row r="8" spans="1:25" s="39" customFormat="1" ht="18.75" customHeight="1" x14ac:dyDescent="0.2">
      <c r="A8" s="463"/>
      <c r="B8" s="464" t="s">
        <v>48</v>
      </c>
      <c r="C8" s="464" t="s">
        <v>89</v>
      </c>
      <c r="D8" s="464" t="s">
        <v>48</v>
      </c>
      <c r="E8" s="464" t="s">
        <v>89</v>
      </c>
      <c r="F8" s="419"/>
      <c r="G8" s="419"/>
      <c r="H8" s="419"/>
      <c r="I8" s="419"/>
    </row>
    <row r="9" spans="1:25" ht="5.0999999999999996" customHeight="1" x14ac:dyDescent="0.25">
      <c r="A9" s="462"/>
      <c r="B9" s="463"/>
      <c r="C9" s="463"/>
      <c r="D9" s="463"/>
      <c r="E9" s="463"/>
      <c r="F9" s="417"/>
      <c r="G9" s="417"/>
      <c r="H9" s="417"/>
      <c r="I9" s="417"/>
      <c r="Q9" s="31"/>
      <c r="R9" s="32"/>
      <c r="S9" s="32"/>
      <c r="T9" s="32"/>
      <c r="U9" s="32"/>
      <c r="V9" s="32"/>
      <c r="W9" s="32"/>
      <c r="X9" s="32"/>
      <c r="Y9" s="32"/>
    </row>
    <row r="10" spans="1:25" s="422" customFormat="1" ht="5.0999999999999996" customHeight="1" x14ac:dyDescent="0.3">
      <c r="A10" s="420"/>
      <c r="B10" s="420"/>
      <c r="C10" s="420"/>
      <c r="D10" s="420"/>
      <c r="E10" s="420"/>
      <c r="F10" s="421"/>
      <c r="G10" s="421"/>
      <c r="Q10" s="423"/>
      <c r="R10" s="424"/>
      <c r="S10" s="424"/>
      <c r="T10" s="424"/>
      <c r="U10" s="424"/>
      <c r="V10" s="424"/>
      <c r="W10" s="424"/>
      <c r="X10" s="424"/>
      <c r="Y10" s="424"/>
    </row>
    <row r="11" spans="1:25" s="39" customFormat="1" ht="15" customHeight="1" x14ac:dyDescent="0.2">
      <c r="A11" s="92" t="s">
        <v>3</v>
      </c>
      <c r="B11" s="500">
        <v>9430</v>
      </c>
      <c r="C11" s="129">
        <v>1000</v>
      </c>
      <c r="D11" s="500">
        <v>28960</v>
      </c>
      <c r="E11" s="129">
        <v>1000</v>
      </c>
      <c r="H11" s="40"/>
      <c r="I11" s="40"/>
      <c r="J11" s="40"/>
      <c r="K11" s="40"/>
      <c r="L11" s="40"/>
      <c r="M11" s="40"/>
    </row>
    <row r="12" spans="1:25" s="422" customFormat="1" ht="9.9499999999999993" customHeight="1" x14ac:dyDescent="0.3">
      <c r="A12" s="425"/>
      <c r="B12" s="426"/>
      <c r="C12" s="427"/>
      <c r="D12" s="426"/>
      <c r="E12" s="427"/>
      <c r="F12" s="360"/>
      <c r="I12" s="428"/>
      <c r="Q12" s="21"/>
      <c r="R12" s="163"/>
      <c r="S12" s="163"/>
      <c r="T12" s="163"/>
      <c r="U12" s="163"/>
      <c r="V12" s="163"/>
      <c r="W12" s="163"/>
      <c r="X12" s="163"/>
      <c r="Y12" s="163"/>
    </row>
    <row r="13" spans="1:25" s="33" customFormat="1" ht="15" customHeight="1" x14ac:dyDescent="0.2">
      <c r="A13" s="34" t="s">
        <v>4</v>
      </c>
      <c r="B13" s="430">
        <v>3070</v>
      </c>
      <c r="C13" s="132">
        <v>325.69731678863081</v>
      </c>
      <c r="D13" s="430">
        <v>9200</v>
      </c>
      <c r="E13" s="132">
        <v>317.67793625030214</v>
      </c>
      <c r="H13" s="43"/>
      <c r="I13" s="43"/>
      <c r="J13" s="43"/>
      <c r="K13" s="43"/>
      <c r="L13" s="43"/>
      <c r="M13" s="43"/>
    </row>
    <row r="14" spans="1:25" s="422" customFormat="1" ht="9.9499999999999993" customHeight="1" x14ac:dyDescent="0.3">
      <c r="A14" s="429"/>
      <c r="B14" s="430"/>
      <c r="C14" s="499"/>
      <c r="D14" s="430"/>
      <c r="E14" s="499"/>
      <c r="F14" s="431"/>
      <c r="G14" s="432"/>
      <c r="Q14" s="423"/>
      <c r="R14" s="424"/>
      <c r="S14" s="424"/>
      <c r="T14" s="424"/>
      <c r="U14" s="424"/>
      <c r="V14" s="424"/>
      <c r="W14" s="424"/>
      <c r="X14" s="424"/>
      <c r="Y14" s="424"/>
    </row>
    <row r="15" spans="1:25" s="420" customFormat="1" ht="15" customHeight="1" x14ac:dyDescent="0.3">
      <c r="A15" s="433" t="s">
        <v>96</v>
      </c>
      <c r="B15" s="161">
        <v>2430</v>
      </c>
      <c r="C15" s="427">
        <v>257.60950259836676</v>
      </c>
      <c r="D15" s="161">
        <v>7360</v>
      </c>
      <c r="E15" s="427">
        <v>254.27357806402594</v>
      </c>
      <c r="F15" s="434"/>
      <c r="G15" s="435"/>
      <c r="Q15" s="21"/>
      <c r="R15" s="163"/>
      <c r="S15" s="163"/>
      <c r="T15" s="163"/>
      <c r="U15" s="163"/>
      <c r="V15" s="163"/>
      <c r="W15" s="163"/>
      <c r="X15" s="163"/>
      <c r="Y15" s="163"/>
    </row>
    <row r="16" spans="1:25" s="420" customFormat="1" ht="15" customHeight="1" x14ac:dyDescent="0.3">
      <c r="A16" s="433" t="s">
        <v>5</v>
      </c>
      <c r="B16" s="161">
        <v>640</v>
      </c>
      <c r="C16" s="427">
        <v>68.087814190264083</v>
      </c>
      <c r="D16" s="161">
        <v>1840</v>
      </c>
      <c r="E16" s="427">
        <v>63.404358186276198</v>
      </c>
      <c r="F16" s="434"/>
      <c r="G16" s="435"/>
      <c r="Q16" s="436"/>
      <c r="R16" s="437"/>
      <c r="S16" s="437"/>
      <c r="T16" s="437"/>
      <c r="U16" s="437"/>
      <c r="V16" s="437"/>
      <c r="W16" s="437"/>
      <c r="X16" s="437"/>
      <c r="Y16" s="437"/>
    </row>
    <row r="17" spans="1:29" s="422" customFormat="1" ht="9.9499999999999993" customHeight="1" x14ac:dyDescent="0.3">
      <c r="A17" s="438"/>
      <c r="B17" s="499"/>
      <c r="C17" s="499"/>
      <c r="D17" s="499"/>
      <c r="E17" s="499"/>
      <c r="F17" s="439"/>
      <c r="G17" s="420"/>
      <c r="Q17" s="423"/>
      <c r="R17" s="424"/>
      <c r="S17" s="424"/>
      <c r="T17" s="424"/>
      <c r="U17" s="424"/>
      <c r="V17" s="424"/>
      <c r="W17" s="424"/>
      <c r="X17" s="424"/>
      <c r="Y17" s="424"/>
    </row>
    <row r="18" spans="1:29" s="422" customFormat="1" ht="15" customHeight="1" x14ac:dyDescent="0.3">
      <c r="A18" s="429" t="s">
        <v>6</v>
      </c>
      <c r="B18" s="430">
        <v>6360</v>
      </c>
      <c r="C18" s="440">
        <v>674.30268321136919</v>
      </c>
      <c r="D18" s="430">
        <v>19760</v>
      </c>
      <c r="E18" s="440">
        <v>682.3220637496978</v>
      </c>
      <c r="F18" s="431"/>
      <c r="G18" s="432"/>
      <c r="Q18" s="423"/>
      <c r="R18" s="424"/>
      <c r="S18" s="424"/>
      <c r="T18" s="424"/>
      <c r="U18" s="424"/>
      <c r="V18" s="424"/>
      <c r="W18" s="424"/>
      <c r="X18" s="424"/>
      <c r="Y18" s="424"/>
    </row>
    <row r="19" spans="1:29" s="422" customFormat="1" ht="9.9499999999999993" customHeight="1" x14ac:dyDescent="0.3">
      <c r="A19" s="429"/>
      <c r="B19" s="430"/>
      <c r="C19" s="430"/>
      <c r="D19" s="430"/>
      <c r="E19" s="430"/>
      <c r="F19" s="431"/>
      <c r="G19" s="432"/>
      <c r="Q19" s="20"/>
      <c r="R19" s="163"/>
      <c r="S19" s="163"/>
      <c r="T19" s="163"/>
      <c r="U19" s="163"/>
      <c r="V19" s="163"/>
      <c r="W19" s="163"/>
      <c r="X19" s="163"/>
      <c r="Y19" s="163"/>
    </row>
    <row r="20" spans="1:29" s="443" customFormat="1" ht="15" customHeight="1" x14ac:dyDescent="0.3">
      <c r="A20" s="320" t="s">
        <v>7</v>
      </c>
      <c r="B20" s="161">
        <v>1430</v>
      </c>
      <c r="C20" s="427">
        <v>151.55371725527627</v>
      </c>
      <c r="D20" s="161">
        <v>4130</v>
      </c>
      <c r="E20" s="427">
        <v>142.48713609835272</v>
      </c>
      <c r="F20" s="441"/>
      <c r="G20" s="442"/>
      <c r="Q20" s="73"/>
      <c r="R20" s="56"/>
      <c r="S20" s="56"/>
      <c r="T20" s="56"/>
      <c r="U20" s="56"/>
      <c r="V20" s="56"/>
      <c r="W20" s="56"/>
      <c r="X20" s="56"/>
      <c r="Y20" s="56"/>
    </row>
    <row r="21" spans="1:29" s="443" customFormat="1" ht="15" customHeight="1" x14ac:dyDescent="0.3">
      <c r="A21" s="320" t="s">
        <v>8</v>
      </c>
      <c r="B21" s="161">
        <v>1760</v>
      </c>
      <c r="C21" s="427">
        <v>186.55212641849613</v>
      </c>
      <c r="D21" s="161">
        <v>4780</v>
      </c>
      <c r="E21" s="427">
        <v>164.96874676244087</v>
      </c>
      <c r="F21" s="441"/>
      <c r="G21" s="442"/>
      <c r="Q21" s="134"/>
      <c r="R21" s="444"/>
      <c r="S21" s="444"/>
      <c r="T21" s="444"/>
      <c r="U21" s="444"/>
      <c r="V21" s="444"/>
      <c r="W21" s="444"/>
      <c r="X21" s="444"/>
      <c r="Y21" s="444"/>
    </row>
    <row r="22" spans="1:29" s="422" customFormat="1" ht="15" customHeight="1" x14ac:dyDescent="0.3">
      <c r="A22" s="433" t="s">
        <v>63</v>
      </c>
      <c r="B22" s="161">
        <v>2120</v>
      </c>
      <c r="C22" s="427">
        <v>225.15643228338106</v>
      </c>
      <c r="D22" s="161">
        <v>7390</v>
      </c>
      <c r="E22" s="427">
        <v>255.13692716786963</v>
      </c>
      <c r="F22" s="441"/>
      <c r="G22" s="442"/>
      <c r="H22" s="443"/>
      <c r="Q22" s="423"/>
      <c r="R22" s="424"/>
      <c r="S22" s="424"/>
      <c r="T22" s="424"/>
      <c r="U22" s="424"/>
      <c r="V22" s="424"/>
      <c r="W22" s="424"/>
      <c r="X22" s="424"/>
      <c r="Y22" s="424"/>
    </row>
    <row r="23" spans="1:29" s="443" customFormat="1" ht="15" customHeight="1" x14ac:dyDescent="0.3">
      <c r="A23" s="445" t="s">
        <v>9</v>
      </c>
      <c r="B23" s="161">
        <v>1050</v>
      </c>
      <c r="C23" s="427">
        <v>111.04040725421571</v>
      </c>
      <c r="D23" s="161">
        <v>3470</v>
      </c>
      <c r="E23" s="427">
        <v>119.72925372103464</v>
      </c>
      <c r="F23" s="441"/>
      <c r="G23" s="442"/>
      <c r="Q23" s="76"/>
      <c r="R23" s="50"/>
      <c r="S23" s="50"/>
      <c r="T23" s="50"/>
      <c r="U23" s="50"/>
      <c r="V23" s="50"/>
      <c r="W23" s="50"/>
      <c r="X23" s="50"/>
      <c r="Y23" s="50"/>
    </row>
    <row r="24" spans="1:29" s="422" customFormat="1" ht="9.9499999999999993" customHeight="1" x14ac:dyDescent="0.3">
      <c r="A24" s="438"/>
      <c r="B24" s="161"/>
      <c r="C24" s="161"/>
      <c r="D24" s="161"/>
      <c r="E24" s="161"/>
      <c r="F24" s="441"/>
      <c r="G24" s="442"/>
      <c r="H24" s="443"/>
      <c r="Q24" s="436"/>
      <c r="R24" s="437"/>
      <c r="S24" s="437"/>
      <c r="T24" s="437"/>
      <c r="U24" s="437"/>
      <c r="V24" s="437"/>
      <c r="W24" s="437"/>
      <c r="X24" s="437"/>
      <c r="Y24" s="437"/>
    </row>
    <row r="25" spans="1:29" s="422" customFormat="1" ht="15" customHeight="1" x14ac:dyDescent="0.3">
      <c r="A25" s="429" t="s">
        <v>10</v>
      </c>
      <c r="B25" s="430"/>
      <c r="C25" s="430"/>
      <c r="D25" s="430"/>
      <c r="E25" s="430"/>
      <c r="F25" s="441"/>
      <c r="G25" s="442"/>
      <c r="H25" s="443"/>
      <c r="Q25" s="436"/>
      <c r="R25" s="437"/>
      <c r="S25" s="437"/>
      <c r="T25" s="437"/>
      <c r="U25" s="437"/>
      <c r="V25" s="437"/>
      <c r="W25" s="437"/>
      <c r="X25" s="437"/>
      <c r="Y25" s="437"/>
    </row>
    <row r="26" spans="1:29" s="422" customFormat="1" ht="9.9499999999999993" customHeight="1" x14ac:dyDescent="0.3">
      <c r="A26" s="438"/>
      <c r="B26" s="161"/>
      <c r="C26" s="161"/>
      <c r="D26" s="161"/>
      <c r="E26" s="161"/>
      <c r="F26" s="441"/>
      <c r="G26" s="442"/>
      <c r="H26" s="443"/>
      <c r="Q26" s="21"/>
      <c r="R26" s="163"/>
      <c r="S26" s="163"/>
      <c r="T26" s="163"/>
      <c r="U26" s="163"/>
      <c r="V26" s="163"/>
      <c r="W26" s="163"/>
      <c r="X26" s="163"/>
      <c r="Y26" s="163"/>
    </row>
    <row r="27" spans="1:29" s="422" customFormat="1" ht="15" customHeight="1" x14ac:dyDescent="0.3">
      <c r="A27" s="446" t="s">
        <v>11</v>
      </c>
      <c r="B27" s="161">
        <v>5240</v>
      </c>
      <c r="C27" s="427">
        <v>556.05048255382326</v>
      </c>
      <c r="D27" s="161">
        <v>15690</v>
      </c>
      <c r="E27" s="427">
        <v>541.76882964395475</v>
      </c>
      <c r="F27" s="441"/>
      <c r="G27" s="442"/>
      <c r="H27" s="443"/>
      <c r="Q27" s="20"/>
      <c r="R27" s="163"/>
      <c r="S27" s="163"/>
      <c r="T27" s="163"/>
      <c r="U27" s="163"/>
      <c r="V27" s="163"/>
      <c r="W27" s="163"/>
      <c r="X27" s="163"/>
      <c r="Y27" s="163"/>
    </row>
    <row r="28" spans="1:29" s="422" customFormat="1" ht="15" customHeight="1" x14ac:dyDescent="0.3">
      <c r="A28" s="446" t="s">
        <v>12</v>
      </c>
      <c r="B28" s="161">
        <v>1680</v>
      </c>
      <c r="C28" s="427">
        <v>177.64344044967652</v>
      </c>
      <c r="D28" s="161">
        <v>5560</v>
      </c>
      <c r="E28" s="427">
        <v>192.11244258728459</v>
      </c>
      <c r="F28" s="441"/>
      <c r="G28" s="442"/>
      <c r="H28" s="443"/>
      <c r="Q28" s="423"/>
      <c r="R28" s="424"/>
      <c r="S28" s="424"/>
      <c r="T28" s="424"/>
      <c r="U28" s="424"/>
      <c r="V28" s="424"/>
      <c r="W28" s="424"/>
      <c r="X28" s="424"/>
      <c r="Y28" s="424"/>
    </row>
    <row r="29" spans="1:29" s="422" customFormat="1" ht="15" customHeight="1" x14ac:dyDescent="0.3">
      <c r="A29" s="446" t="s">
        <v>13</v>
      </c>
      <c r="B29" s="161">
        <v>2510</v>
      </c>
      <c r="C29" s="427">
        <v>266.30607699650017</v>
      </c>
      <c r="D29" s="161">
        <v>7710</v>
      </c>
      <c r="E29" s="427">
        <v>266.11872776876055</v>
      </c>
      <c r="F29" s="441"/>
      <c r="G29" s="442"/>
      <c r="H29" s="443"/>
      <c r="Q29" s="436"/>
      <c r="R29" s="437"/>
      <c r="S29" s="437"/>
      <c r="T29" s="437"/>
      <c r="U29" s="437"/>
      <c r="V29" s="437"/>
      <c r="W29" s="437"/>
      <c r="X29" s="437"/>
      <c r="Y29" s="437"/>
    </row>
    <row r="30" spans="1:29" s="90" customFormat="1" ht="5.0999999999999996" customHeight="1" x14ac:dyDescent="0.3">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3">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3">
      <c r="A32" s="583" t="s">
        <v>120</v>
      </c>
      <c r="B32" s="583"/>
      <c r="C32" s="583"/>
      <c r="D32" s="583"/>
      <c r="E32" s="583"/>
      <c r="F32" s="149"/>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3">
      <c r="A34" s="584" t="s">
        <v>132</v>
      </c>
      <c r="B34" s="584"/>
      <c r="C34" s="584"/>
      <c r="D34" s="584"/>
      <c r="E34" s="584"/>
      <c r="F34" s="453"/>
      <c r="G34" s="453"/>
      <c r="H34" s="453"/>
      <c r="I34" s="453"/>
      <c r="T34" s="436"/>
      <c r="U34" s="437"/>
      <c r="V34" s="437"/>
      <c r="W34" s="437"/>
      <c r="X34" s="437"/>
      <c r="Y34" s="437"/>
      <c r="Z34" s="437"/>
      <c r="AA34" s="437"/>
      <c r="AB34" s="437"/>
    </row>
    <row r="35" spans="1:28" x14ac:dyDescent="0.2">
      <c r="A35" s="580"/>
      <c r="B35" s="580"/>
      <c r="C35" s="580"/>
      <c r="D35" s="580"/>
      <c r="E35" s="580"/>
      <c r="P35" s="31"/>
      <c r="Q35" s="32"/>
      <c r="R35" s="32"/>
      <c r="S35" s="32"/>
      <c r="T35" s="32"/>
      <c r="U35" s="32"/>
      <c r="V35" s="32"/>
      <c r="W35" s="32"/>
      <c r="X35" s="32"/>
    </row>
    <row r="36" spans="1:28" hidden="1" x14ac:dyDescent="0.2">
      <c r="A36" s="577" t="s">
        <v>84</v>
      </c>
      <c r="B36" s="577"/>
      <c r="C36" s="577"/>
      <c r="D36" s="577"/>
      <c r="E36" s="577"/>
      <c r="P36" s="31"/>
      <c r="Q36" s="32"/>
      <c r="R36" s="32"/>
      <c r="S36" s="32"/>
      <c r="T36" s="32"/>
      <c r="U36" s="32"/>
      <c r="V36" s="32"/>
      <c r="W36" s="32"/>
      <c r="X36" s="32"/>
    </row>
    <row r="37" spans="1:28" ht="18.75" x14ac:dyDescent="0.2">
      <c r="A37" s="454"/>
      <c r="B37" s="454"/>
      <c r="C37" s="454"/>
      <c r="D37" s="454"/>
      <c r="E37" s="454"/>
      <c r="F37" s="454"/>
      <c r="G37" s="454"/>
      <c r="H37" s="455"/>
      <c r="I37" s="455"/>
      <c r="J37" s="455"/>
      <c r="K37" s="455"/>
      <c r="P37" s="9"/>
      <c r="Q37" s="456"/>
      <c r="R37" s="456"/>
      <c r="S37" s="456"/>
      <c r="T37" s="456"/>
      <c r="U37" s="456"/>
      <c r="V37" s="456"/>
      <c r="W37" s="456"/>
      <c r="X37" s="456"/>
    </row>
    <row r="38" spans="1:28" x14ac:dyDescent="0.2">
      <c r="P38" s="31"/>
      <c r="Q38" s="32"/>
      <c r="R38" s="32"/>
      <c r="S38" s="32"/>
      <c r="T38" s="32"/>
      <c r="U38" s="32"/>
      <c r="V38" s="32"/>
      <c r="W38" s="32"/>
      <c r="X38" s="32"/>
    </row>
    <row r="39" spans="1:28" ht="17.25" customHeight="1" x14ac:dyDescent="0.25">
      <c r="A39" s="457"/>
      <c r="B39" s="457"/>
      <c r="C39" s="457"/>
      <c r="D39" s="457"/>
      <c r="E39" s="457"/>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57"/>
      <c r="B41" s="457"/>
      <c r="C41" s="457"/>
      <c r="D41" s="457"/>
      <c r="E41" s="457"/>
      <c r="F41" s="457"/>
      <c r="G41" s="457"/>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58"/>
      <c r="B52" s="458"/>
      <c r="C52" s="458"/>
      <c r="D52" s="458"/>
      <c r="E52" s="458"/>
      <c r="F52" s="458"/>
      <c r="G52" s="458"/>
    </row>
    <row r="53" spans="1:11" x14ac:dyDescent="0.2">
      <c r="A53" s="458"/>
      <c r="B53" s="458"/>
      <c r="C53" s="458"/>
      <c r="D53" s="458"/>
      <c r="E53" s="458"/>
      <c r="F53" s="458"/>
      <c r="G53" s="458"/>
    </row>
    <row r="54" spans="1:11" x14ac:dyDescent="0.2">
      <c r="A54" s="458"/>
      <c r="B54" s="458"/>
      <c r="C54" s="458"/>
      <c r="D54" s="458"/>
      <c r="E54" s="458"/>
      <c r="F54" s="458"/>
      <c r="G54" s="458"/>
    </row>
    <row r="55" spans="1:11" x14ac:dyDescent="0.2">
      <c r="A55" s="458"/>
      <c r="B55" s="458"/>
      <c r="C55" s="458"/>
      <c r="D55" s="458"/>
      <c r="E55" s="458"/>
      <c r="F55" s="458"/>
      <c r="G55" s="458"/>
    </row>
    <row r="56" spans="1:11" x14ac:dyDescent="0.2">
      <c r="A56" s="458"/>
      <c r="B56" s="458"/>
      <c r="C56" s="458"/>
      <c r="D56" s="458"/>
      <c r="E56" s="458"/>
      <c r="F56" s="458"/>
      <c r="G56" s="458"/>
    </row>
    <row r="57" spans="1:11" x14ac:dyDescent="0.2">
      <c r="A57" s="459"/>
      <c r="B57" s="459"/>
      <c r="C57" s="459"/>
      <c r="D57" s="459"/>
      <c r="E57" s="459"/>
      <c r="F57" s="459"/>
      <c r="G57" s="459"/>
    </row>
    <row r="58" spans="1:11" ht="9" customHeight="1" x14ac:dyDescent="0.2">
      <c r="F58" s="459"/>
      <c r="G58" s="459"/>
      <c r="H58" s="459"/>
      <c r="I58" s="459"/>
      <c r="J58" s="459"/>
      <c r="K58" s="459"/>
    </row>
    <row r="59" spans="1:11" x14ac:dyDescent="0.2">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146</v>
      </c>
      <c r="B5" s="20"/>
      <c r="C5" s="20"/>
      <c r="D5" s="20"/>
      <c r="E5" s="22"/>
      <c r="F5" s="21" t="s">
        <v>231</v>
      </c>
      <c r="G5" s="23"/>
      <c r="H5" s="23"/>
      <c r="I5" s="23"/>
      <c r="J5" s="23"/>
      <c r="Q5" s="261"/>
      <c r="R5" s="262"/>
      <c r="S5" s="262"/>
      <c r="T5" s="262"/>
      <c r="U5" s="262"/>
      <c r="V5" s="262"/>
      <c r="W5" s="262"/>
      <c r="X5" s="262"/>
      <c r="Y5" s="262"/>
    </row>
    <row r="6" spans="1:247" ht="5.0999999999999996" customHeight="1" x14ac:dyDescent="0.25">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25">
      <c r="A7" s="200"/>
      <c r="B7" s="560" t="s">
        <v>119</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50000000000003" customHeight="1" x14ac:dyDescent="0.25">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25">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25">
      <c r="A11" s="96" t="s">
        <v>3</v>
      </c>
      <c r="B11" s="97">
        <v>9430</v>
      </c>
      <c r="C11" s="466">
        <v>83.624986743026824</v>
      </c>
      <c r="D11" s="466">
        <v>11.12525188249019</v>
      </c>
      <c r="E11" s="466">
        <v>1.4105419450631032</v>
      </c>
      <c r="F11" s="466">
        <v>3.8392194294198747</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499999999999993" customHeight="1" x14ac:dyDescent="0.25">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
      <c r="A13" s="396" t="s">
        <v>4</v>
      </c>
      <c r="B13" s="391">
        <v>3070</v>
      </c>
      <c r="C13" s="506">
        <v>84.304786714425276</v>
      </c>
      <c r="D13" s="506">
        <v>13.090198632367306</v>
      </c>
      <c r="E13" s="506">
        <v>0.55356561380657765</v>
      </c>
      <c r="F13" s="506">
        <v>2.0514490394008469</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499999999999993" customHeight="1" x14ac:dyDescent="0.2">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2.75" x14ac:dyDescent="0.2">
      <c r="A15" s="402" t="s">
        <v>80</v>
      </c>
      <c r="B15" s="397">
        <v>2430</v>
      </c>
      <c r="C15" s="392">
        <v>82.214903252367236</v>
      </c>
      <c r="D15" s="392">
        <v>15.808974886784686</v>
      </c>
      <c r="E15" s="392">
        <v>0.53519967064635654</v>
      </c>
      <c r="F15" s="392">
        <v>1.4409221902017291</v>
      </c>
      <c r="H15" s="136"/>
      <c r="I15" s="399"/>
      <c r="J15" s="399"/>
      <c r="K15" s="399"/>
      <c r="L15" s="399"/>
      <c r="M15" s="137"/>
      <c r="N15" s="138"/>
      <c r="O15" s="138"/>
      <c r="P15" s="138"/>
      <c r="Q15" s="138"/>
      <c r="R15" s="138"/>
      <c r="S15" s="138"/>
      <c r="T15" s="138"/>
      <c r="U15" s="138"/>
      <c r="V15" s="399"/>
    </row>
    <row r="16" spans="1:247" s="9" customFormat="1" ht="12.75" x14ac:dyDescent="0.2">
      <c r="A16" s="402" t="s">
        <v>5</v>
      </c>
      <c r="B16" s="397">
        <v>640</v>
      </c>
      <c r="C16" s="392">
        <v>92.211838006230522</v>
      </c>
      <c r="D16" s="392">
        <v>2.8037383177570092</v>
      </c>
      <c r="E16" s="392">
        <v>0.62305295950155759</v>
      </c>
      <c r="F16" s="392">
        <v>4.361370716510903</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499999999999993" customHeight="1" x14ac:dyDescent="0.2">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396" t="s">
        <v>6</v>
      </c>
      <c r="B18" s="391">
        <v>6360</v>
      </c>
      <c r="C18" s="506">
        <v>83.296634161686072</v>
      </c>
      <c r="D18" s="506">
        <v>10.17615602390689</v>
      </c>
      <c r="E18" s="506">
        <v>1.8244731047499214</v>
      </c>
      <c r="F18" s="506">
        <v>4.7027367096571249</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
      <c r="A20" s="402" t="s">
        <v>7</v>
      </c>
      <c r="B20" s="397">
        <v>1430</v>
      </c>
      <c r="C20" s="392">
        <v>87.123862841147655</v>
      </c>
      <c r="D20" s="392">
        <v>4.4086773967809654</v>
      </c>
      <c r="E20" s="392">
        <v>0.76976906927921618</v>
      </c>
      <c r="F20" s="392">
        <v>7.6976906927921629</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
      <c r="A21" s="402" t="s">
        <v>62</v>
      </c>
      <c r="B21" s="397">
        <v>1760</v>
      </c>
      <c r="C21" s="392">
        <v>88.74360432063672</v>
      </c>
      <c r="D21" s="392">
        <v>9.8351335986355881</v>
      </c>
      <c r="E21" s="392">
        <v>0.90960773166571907</v>
      </c>
      <c r="F21" s="392">
        <v>0.51165434906196705</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
      <c r="A22" s="402" t="s">
        <v>63</v>
      </c>
      <c r="B22" s="397">
        <v>2120</v>
      </c>
      <c r="C22" s="392">
        <v>79.274611398963728</v>
      </c>
      <c r="D22" s="392">
        <v>14.225153085256711</v>
      </c>
      <c r="E22" s="392">
        <v>1.8370230805463967</v>
      </c>
      <c r="F22" s="392">
        <v>4.6632124352331603</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
      <c r="A23" s="402" t="s">
        <v>9</v>
      </c>
      <c r="B23" s="397">
        <v>1050</v>
      </c>
      <c r="C23" s="392">
        <v>77.077363896848141</v>
      </c>
      <c r="D23" s="392">
        <v>10.410697230181471</v>
      </c>
      <c r="E23" s="392">
        <v>4.7755491881566376</v>
      </c>
      <c r="F23" s="392">
        <v>7.7363896848137532</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499999999999993" customHeight="1" x14ac:dyDescent="0.25">
      <c r="A24" s="403"/>
      <c r="B24" s="397"/>
      <c r="C24" s="410"/>
      <c r="D24" s="410"/>
      <c r="E24" s="410"/>
      <c r="F24" s="410"/>
    </row>
    <row r="25" spans="1:247" x14ac:dyDescent="0.25">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499999999999993" customHeight="1" x14ac:dyDescent="0.25">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25">
      <c r="A27" s="412" t="s">
        <v>11</v>
      </c>
      <c r="B27" s="397">
        <v>5240</v>
      </c>
      <c r="C27" s="392">
        <v>86.782376502002663</v>
      </c>
      <c r="D27" s="392">
        <v>8.1251192065611288</v>
      </c>
      <c r="E27" s="392">
        <v>2.0408163265306123</v>
      </c>
      <c r="F27" s="392">
        <v>3.0516879649055886</v>
      </c>
      <c r="H27" s="136"/>
      <c r="I27" s="136"/>
      <c r="J27" s="136"/>
      <c r="K27" s="136"/>
      <c r="L27" s="136"/>
      <c r="M27" s="120"/>
      <c r="N27" s="121"/>
      <c r="O27" s="121"/>
      <c r="P27" s="121"/>
      <c r="Q27" s="121"/>
      <c r="R27" s="121"/>
      <c r="S27" s="121"/>
      <c r="T27" s="121"/>
      <c r="U27" s="121"/>
      <c r="V27" s="136"/>
    </row>
    <row r="28" spans="1:247" x14ac:dyDescent="0.25">
      <c r="A28" s="412" t="s">
        <v>12</v>
      </c>
      <c r="B28" s="397">
        <v>1680</v>
      </c>
      <c r="C28" s="392">
        <v>82.029850746268664</v>
      </c>
      <c r="D28" s="392">
        <v>12.17910447761194</v>
      </c>
      <c r="E28" s="392">
        <v>0.95522388059701491</v>
      </c>
      <c r="F28" s="392">
        <v>4.8358208955223878</v>
      </c>
      <c r="H28" s="136"/>
      <c r="I28" s="136"/>
      <c r="J28" s="136"/>
      <c r="K28" s="136"/>
      <c r="L28" s="136"/>
      <c r="M28" s="8"/>
      <c r="N28" s="390"/>
      <c r="O28" s="390"/>
      <c r="P28" s="390"/>
      <c r="Q28" s="390"/>
      <c r="R28" s="390"/>
      <c r="S28" s="390"/>
      <c r="T28" s="390"/>
      <c r="U28" s="390"/>
      <c r="V28" s="136"/>
    </row>
    <row r="29" spans="1:247" x14ac:dyDescent="0.25">
      <c r="A29" s="412" t="s">
        <v>13</v>
      </c>
      <c r="B29" s="397">
        <v>2510</v>
      </c>
      <c r="C29" s="392">
        <v>78.096375945838318</v>
      </c>
      <c r="D29" s="392">
        <v>16.686579052170451</v>
      </c>
      <c r="E29" s="392">
        <v>0.39824771007566701</v>
      </c>
      <c r="F29" s="392">
        <v>4.8187972919155708</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6" t="s">
        <v>120</v>
      </c>
      <c r="B32" s="556"/>
      <c r="C32" s="556"/>
      <c r="D32" s="556"/>
      <c r="E32" s="556"/>
      <c r="F32" s="556"/>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25">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25">
      <c r="A35" s="587" t="s">
        <v>130</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25">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0"/>
      <c r="P48" s="390"/>
      <c r="Q48" s="390"/>
      <c r="R48" s="390"/>
      <c r="S48" s="390"/>
      <c r="T48" s="390"/>
      <c r="U48" s="390"/>
      <c r="V48" s="390"/>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6" t="s">
        <v>132</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25">
      <c r="B130" s="526" t="s">
        <v>37</v>
      </c>
      <c r="C130" s="530" t="s">
        <v>76</v>
      </c>
      <c r="D130" s="530" t="s">
        <v>77</v>
      </c>
      <c r="E130" s="530" t="s">
        <v>78</v>
      </c>
      <c r="F130" s="530" t="s">
        <v>79</v>
      </c>
      <c r="G130" s="531" t="s">
        <v>76</v>
      </c>
      <c r="H130" s="531" t="s">
        <v>77</v>
      </c>
      <c r="I130" s="531" t="s">
        <v>78</v>
      </c>
      <c r="J130" s="531" t="s">
        <v>79</v>
      </c>
    </row>
    <row r="131" spans="1:23" s="526" customFormat="1" ht="26.25" x14ac:dyDescent="0.25">
      <c r="A131" s="532" t="s">
        <v>75</v>
      </c>
      <c r="B131" s="528">
        <v>1997</v>
      </c>
      <c r="C131" s="528">
        <v>905</v>
      </c>
      <c r="D131" s="528">
        <v>884</v>
      </c>
      <c r="E131" s="528">
        <v>194</v>
      </c>
      <c r="F131" s="528">
        <v>14</v>
      </c>
      <c r="G131" s="533">
        <v>45.317976965448167</v>
      </c>
      <c r="H131" s="533">
        <v>44.266399599399101</v>
      </c>
      <c r="I131" s="533">
        <v>9.7145718577866802</v>
      </c>
      <c r="J131" s="533">
        <v>0.70105157736604906</v>
      </c>
    </row>
    <row r="132" spans="1:23" s="526" customFormat="1" x14ac:dyDescent="0.25">
      <c r="A132" s="534" t="s">
        <v>5</v>
      </c>
      <c r="B132" s="528">
        <v>592</v>
      </c>
      <c r="C132" s="528">
        <v>149</v>
      </c>
      <c r="D132" s="528">
        <v>342</v>
      </c>
      <c r="E132" s="528">
        <v>100</v>
      </c>
      <c r="F132" s="528">
        <v>1</v>
      </c>
      <c r="G132" s="533">
        <v>25.168918918918919</v>
      </c>
      <c r="H132" s="533">
        <v>57.770270270270274</v>
      </c>
      <c r="I132" s="533">
        <v>16.891891891891891</v>
      </c>
      <c r="J132" s="533">
        <v>0.16891891891891891</v>
      </c>
    </row>
    <row r="133" spans="1:23" s="526" customFormat="1" x14ac:dyDescent="0.25">
      <c r="A133" s="534" t="s">
        <v>7</v>
      </c>
      <c r="B133" s="528">
        <v>1245</v>
      </c>
      <c r="C133" s="528">
        <v>181</v>
      </c>
      <c r="D133" s="528">
        <v>914</v>
      </c>
      <c r="E133" s="528">
        <v>92</v>
      </c>
      <c r="F133" s="528">
        <v>58</v>
      </c>
      <c r="G133" s="533">
        <v>14.538152610441768</v>
      </c>
      <c r="H133" s="533">
        <v>73.413654618473899</v>
      </c>
      <c r="I133" s="533">
        <v>7.3895582329317273</v>
      </c>
      <c r="J133" s="533">
        <v>4.6586345381526106</v>
      </c>
    </row>
    <row r="134" spans="1:23" s="526" customFormat="1" x14ac:dyDescent="0.25">
      <c r="A134" s="534" t="s">
        <v>62</v>
      </c>
      <c r="B134" s="528">
        <v>1561</v>
      </c>
      <c r="C134" s="528">
        <v>277</v>
      </c>
      <c r="D134" s="528">
        <v>889</v>
      </c>
      <c r="E134" s="528">
        <v>79</v>
      </c>
      <c r="F134" s="528">
        <v>316</v>
      </c>
      <c r="G134" s="533">
        <v>17.745035233824471</v>
      </c>
      <c r="H134" s="533">
        <v>56.950672645739907</v>
      </c>
      <c r="I134" s="533">
        <v>5.0608584240871242</v>
      </c>
      <c r="J134" s="533">
        <v>20.243433696348497</v>
      </c>
    </row>
    <row r="135" spans="1:23" s="526" customFormat="1" ht="26.25" x14ac:dyDescent="0.25">
      <c r="A135" s="535" t="s">
        <v>128</v>
      </c>
      <c r="B135" s="528">
        <v>1683</v>
      </c>
      <c r="C135" s="528">
        <v>427</v>
      </c>
      <c r="D135" s="528">
        <v>1100</v>
      </c>
      <c r="E135" s="528">
        <v>117</v>
      </c>
      <c r="F135" s="528">
        <v>39</v>
      </c>
      <c r="G135" s="533">
        <v>25.371360665478313</v>
      </c>
      <c r="H135" s="533">
        <v>65.359477124183002</v>
      </c>
      <c r="I135" s="533">
        <v>6.9518716577540109</v>
      </c>
      <c r="J135" s="533">
        <v>2.3172905525846703</v>
      </c>
    </row>
    <row r="136" spans="1:23" s="526" customFormat="1" ht="26.25" x14ac:dyDescent="0.25">
      <c r="A136" s="536" t="s">
        <v>129</v>
      </c>
      <c r="B136" s="528">
        <v>807</v>
      </c>
      <c r="C136" s="528">
        <v>139</v>
      </c>
      <c r="D136" s="528">
        <v>561</v>
      </c>
      <c r="E136" s="528">
        <v>32</v>
      </c>
      <c r="F136" s="528">
        <v>75</v>
      </c>
      <c r="G136" s="533">
        <v>17.224287484510533</v>
      </c>
      <c r="H136" s="533">
        <v>69.516728624535318</v>
      </c>
      <c r="I136" s="533">
        <v>3.9653035935563818</v>
      </c>
      <c r="J136" s="533">
        <v>9.2936802973977688</v>
      </c>
    </row>
    <row r="137" spans="1:23" s="526" customFormat="1" x14ac:dyDescent="0.25">
      <c r="A137" s="534" t="s">
        <v>83</v>
      </c>
      <c r="B137" s="528">
        <v>7885</v>
      </c>
      <c r="C137" s="528">
        <v>2078</v>
      </c>
      <c r="D137" s="528">
        <v>4690</v>
      </c>
      <c r="E137" s="528">
        <v>614</v>
      </c>
      <c r="F137" s="528">
        <v>503</v>
      </c>
      <c r="G137" s="533">
        <v>26.353836398224477</v>
      </c>
      <c r="H137" s="533">
        <v>59.48002536461636</v>
      </c>
      <c r="I137" s="533">
        <v>7.7869372225745082</v>
      </c>
      <c r="J137" s="533">
        <v>6.3792010145846536</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7" sqref="D7"/>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07">
        <v>2023</v>
      </c>
      <c r="D2" s="468" t="s">
        <v>143</v>
      </c>
      <c r="E2" t="str">
        <f>MID(D2,1,3)</f>
        <v>nov</v>
      </c>
    </row>
    <row r="3" spans="2:7" x14ac:dyDescent="0.3">
      <c r="C3" s="507">
        <v>2024</v>
      </c>
      <c r="D3" s="468" t="s">
        <v>144</v>
      </c>
    </row>
    <row r="4" spans="2:7" x14ac:dyDescent="0.3">
      <c r="B4" t="s">
        <v>41</v>
      </c>
      <c r="C4" s="468" t="s">
        <v>138</v>
      </c>
      <c r="D4" t="str">
        <f>CONCATENATE(C4&amp;" "&amp;$C$2)</f>
        <v>Novembre 2023</v>
      </c>
      <c r="E4" s="4" t="str">
        <f>UPPER(C4)</f>
        <v>NOVEMBRE</v>
      </c>
    </row>
    <row r="5" spans="2:7" x14ac:dyDescent="0.3">
      <c r="C5" s="468" t="s">
        <v>139</v>
      </c>
      <c r="D5" t="str">
        <f>CONCATENATE(LOWER(C4)&amp;" "&amp;$C$2)</f>
        <v>novembre 2023</v>
      </c>
      <c r="E5" s="4" t="str">
        <f>UPPER(C4)</f>
        <v>NOVEMBRE</v>
      </c>
      <c r="F5" t="str">
        <f>UPPER(C5)</f>
        <v>DICEMBRE</v>
      </c>
      <c r="G5" t="str">
        <f>UPPER(C6)</f>
        <v>GENNAIO</v>
      </c>
    </row>
    <row r="6" spans="2:7" x14ac:dyDescent="0.3">
      <c r="C6" s="468" t="s">
        <v>141</v>
      </c>
      <c r="D6" s="4" t="str">
        <f>CONCATENATE(LOWER(C4)&amp;" "&amp;C2&amp;" - "&amp;LOWER(C6) &amp; " "&amp;C3)</f>
        <v>novembre 2023 - gennaio 2024</v>
      </c>
      <c r="E6" s="4" t="str">
        <f>LOWER(C4)</f>
        <v>novembre</v>
      </c>
      <c r="F6" t="str">
        <f>LOWER(C5)</f>
        <v>dicembre</v>
      </c>
      <c r="G6" t="str">
        <f>LOWER(C6)</f>
        <v>gennaio</v>
      </c>
    </row>
    <row r="7" spans="2:7" x14ac:dyDescent="0.3">
      <c r="B7" t="s">
        <v>42</v>
      </c>
      <c r="C7" s="468" t="s">
        <v>142</v>
      </c>
      <c r="D7" t="str">
        <f>CONCATENATE(LOWER(C4)&amp;" "&amp;LOWER(C6))</f>
        <v>novembre gennaio</v>
      </c>
      <c r="E7" t="str">
        <f>UPPER(C7)</f>
        <v>NOVEMBRE 2023 - GENNAIO 2024</v>
      </c>
    </row>
    <row r="8" spans="2:7" x14ac:dyDescent="0.3">
      <c r="D8" s="4" t="str">
        <f>CONCATENATE(D2&amp;" - "&amp;D3)</f>
        <v>nov 2023 - gen 2024</v>
      </c>
    </row>
    <row r="10" spans="2:7" ht="18" x14ac:dyDescent="0.3">
      <c r="B10" t="s">
        <v>85</v>
      </c>
      <c r="C10" s="508" t="s">
        <v>146</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2023-10-30T11:08:04Z</cp:lastPrinted>
  <dcterms:created xsi:type="dcterms:W3CDTF">2017-06-19T15:24:41Z</dcterms:created>
  <dcterms:modified xsi:type="dcterms:W3CDTF">2023-10-30T11:08:05Z</dcterms:modified>
</cp:coreProperties>
</file>