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8\Output\Excel\Prov\Valori\"/>
    </mc:Choice>
  </mc:AlternateContent>
  <xr:revisionPtr revIDLastSave="0" documentId="13_ncr:1_{39CD31D1-FDC3-4A7B-81E9-F98F23C548B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0" l="1"/>
  <c r="D6" i="10" l="1"/>
  <c r="D8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<sst xmlns="http://schemas.openxmlformats.org/spreadsheetml/2006/main" count="751" uniqueCount="301">
  <si>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</si>
  <si>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</si>
  <si>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</si>
  <si>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</si>
  <si>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</si>
  <si>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</si>
  <si>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</si>
  <si>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</si>
  <si>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</si>
  <si>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</si>
  <si>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</si>
  <si>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</si>
  <si>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</si>
  <si>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</si>
  <si>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</si>
  <si>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</si>
  <si>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</si>
  <si>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</si>
  <si>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</si>
  <si>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</si>
  <si>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</si>
  <si>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</si>
  <si>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</si>
  <si>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</si>
  <si>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</si>
  <si>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</si>
  <si>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</si>
  <si>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</si>
  <si>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</si>
  <si>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</si>
  <si>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</si>
  <si>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</si>
  <si>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</si>
  <si>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</si>
  <si>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</si>
  <si>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</si>
  <si>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</si>
  <si>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</si>
  <si>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</si>
  <si>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</si>
  <si>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</si>
  <si>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</si>
  <si>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</si>
  <si>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</si>
  <si>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</si>
  <si>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</si>
  <si>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</si>
  <si>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</si>
  <si>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</si>
  <si>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</si>
  <si>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</si>
  <si>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</si>
  <si>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</si>
  <si>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</si>
  <si>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</si>
  <si>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</si>
  <si>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</si>
  <si>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</si>
  <si>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</si>
  <si>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</si>
  <si>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</si>
  <si>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</si>
  <si>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</si>
  <si>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</si>
  <si>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</si>
  <si>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</si>
  <si>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</si>
  <si>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</si>
  <si>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</si>
  <si>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</si>
  <si>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</si>
  <si>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</si>
  <si>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</si>
  <si>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</si>
  <si>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</si>
  <si>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</si>
  <si>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</si>
  <si>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</si>
  <si>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</si>
  <si>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</si>
  <si>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</si>
  <si>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</si>
  <si>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</si>
  <si>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</si>
  <si>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</si>
  <si>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</si>
  <si>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</si>
  <si>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</si>
  <si>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</si>
  <si>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</si>
  <si>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</si>
  <si>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</si>
  <si>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</si>
  <si>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</si>
  <si>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</si>
  <si>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</si>
  <si>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</si>
  <si>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</si>
  <si>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</si>
  <si>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</si>
  <si>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</si>
  <si>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</si>
  <si>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</si>
  <si>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</si>
  <si>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</si>
  <si>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</si>
  <si>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</si>
  <si>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</si>
  <si>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</si>
  <si>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</si>
  <si>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</si>
  <si>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</si>
  <si>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</si>
  <si>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</si>
  <si>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</si>
  <si>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</si>
  <si>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</si>
  <si>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</si>
  <si>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</si>
  <si>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</si>
  <si>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</si>
  <si>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</si>
  <si>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</si>
  <si>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</si>
  <si>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</si>
  <si>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</si>
  <si>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</si>
  <si>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</si>
  <si>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</si>
  <si>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</si>
  <si>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</si>
  <si>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</si>
  <si>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</si>
  <si>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</si>
  <si>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</si>
  <si>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</si>
  <si>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</si>
  <si>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</si>
  <si>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</si>
  <si>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</si>
  <si>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</si>
  <si>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</si>
  <si>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</si>
  <si>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</si>
  <si>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</si>
  <si>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</si>
  <si>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</si>
  <si>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</si>
  <si>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</si>
  <si>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</si>
  <si>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</si>
  <si>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</si>
  <si>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</si>
  <si>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</si>
  <si>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</si>
  <si>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</si>
  <si>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</si>
  <si>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</si>
  <si>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</si>
  <si>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</si>
  <si>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</si>
  <si>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</si>
  <si>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</si>
  <si>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</si>
  <si>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</si>
  <si>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</si>
  <si>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</si>
  <si>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</si>
  <si>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</si>
  <si>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</si>
  <si>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</si>
  <si>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</si>
  <si>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</si>
  <si>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</si>
  <si>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</si>
  <si>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</si>
  <si>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</si>
  <si>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</si>
  <si>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</si>
  <si>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</si>
  <si>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</si>
  <si>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</si>
  <si>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</si>
  <si>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</si>
  <si>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</si>
  <si>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</si>
  <si>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</si>
  <si>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</si>
  <si>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</si>
  <si>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</si>
  <si>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</si>
  <si>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</si>
  <si>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</si>
  <si>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</si>
  <si>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</si>
  <si>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</si>
  <si>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</si>
  <si>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</si>
  <si>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</si>
  <si>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</si>
  <si>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</si>
  <si>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</si>
  <si>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</si>
  <si>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</si>
  <si>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</si>
  <si>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</si>
  <si>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</si>
  <si>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</si>
  <si>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</si>
  <si>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</si>
  <si>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</si>
  <si>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</si>
  <si>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</si>
  <si>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</si>
  <si>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</si>
  <si>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</si>
  <si>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</si>
  <si>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</si>
  <si>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</si>
  <si>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</si>
  <si>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</si>
  <si>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</si>
  <si>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</si>
  <si>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</si>
  <si>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</si>
  <si>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>Valori assoluti sono arrotondati alle decine. I totali possono non coincidere con la somma dei singoli valori.</t>
  </si>
  <si>
    <t>Professioni intellettuali, scientifiche e con elevata specializzazione</t>
  </si>
  <si>
    <t>mancanza di candidati</t>
  </si>
  <si>
    <t>preparazione inadeguata</t>
  </si>
  <si>
    <t>per mancanza di candidati</t>
  </si>
  <si>
    <t>per preparazione inadeguata</t>
  </si>
  <si>
    <t>fino a 29 anni</t>
  </si>
  <si>
    <t>Settembre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</si>
  <si>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</si>
  <si>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Ottobre</t>
  </si>
  <si>
    <t>Novembre</t>
  </si>
  <si>
    <t>Settembre-novembre 2019</t>
  </si>
  <si>
    <t>set</t>
  </si>
  <si>
    <t>nov 2019</t>
  </si>
  <si>
    <t>Firenze</t>
  </si>
  <si>
    <t xml:space="preserve"> </t>
  </si>
  <si>
    <t>Livello universitario</t>
  </si>
  <si>
    <t>Indirizzo insegnamento e formazione</t>
  </si>
  <si>
    <t>Indirizzo economico</t>
  </si>
  <si>
    <t>Indirizzo scientifico, matematico e fisico</t>
  </si>
  <si>
    <t>Indirizzo linguistico, traduttori e interpreti</t>
  </si>
  <si>
    <t>Indirizzo letterario, filosofico, storico e artistico</t>
  </si>
  <si>
    <t>Indirizzo sanitario e paramedico</t>
  </si>
  <si>
    <t>Indirizzo ingegneria elettronica e dell'informazione</t>
  </si>
  <si>
    <t>Indirizzo ingegneria industriale</t>
  </si>
  <si>
    <t>Indirizzo chimico-farmaceutico</t>
  </si>
  <si>
    <t>Indirizzo ingegneria civile e ambientale</t>
  </si>
  <si>
    <t>Altri indirizzi di ingegneria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</si>
  <si>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</si>
  <si>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</si>
  <si>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</si>
  <si>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</si>
  <si>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</si>
  <si>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meccanica, meccatronica ed energia</t>
  </si>
  <si>
    <t>Indirizzo sistema moda</t>
  </si>
  <si>
    <t>Indirizzo elettronica ed elettrotecnica</t>
  </si>
  <si>
    <t>Indirizzo informatica e telecomunicazioni</t>
  </si>
  <si>
    <t>Indirizzo trasporti e logistica</t>
  </si>
  <si>
    <t>Indirizzo artistico (liceo)</t>
  </si>
  <si>
    <t>Indirizzo linguistico (liceo)</t>
  </si>
  <si>
    <t>Indirizzo prod. e manutenzione industriali e artigianali</t>
  </si>
  <si>
    <t>Indirizzo generale (altri licei)</t>
  </si>
  <si>
    <t>Qualifica di formazione o diploma professionale</t>
  </si>
  <si>
    <t>Indirizzo ristorazione</t>
  </si>
  <si>
    <t>Indirizzo meccanico</t>
  </si>
  <si>
    <t>Indirizzo abbigliamento</t>
  </si>
  <si>
    <t>Indirizzo benessere</t>
  </si>
  <si>
    <t>Indirizzo servizi di vendita</t>
  </si>
  <si>
    <t>Indirizzo servizi di custodia e accoglienza</t>
  </si>
  <si>
    <t>Indirizzo edile</t>
  </si>
  <si>
    <t>Indirizzo elettrico</t>
  </si>
  <si>
    <t>Indirizzo impianti termoidraulici</t>
  </si>
  <si>
    <t>Indirizzo trasformazione agroalimentare</t>
  </si>
  <si>
    <t>Indirizzo amministrativo segreteriale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</si>
  <si>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</si>
  <si>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</si>
  <si>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</si>
  <si>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settembre, ottobre e novembre 2019</t>
  </si>
  <si>
    <t>Lavoratori previsti in entrata dalle imprese per settore di attività nei mesi di settembre, ottobre e novembre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</si>
  <si>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</si>
  <si>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</si>
  <si>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</si>
  <si>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</si>
  <si>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</si>
  <si>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</si>
  <si>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</si>
  <si>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SETTEMBRE, OTTOBRE E NOVEMBRE 2019</t>
  </si>
  <si>
    <t>LAVORATORI PREVISTI IN ENTRATA DALLE IMPRESE PER SETTORE DI ATTIVITÀ NEI MESI DI  SETTEMBRE, OTTOBRE E NOVEMBRE 2019</t>
  </si>
  <si>
    <t>LAVORATORI PREVISTI IN ENTRATA PER SETTORE DI ATTIVITÀ SECONDO LA TIPOLOGIA CONTRATTUALE</t>
  </si>
  <si>
    <t>Settembre 2019</t>
  </si>
  <si>
    <t>--</t>
  </si>
  <si>
    <t>-</t>
  </si>
  <si>
    <t/>
  </si>
  <si>
    <t xml:space="preserve">Ottobre </t>
  </si>
  <si>
    <t xml:space="preserve">Novembre </t>
  </si>
  <si>
    <t>Totale settembre - novembre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</si>
</sst>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67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63" fillId="0" borderId="0" xfId="0" applyFont="1"/>
    <xf numFmtId="0" fontId="0" fillId="0" borderId="0" xfId="0" applyAlignment="1">
      <alignment horizontal="left"/>
    </xf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0" fontId="22" fillId="0" borderId="0" xfId="71" applyFont="1" applyAlignment="1">
      <alignment horizontal="left" vertical="top"/>
    </xf>
    <xf numFmtId="0" fontId="31" fillId="0" borderId="0" xfId="71" applyFont="1" applyBorder="1" applyAlignment="1">
      <alignment vertical="center"/>
    </xf>
    <xf numFmtId="0" fontId="61" fillId="0" borderId="0" xfId="71" applyFont="1"/>
    <xf numFmtId="164" fontId="31" fillId="0" borderId="0" xfId="73" applyFont="1" applyBorder="1" applyAlignment="1">
      <alignment horizontal="right"/>
    </xf>
    <xf numFmtId="0" fontId="22" fillId="6" borderId="4" xfId="71" applyFont="1" applyFill="1" applyBorder="1" applyAlignment="1">
      <alignment horizontal="left"/>
    </xf>
    <xf numFmtId="0" fontId="22" fillId="6" borderId="4" xfId="71" applyFont="1" applyFill="1" applyBorder="1" applyAlignment="1">
      <alignment horizontal="center"/>
    </xf>
    <xf numFmtId="0" fontId="19" fillId="0" borderId="0" xfId="71" applyFont="1" applyFill="1"/>
    <xf numFmtId="0" fontId="22" fillId="6" borderId="0" xfId="71" applyFont="1" applyFill="1" applyBorder="1" applyAlignment="1">
      <alignment horizontal="left" vertical="center"/>
    </xf>
    <xf numFmtId="0" fontId="19" fillId="0" borderId="0" xfId="71" applyFont="1" applyFill="1" applyAlignment="1">
      <alignment vertical="center"/>
    </xf>
    <xf numFmtId="0" fontId="19" fillId="0" borderId="0" xfId="71" applyFont="1" applyAlignment="1">
      <alignment vertical="center"/>
    </xf>
    <xf numFmtId="0" fontId="22" fillId="6" borderId="0" xfId="71" applyFont="1" applyFill="1" applyBorder="1" applyAlignment="1">
      <alignment horizontal="left"/>
    </xf>
    <xf numFmtId="0" fontId="19" fillId="6" borderId="3" xfId="71" applyFont="1" applyFill="1" applyBorder="1"/>
    <xf numFmtId="0" fontId="20" fillId="6" borderId="0" xfId="71" applyFont="1" applyFill="1" applyBorder="1" applyAlignment="1">
      <alignment horizontal="centerContinuous"/>
    </xf>
    <xf numFmtId="0" fontId="20" fillId="6" borderId="3" xfId="71" applyFont="1" applyFill="1" applyBorder="1" applyAlignment="1">
      <alignment horizontal="centerContinuous"/>
    </xf>
    <xf numFmtId="0" fontId="20" fillId="0" borderId="5" xfId="71" applyFont="1" applyFill="1" applyBorder="1" applyAlignment="1">
      <alignment horizontal="centerContinuous"/>
    </xf>
    <xf numFmtId="0" fontId="19" fillId="0" borderId="31" xfId="71" applyFont="1" applyFill="1" applyBorder="1"/>
    <xf numFmtId="0" fontId="16" fillId="0" borderId="0" xfId="71" applyFont="1"/>
    <xf numFmtId="164" fontId="17" fillId="0" borderId="0" xfId="73" applyFont="1" applyBorder="1" applyAlignment="1">
      <alignment horizontal="right"/>
    </xf>
    <xf numFmtId="0" fontId="39" fillId="0" borderId="6" xfId="72" applyFont="1" applyBorder="1" applyAlignment="1">
      <alignment vertical="center"/>
    </xf>
    <xf numFmtId="0" fontId="16" fillId="0" borderId="0" xfId="71" applyFont="1" applyFill="1"/>
    <xf numFmtId="0" fontId="20" fillId="0" borderId="0" xfId="71" applyFont="1" applyBorder="1" applyAlignment="1">
      <alignment horizontal="right"/>
    </xf>
    <xf numFmtId="166" fontId="19" fillId="0" borderId="0" xfId="71" applyNumberFormat="1" applyFont="1" applyBorder="1" applyAlignment="1">
      <alignment horizontal="right"/>
    </xf>
    <xf numFmtId="167" fontId="19" fillId="0" borderId="0" xfId="71" applyNumberFormat="1" applyFont="1"/>
    <xf numFmtId="166" fontId="20" fillId="0" borderId="0" xfId="71" applyNumberFormat="1" applyFont="1" applyBorder="1" applyAlignment="1">
      <alignment horizontal="right"/>
    </xf>
    <xf numFmtId="167" fontId="20" fillId="0" borderId="0" xfId="71" applyNumberFormat="1" applyFont="1"/>
    <xf numFmtId="0" fontId="49" fillId="0" borderId="0" xfId="72" applyFont="1" applyBorder="1"/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72" applyFont="1" applyFill="1" applyBorder="1" applyAlignment="1">
      <alignment horizontal="left"/>
    </xf>
    <xf numFmtId="0" fontId="96" fillId="0" borderId="0" xfId="72" applyFont="1" applyFill="1" applyBorder="1" applyAlignment="1"/>
    <xf numFmtId="3" fontId="96" fillId="0" borderId="0" xfId="72" applyNumberFormat="1" applyFont="1" applyFill="1" applyBorder="1" applyAlignment="1">
      <alignment horizontal="right"/>
    </xf>
    <xf numFmtId="167" fontId="96" fillId="0" borderId="0" xfId="73" applyNumberFormat="1" applyFont="1" applyFill="1" applyBorder="1" applyAlignment="1">
      <alignment horizontal="right"/>
    </xf>
    <xf numFmtId="0" fontId="97" fillId="0" borderId="0" xfId="0" applyFont="1"/>
    <xf numFmtId="0" fontId="99" fillId="0" borderId="0" xfId="0" applyFont="1" applyFill="1"/>
    <xf numFmtId="2" fontId="99" fillId="0" borderId="0" xfId="0" applyNumberFormat="1" applyFont="1" applyFill="1"/>
    <xf numFmtId="3" fontId="99" fillId="0" borderId="0" xfId="0" applyNumberFormat="1" applyFont="1" applyFill="1"/>
    <xf numFmtId="3" fontId="98" fillId="0" borderId="0" xfId="0" applyNumberFormat="1" applyFont="1" applyFill="1"/>
    <xf numFmtId="0" fontId="100" fillId="0" borderId="0" xfId="72" applyFont="1" applyFill="1" applyBorder="1" applyAlignment="1">
      <alignment horizontal="center"/>
    </xf>
    <xf numFmtId="0" fontId="100" fillId="0" borderId="0" xfId="74" applyFont="1" applyFill="1" applyBorder="1" applyAlignment="1">
      <alignment horizontal="center"/>
    </xf>
    <xf numFmtId="0" fontId="100" fillId="0" borderId="10" xfId="72" applyFont="1" applyFill="1" applyBorder="1" applyAlignment="1">
      <alignment wrapText="1"/>
    </xf>
    <xf numFmtId="167" fontId="99" fillId="0" borderId="0" xfId="0" applyNumberFormat="1" applyFont="1" applyFill="1"/>
    <xf numFmtId="0" fontId="100" fillId="0" borderId="0" xfId="72" applyFont="1" applyFill="1" applyBorder="1"/>
    <xf numFmtId="0" fontId="100" fillId="0" borderId="12" xfId="72" applyFont="1" applyFill="1" applyBorder="1"/>
    <xf numFmtId="0" fontId="16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left" vertical="top" wrapText="1"/>
    </xf>
    <xf numFmtId="0" fontId="70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2" fillId="0" borderId="0" xfId="71" applyFont="1" applyAlignment="1">
      <alignment horizontal="justify" vertical="top" wrapText="1"/>
    </xf>
    <xf numFmtId="0" fontId="70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71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71" applyFont="1" applyFill="1" applyBorder="1" applyAlignment="1">
      <alignment horizontal="center" vertical="center" wrapText="1"/>
    </xf>
    <xf numFmtId="0" fontId="22" fillId="6" borderId="0" xfId="71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71" applyFont="1" applyFill="1" applyBorder="1" applyAlignment="1">
      <alignment horizontal="center" vertical="top" textRotation="90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86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5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2 3" xfId="74" xr:uid="{00000000-0005-0000-0000-000028000000}"/>
    <cellStyle name="Normale 2 3" xfId="12" xr:uid="{00000000-0005-0000-0000-000029000000}"/>
    <cellStyle name="Normale 2 4" xfId="72" xr:uid="{00000000-0005-0000-0000-00002A000000}"/>
    <cellStyle name="Normale 3" xfId="8" xr:uid="{00000000-0005-0000-0000-00002B000000}"/>
    <cellStyle name="Normale 3 2" xfId="36" xr:uid="{00000000-0005-0000-0000-00002C000000}"/>
    <cellStyle name="Normale 3 3" xfId="21" xr:uid="{00000000-0005-0000-0000-00002D000000}"/>
    <cellStyle name="Normale 3 3 2" xfId="29" xr:uid="{00000000-0005-0000-0000-00002E000000}"/>
    <cellStyle name="Normale 3 3 2 2" xfId="45" xr:uid="{00000000-0005-0000-0000-00002F000000}"/>
    <cellStyle name="Normale 4" xfId="13" xr:uid="{00000000-0005-0000-0000-000030000000}"/>
    <cellStyle name="Normale 4 2" xfId="37" xr:uid="{00000000-0005-0000-0000-000031000000}"/>
    <cellStyle name="Normale 4 3" xfId="20" xr:uid="{00000000-0005-0000-0000-000032000000}"/>
    <cellStyle name="Normale 4 3 2" xfId="30" xr:uid="{00000000-0005-0000-0000-000033000000}"/>
    <cellStyle name="Normale 5" xfId="14" xr:uid="{00000000-0005-0000-0000-000034000000}"/>
    <cellStyle name="Normale 5 2" xfId="38" xr:uid="{00000000-0005-0000-0000-000035000000}"/>
    <cellStyle name="Normale 5 3" xfId="22" xr:uid="{00000000-0005-0000-0000-000036000000}"/>
    <cellStyle name="Normale 5 3 2" xfId="31" xr:uid="{00000000-0005-0000-0000-000037000000}"/>
    <cellStyle name="Normale 6" xfId="15" xr:uid="{00000000-0005-0000-0000-000038000000}"/>
    <cellStyle name="Normale 6 2" xfId="39" xr:uid="{00000000-0005-0000-0000-000039000000}"/>
    <cellStyle name="Normale 6 3" xfId="23" xr:uid="{00000000-0005-0000-0000-00003A000000}"/>
    <cellStyle name="Normale 6 3 2" xfId="32" xr:uid="{00000000-0005-0000-0000-00003B000000}"/>
    <cellStyle name="Normale 7" xfId="16" xr:uid="{00000000-0005-0000-0000-00003C000000}"/>
    <cellStyle name="Normale 7 2" xfId="40" xr:uid="{00000000-0005-0000-0000-00003D000000}"/>
    <cellStyle name="Normale 7 3" xfId="26" xr:uid="{00000000-0005-0000-0000-00003E000000}"/>
    <cellStyle name="Normale 7 3 2" xfId="33" xr:uid="{00000000-0005-0000-0000-00003F000000}"/>
    <cellStyle name="Normale 8" xfId="17" xr:uid="{00000000-0005-0000-0000-000040000000}"/>
    <cellStyle name="Normale 8 2" xfId="41" xr:uid="{00000000-0005-0000-0000-000041000000}"/>
    <cellStyle name="Normale 8 3" xfId="25" xr:uid="{00000000-0005-0000-0000-000042000000}"/>
    <cellStyle name="Normale 8 3 2" xfId="34" xr:uid="{00000000-0005-0000-0000-000043000000}"/>
    <cellStyle name="Normale 9" xfId="18" xr:uid="{00000000-0005-0000-0000-000044000000}"/>
    <cellStyle name="Normale 9 2" xfId="42" xr:uid="{00000000-0005-0000-0000-000045000000}"/>
    <cellStyle name="Normale 9 3" xfId="24" xr:uid="{00000000-0005-0000-0000-000046000000}"/>
    <cellStyle name="Normale 9 3 2" xfId="35" xr:uid="{00000000-0005-0000-0000-000047000000}"/>
    <cellStyle name="Percentuale 2" xfId="49" xr:uid="{00000000-0005-0000-0000-000048000000}"/>
    <cellStyle name="Percentuale 3" xfId="68" xr:uid="{00000000-0005-0000-0000-000049000000}"/>
    <cellStyle name="Valuta (0)_Foglio1" xfId="9" xr:uid="{00000000-0005-0000-0000-00004A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24"/>
          <c:y val="0.19798111945365732"/>
          <c:w val="0.41762105266312588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9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7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5"/>
                  <c:y val="-0.18151611911924895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73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6"/>
                  <c:y val="-4.851057595744050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0.55340098462775045</c:v>
                </c:pt>
                <c:pt idx="1">
                  <c:v>0.17914196724605647</c:v>
                </c:pt>
                <c:pt idx="2">
                  <c:v>9.7558525067818744E-2</c:v>
                </c:pt>
                <c:pt idx="3">
                  <c:v>9.3841052948859638E-2</c:v>
                </c:pt>
                <c:pt idx="4">
                  <c:v>4.0389832211393549E-2</c:v>
                </c:pt>
                <c:pt idx="5">
                  <c:v>3.566763789812117E-2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'Tav10'!$P$130</c:f>
              <c:strCache>
                <c:ptCount val="1"/>
                <c:pt idx="0">
                  <c:v>Indeterminato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'Tav10'!$P$131:$P$137</c:f>
              <c:numCache>
                <c:formatCode>0.0</c:formatCode>
                <c:ptCount val="7"/>
                <c:pt idx="0">
                  <c:v>0.44954128440366975</c:v>
                </c:pt>
                <c:pt idx="1">
                  <c:v>7.441860465116279E-2</c:v>
                </c:pt>
                <c:pt idx="2">
                  <c:v>0.24708624708624707</c:v>
                </c:pt>
                <c:pt idx="3">
                  <c:v>0.26639344262295084</c:v>
                </c:pt>
                <c:pt idx="4">
                  <c:v>0.35157159487776485</c:v>
                </c:pt>
                <c:pt idx="5">
                  <c:v>0.41975308641975306</c:v>
                </c:pt>
                <c:pt idx="6">
                  <c:v>0.33997901364113325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96F-97B6-5E0195968229}"/>
            </c:ext>
          </c:extLst>
        </c:ser>
        <c:ser>
          <c:idx val="2"/>
          <c:order val="1"/>
          <c:tx>
            <c:strRef>
              <c:f>'Tav10'!$Q$130</c:f>
              <c:strCache>
                <c:ptCount val="1"/>
                <c:pt idx="0">
                  <c:v>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'Tav10'!$Q$131:$Q$137</c:f>
              <c:numCache>
                <c:formatCode>0.0</c:formatCode>
                <c:ptCount val="7"/>
                <c:pt idx="0">
                  <c:v>0.31559633027522938</c:v>
                </c:pt>
                <c:pt idx="1">
                  <c:v>0.90697674418604646</c:v>
                </c:pt>
                <c:pt idx="2">
                  <c:v>0.57109557109557108</c:v>
                </c:pt>
                <c:pt idx="3">
                  <c:v>0.51639344262295084</c:v>
                </c:pt>
                <c:pt idx="4">
                  <c:v>0.51804423748544814</c:v>
                </c:pt>
                <c:pt idx="5">
                  <c:v>0.52910052910052907</c:v>
                </c:pt>
                <c:pt idx="6">
                  <c:v>0.51871283665617351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0-496F-97B6-5E0195968229}"/>
            </c:ext>
          </c:extLst>
        </c:ser>
        <c:ser>
          <c:idx val="3"/>
          <c:order val="2"/>
          <c:tx>
            <c:strRef>
              <c:f>'Tav10'!$R$130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995676139790366E-3"/>
                  <c:y val="1.848997202918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B-4794-A8B1-73B2CF311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'Tav10'!$R$131:$R$137</c:f>
              <c:numCache>
                <c:formatCode>0.0</c:formatCode>
                <c:ptCount val="7"/>
                <c:pt idx="0">
                  <c:v>0.23302752293577983</c:v>
                </c:pt>
                <c:pt idx="1">
                  <c:v>1.8604651162790697E-2</c:v>
                </c:pt>
                <c:pt idx="2">
                  <c:v>0.17948717948717949</c:v>
                </c:pt>
                <c:pt idx="3">
                  <c:v>0.1721311475409836</c:v>
                </c:pt>
                <c:pt idx="4">
                  <c:v>9.662398137369034E-2</c:v>
                </c:pt>
                <c:pt idx="5">
                  <c:v>4.2328042328042326E-2</c:v>
                </c:pt>
                <c:pt idx="6">
                  <c:v>0.12486883525708289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0-496F-97B6-5E0195968229}"/>
            </c:ext>
          </c:extLst>
        </c:ser>
        <c:ser>
          <c:idx val="0"/>
          <c:order val="3"/>
          <c:tx>
            <c:strRef>
              <c:f>'Tav10'!$S$130</c:f>
              <c:strCache>
                <c:ptCount val="1"/>
                <c:pt idx="0">
                  <c:v>altri contratti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'Tav10'!$S$131:$S$137</c:f>
              <c:numCache>
                <c:formatCode>0.0</c:formatCode>
                <c:ptCount val="7"/>
                <c:pt idx="0">
                  <c:v>1.834862385321101E-3</c:v>
                </c:pt>
                <c:pt idx="1">
                  <c:v>0</c:v>
                </c:pt>
                <c:pt idx="2">
                  <c:v>2.331002331002331E-3</c:v>
                </c:pt>
                <c:pt idx="3">
                  <c:v>4.5081967213114756E-2</c:v>
                </c:pt>
                <c:pt idx="4">
                  <c:v>3.3760186263096625E-2</c:v>
                </c:pt>
                <c:pt idx="5">
                  <c:v>8.8183421516754845E-3</c:v>
                </c:pt>
                <c:pt idx="6">
                  <c:v>1.6439314445610354E-2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F0-496F-97B6-5E0195968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95963392"/>
        <c:axId val="95969280"/>
        <c:extLst/>
      </c:barChart>
      <c:catAx>
        <c:axId val="959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5969280"/>
        <c:crosses val="autoZero"/>
        <c:auto val="1"/>
        <c:lblAlgn val="ctr"/>
        <c:lblOffset val="100"/>
        <c:noMultiLvlLbl val="0"/>
      </c:catAx>
      <c:valAx>
        <c:axId val="959692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9596339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SETTEMBRE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9.950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44</xdr:row>
      <xdr:rowOff>116414</xdr:rowOff>
    </xdr:from>
    <xdr:to>
      <xdr:col>6</xdr:col>
      <xdr:colOff>24342</xdr:colOff>
      <xdr:row>61</xdr:row>
      <xdr:rowOff>89958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083FC34-FDE7-4CEF-A94C-B90C0A5D6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14" sqref="M14"/>
    </sheetView>
  </sheetViews>
  <sheetFormatPr defaultRowHeight="16.5" x14ac:dyDescent="0.3"/>
  <cols>
    <col min="1" max="16384" width="9" style="556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M14" sqref="M14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782" t="s">
        <v>33</v>
      </c>
      <c r="B2" s="782"/>
      <c r="C2" s="782"/>
      <c r="D2" s="782"/>
      <c r="E2" s="782"/>
      <c r="F2" s="782"/>
      <c r="G2" s="782"/>
      <c r="H2" s="782"/>
      <c r="I2" s="782"/>
    </row>
    <row r="6" spans="1:9" s="176" customFormat="1" ht="17.25" x14ac:dyDescent="0.3">
      <c r="A6" s="176" t="s">
        <v>280</v>
      </c>
      <c r="B6" s="178"/>
    </row>
    <row r="7" spans="1:9" ht="8.25" customHeight="1" x14ac:dyDescent="0.3"/>
    <row r="8" spans="1:9" ht="21" customHeight="1" x14ac:dyDescent="0.3">
      <c r="A8" s="322" t="s">
        <v>3</v>
      </c>
      <c r="B8" s="779" t="s">
        <v>168</v>
      </c>
      <c r="C8" s="779"/>
      <c r="D8" s="779"/>
      <c r="E8" s="779"/>
      <c r="F8" s="779"/>
      <c r="G8" s="779"/>
      <c r="H8" s="779"/>
      <c r="I8" s="779"/>
    </row>
    <row r="9" spans="1:9" ht="21" customHeight="1" x14ac:dyDescent="0.3">
      <c r="A9" s="322" t="s">
        <v>35</v>
      </c>
      <c r="B9" s="779" t="s">
        <v>169</v>
      </c>
      <c r="C9" s="779"/>
      <c r="D9" s="779"/>
      <c r="E9" s="779"/>
      <c r="F9" s="779"/>
      <c r="G9" s="779"/>
      <c r="H9" s="779"/>
      <c r="I9" s="779"/>
    </row>
    <row r="10" spans="1:9" ht="21" customHeight="1" x14ac:dyDescent="0.3">
      <c r="A10" s="322" t="s">
        <v>68</v>
      </c>
      <c r="B10" s="780" t="s">
        <v>215</v>
      </c>
      <c r="C10" s="780"/>
      <c r="D10" s="780"/>
      <c r="E10" s="780"/>
      <c r="F10" s="780"/>
      <c r="G10" s="780"/>
      <c r="H10" s="780"/>
      <c r="I10" s="780"/>
    </row>
    <row r="11" spans="1:9" ht="33.950000000000003" customHeight="1" x14ac:dyDescent="0.3">
      <c r="A11" s="322" t="s">
        <v>69</v>
      </c>
      <c r="B11" s="780" t="s">
        <v>170</v>
      </c>
      <c r="C11" s="780"/>
      <c r="D11" s="780"/>
      <c r="E11" s="780"/>
      <c r="F11" s="780"/>
      <c r="G11" s="780"/>
      <c r="H11" s="780"/>
      <c r="I11" s="780"/>
    </row>
    <row r="12" spans="1:9" ht="21" customHeight="1" x14ac:dyDescent="0.3">
      <c r="A12" s="322" t="s">
        <v>71</v>
      </c>
      <c r="B12" s="779" t="s">
        <v>171</v>
      </c>
      <c r="C12" s="779"/>
      <c r="D12" s="779"/>
      <c r="E12" s="779"/>
      <c r="F12" s="779"/>
      <c r="G12" s="779"/>
      <c r="H12" s="779"/>
      <c r="I12" s="779"/>
    </row>
    <row r="13" spans="1:9" ht="21" customHeight="1" x14ac:dyDescent="0.3">
      <c r="A13" s="322" t="s">
        <v>116</v>
      </c>
      <c r="B13" s="779" t="s">
        <v>172</v>
      </c>
      <c r="C13" s="779"/>
      <c r="D13" s="779"/>
      <c r="E13" s="779"/>
      <c r="F13" s="779"/>
      <c r="G13" s="779"/>
      <c r="H13" s="779"/>
      <c r="I13" s="779"/>
    </row>
    <row r="14" spans="1:9" ht="33.950000000000003" customHeight="1" x14ac:dyDescent="0.3">
      <c r="A14" s="322" t="s">
        <v>66</v>
      </c>
      <c r="B14" s="780" t="s">
        <v>173</v>
      </c>
      <c r="C14" s="780"/>
      <c r="D14" s="780"/>
      <c r="E14" s="780"/>
      <c r="F14" s="780"/>
      <c r="G14" s="780"/>
      <c r="H14" s="780"/>
      <c r="I14" s="780"/>
    </row>
    <row r="15" spans="1:9" ht="21" customHeight="1" x14ac:dyDescent="0.3">
      <c r="A15" s="322"/>
    </row>
    <row r="16" spans="1:9" x14ac:dyDescent="0.3">
      <c r="A16" s="177"/>
      <c r="B16" s="177"/>
    </row>
    <row r="17" spans="1:9" ht="17.25" x14ac:dyDescent="0.3">
      <c r="A17" s="176" t="s">
        <v>281</v>
      </c>
      <c r="B17" s="38"/>
    </row>
    <row r="18" spans="1:9" ht="12.75" customHeight="1" x14ac:dyDescent="0.3">
      <c r="A18" s="176"/>
    </row>
    <row r="19" spans="1:9" s="177" customFormat="1" ht="21" customHeight="1" x14ac:dyDescent="0.25">
      <c r="A19" s="322" t="s">
        <v>122</v>
      </c>
      <c r="B19" s="780" t="s">
        <v>282</v>
      </c>
      <c r="C19" s="780"/>
      <c r="D19" s="780"/>
      <c r="E19" s="780"/>
      <c r="F19" s="780"/>
      <c r="G19" s="780"/>
      <c r="H19" s="780"/>
      <c r="I19" s="780"/>
    </row>
    <row r="20" spans="1:9" s="177" customFormat="1" ht="33.950000000000003" customHeight="1" x14ac:dyDescent="0.25">
      <c r="A20" s="322" t="s">
        <v>72</v>
      </c>
      <c r="B20" s="780" t="s">
        <v>283</v>
      </c>
      <c r="C20" s="780"/>
      <c r="D20" s="780"/>
      <c r="E20" s="780"/>
      <c r="F20" s="780"/>
      <c r="G20" s="780"/>
      <c r="H20" s="780"/>
      <c r="I20" s="780"/>
    </row>
    <row r="21" spans="1:9" ht="21" customHeight="1" x14ac:dyDescent="0.3">
      <c r="A21" s="322" t="s">
        <v>75</v>
      </c>
      <c r="B21" s="779" t="s">
        <v>174</v>
      </c>
      <c r="C21" s="779"/>
      <c r="D21" s="779"/>
      <c r="E21" s="779"/>
      <c r="F21" s="779"/>
      <c r="G21" s="779"/>
      <c r="H21" s="779"/>
      <c r="I21" s="779"/>
    </row>
    <row r="22" spans="1:9" ht="21" customHeight="1" x14ac:dyDescent="0.3">
      <c r="A22" s="322" t="s">
        <v>204</v>
      </c>
      <c r="B22" s="779" t="s">
        <v>212</v>
      </c>
      <c r="C22" s="779"/>
      <c r="D22" s="779"/>
      <c r="E22" s="779"/>
      <c r="F22" s="779"/>
      <c r="G22" s="779"/>
      <c r="H22" s="779"/>
      <c r="I22" s="779"/>
    </row>
    <row r="23" spans="1:9" ht="21" customHeight="1" x14ac:dyDescent="0.3">
      <c r="A23" s="322" t="s">
        <v>208</v>
      </c>
      <c r="B23" s="779" t="s">
        <v>213</v>
      </c>
      <c r="C23" s="779"/>
      <c r="D23" s="779"/>
      <c r="E23" s="779"/>
      <c r="F23" s="779"/>
      <c r="G23" s="779"/>
      <c r="H23" s="779"/>
      <c r="I23" s="779"/>
    </row>
    <row r="97" spans="1:9" x14ac:dyDescent="0.3">
      <c r="A97" s="179"/>
      <c r="B97" s="783"/>
      <c r="C97" s="783"/>
      <c r="D97" s="783"/>
      <c r="E97" s="783"/>
      <c r="F97" s="783"/>
      <c r="G97" s="783"/>
      <c r="H97" s="783"/>
      <c r="I97" s="783"/>
    </row>
    <row r="99" spans="1:9" x14ac:dyDescent="0.3">
      <c r="A99" s="179" t="s">
        <v>3</v>
      </c>
      <c r="B99" s="781" t="s">
        <v>284</v>
      </c>
      <c r="C99" s="781"/>
      <c r="D99" s="781"/>
      <c r="E99" s="781"/>
      <c r="F99" s="781"/>
      <c r="G99" s="781"/>
      <c r="H99" s="781"/>
      <c r="I99" s="781"/>
    </row>
    <row r="100" spans="1:9" x14ac:dyDescent="0.3">
      <c r="A100" s="179" t="s">
        <v>35</v>
      </c>
      <c r="B100" s="781" t="s">
        <v>285</v>
      </c>
      <c r="C100" s="781"/>
      <c r="D100" s="781"/>
      <c r="E100" s="781"/>
      <c r="F100" s="781"/>
      <c r="G100" s="781"/>
      <c r="H100" s="781"/>
      <c r="I100" s="781"/>
    </row>
    <row r="101" spans="1:9" x14ac:dyDescent="0.3">
      <c r="A101" s="179" t="s">
        <v>68</v>
      </c>
      <c r="B101" s="783" t="s">
        <v>286</v>
      </c>
      <c r="C101" s="783"/>
      <c r="D101" s="783"/>
      <c r="E101" s="783"/>
      <c r="F101" s="783"/>
      <c r="G101" s="783"/>
      <c r="H101" s="783"/>
      <c r="I101" s="783"/>
    </row>
    <row r="102" spans="1:9" x14ac:dyDescent="0.3">
      <c r="A102" s="179" t="s">
        <v>69</v>
      </c>
      <c r="B102" s="187" t="s">
        <v>287</v>
      </c>
    </row>
    <row r="103" spans="1:9" x14ac:dyDescent="0.3">
      <c r="A103" s="179" t="s">
        <v>71</v>
      </c>
      <c r="B103" s="187" t="s">
        <v>288</v>
      </c>
      <c r="C103" s="180"/>
      <c r="D103" s="180"/>
      <c r="E103" s="180"/>
      <c r="F103" s="180"/>
      <c r="G103" s="180"/>
      <c r="H103" s="180"/>
      <c r="I103" s="180"/>
    </row>
    <row r="104" spans="1:9" x14ac:dyDescent="0.3">
      <c r="A104" s="179" t="s">
        <v>116</v>
      </c>
      <c r="B104" s="337" t="s">
        <v>289</v>
      </c>
      <c r="C104" s="336"/>
      <c r="D104" s="336"/>
      <c r="E104" s="336"/>
      <c r="F104" s="336"/>
      <c r="G104" s="336"/>
      <c r="H104" s="336"/>
      <c r="I104" s="336"/>
    </row>
    <row r="105" spans="1:9" x14ac:dyDescent="0.3">
      <c r="A105" s="179" t="s">
        <v>66</v>
      </c>
      <c r="B105" s="337" t="s">
        <v>290</v>
      </c>
      <c r="C105" s="336"/>
      <c r="D105" s="336"/>
      <c r="E105" s="336"/>
      <c r="F105" s="336"/>
      <c r="G105" s="336"/>
      <c r="H105" s="336"/>
      <c r="I105" s="336"/>
    </row>
    <row r="106" spans="1:9" x14ac:dyDescent="0.3">
      <c r="A106" s="179" t="s">
        <v>122</v>
      </c>
      <c r="B106" s="781" t="s">
        <v>291</v>
      </c>
      <c r="C106" s="781"/>
      <c r="D106" s="781"/>
      <c r="E106" s="781"/>
      <c r="F106" s="781"/>
      <c r="G106" s="781"/>
      <c r="H106" s="781"/>
      <c r="I106" s="781"/>
    </row>
    <row r="107" spans="1:9" x14ac:dyDescent="0.3">
      <c r="A107" s="179" t="s">
        <v>72</v>
      </c>
      <c r="B107" s="781" t="s">
        <v>292</v>
      </c>
      <c r="C107" s="781"/>
      <c r="D107" s="781"/>
      <c r="E107" s="781"/>
      <c r="F107" s="781"/>
      <c r="G107" s="781"/>
      <c r="H107" s="781"/>
      <c r="I107" s="781"/>
    </row>
    <row r="108" spans="1:9" x14ac:dyDescent="0.3">
      <c r="A108" s="179" t="s">
        <v>75</v>
      </c>
      <c r="B108" s="781" t="s">
        <v>293</v>
      </c>
      <c r="C108" s="781"/>
      <c r="D108" s="781"/>
      <c r="E108" s="781"/>
      <c r="F108" s="781"/>
      <c r="G108" s="781"/>
      <c r="H108" s="781"/>
      <c r="I108" s="781"/>
    </row>
    <row r="109" spans="1:9" x14ac:dyDescent="0.3">
      <c r="A109" s="179" t="s">
        <v>204</v>
      </c>
      <c r="B109" s="781" t="s">
        <v>205</v>
      </c>
      <c r="C109" s="781"/>
      <c r="D109" s="781"/>
      <c r="E109" s="781"/>
      <c r="F109" s="781"/>
      <c r="G109" s="781"/>
      <c r="H109" s="781"/>
      <c r="I109" s="781"/>
    </row>
    <row r="110" spans="1:9" x14ac:dyDescent="0.3">
      <c r="A110" s="179" t="s">
        <v>208</v>
      </c>
      <c r="B110" s="781" t="s">
        <v>209</v>
      </c>
      <c r="C110" s="781"/>
      <c r="D110" s="781"/>
      <c r="E110" s="781"/>
      <c r="F110" s="781"/>
      <c r="G110" s="781"/>
      <c r="H110" s="781"/>
      <c r="I110" s="781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M14" sqref="M14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20"/>
      <c r="C39" s="785" t="s">
        <v>32</v>
      </c>
      <c r="D39" s="786"/>
      <c r="E39" s="786"/>
      <c r="F39" s="786"/>
      <c r="G39" s="786"/>
      <c r="H39" s="786"/>
      <c r="I39" s="786"/>
      <c r="J39" s="786"/>
      <c r="K39" s="421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22"/>
      <c r="C40" s="787" t="s">
        <v>203</v>
      </c>
      <c r="D40" s="787"/>
      <c r="E40" s="787"/>
      <c r="F40" s="787"/>
      <c r="G40" s="787"/>
      <c r="H40" s="787"/>
      <c r="I40" s="787"/>
      <c r="J40" s="787"/>
      <c r="K40" s="423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22"/>
      <c r="C41" s="787"/>
      <c r="D41" s="787"/>
      <c r="E41" s="787"/>
      <c r="F41" s="787"/>
      <c r="G41" s="787"/>
      <c r="H41" s="787"/>
      <c r="I41" s="787"/>
      <c r="J41" s="787"/>
      <c r="K41" s="423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24"/>
      <c r="C42" s="788" t="s">
        <v>294</v>
      </c>
      <c r="D42" s="789"/>
      <c r="E42" s="789"/>
      <c r="F42" s="789"/>
      <c r="G42" s="789"/>
      <c r="H42" s="789"/>
      <c r="I42" s="789"/>
      <c r="J42" s="789"/>
      <c r="K42" s="425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84" t="s">
        <v>0</v>
      </c>
      <c r="D45" s="784"/>
      <c r="E45" s="784"/>
      <c r="F45" s="784"/>
      <c r="G45" s="784"/>
      <c r="H45" s="784"/>
      <c r="I45" s="784"/>
      <c r="J45" s="784"/>
      <c r="K45" s="784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90" t="s">
        <v>1</v>
      </c>
      <c r="D46" s="790"/>
      <c r="E46" s="790"/>
      <c r="F46" s="790"/>
      <c r="G46" s="790"/>
      <c r="H46" s="790"/>
      <c r="I46" s="790"/>
      <c r="J46" s="790"/>
      <c r="K46" s="790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84" t="s">
        <v>2</v>
      </c>
      <c r="D47" s="784"/>
      <c r="E47" s="784"/>
      <c r="F47" s="784"/>
      <c r="G47" s="784"/>
      <c r="H47" s="784"/>
      <c r="I47" s="784"/>
      <c r="J47" s="784"/>
      <c r="K47" s="784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84"/>
      <c r="D48" s="784"/>
      <c r="E48" s="784"/>
      <c r="F48" s="784"/>
      <c r="G48" s="784"/>
      <c r="H48" s="784"/>
      <c r="I48" s="784"/>
      <c r="J48" s="784"/>
      <c r="K48" s="784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84"/>
      <c r="D49" s="784"/>
      <c r="E49" s="784"/>
      <c r="F49" s="784"/>
      <c r="G49" s="784"/>
      <c r="H49" s="784"/>
      <c r="I49" s="784"/>
      <c r="J49" s="784"/>
      <c r="K49" s="784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84"/>
      <c r="D50" s="784"/>
      <c r="E50" s="784"/>
      <c r="F50" s="784"/>
      <c r="G50" s="784"/>
      <c r="H50" s="784"/>
      <c r="I50" s="784"/>
      <c r="J50" s="784"/>
      <c r="K50" s="784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M14" sqref="M14"/>
    </sheetView>
  </sheetViews>
  <sheetFormatPr defaultColWidth="8" defaultRowHeight="13.5" x14ac:dyDescent="0.3"/>
  <cols>
    <col min="1" max="1" width="3.375" style="93" customWidth="1"/>
    <col min="2" max="2" width="51.75" style="72" customWidth="1"/>
    <col min="3" max="4" width="10.125" style="72" customWidth="1"/>
    <col min="5" max="6" width="8.375" style="72" customWidth="1"/>
    <col min="7" max="8" width="9.25" style="72" customWidth="1"/>
    <col min="9" max="9" width="10" style="72" customWidth="1"/>
    <col min="10" max="16384" width="8" style="72"/>
  </cols>
  <sheetData>
    <row r="1" spans="1:27" s="39" customFormat="1" ht="17.25" x14ac:dyDescent="0.3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s="39" customFormat="1" ht="17.25" customHeight="1" x14ac:dyDescent="0.3">
      <c r="A2" s="793" t="s">
        <v>117</v>
      </c>
      <c r="B2" s="793"/>
      <c r="C2" s="793"/>
      <c r="D2" s="793"/>
      <c r="E2" s="325"/>
      <c r="F2" s="325"/>
      <c r="G2" s="325"/>
      <c r="H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s="39" customFormat="1" ht="17.25" x14ac:dyDescent="0.3">
      <c r="A3" s="52"/>
      <c r="B3" s="52"/>
      <c r="C3" s="52"/>
      <c r="D3" s="52"/>
      <c r="E3" s="52"/>
      <c r="F3" s="52"/>
      <c r="G3" s="52"/>
      <c r="H3" s="60"/>
      <c r="I3" s="60"/>
      <c r="J3" s="129"/>
      <c r="K3" s="129"/>
      <c r="L3" s="129"/>
      <c r="M3" s="129"/>
      <c r="N3" s="60"/>
      <c r="O3" s="60"/>
      <c r="P3" s="60"/>
      <c r="Q3" s="60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customFormat="1" ht="16.5" x14ac:dyDescent="0.3">
      <c r="A4" s="137"/>
      <c r="B4" s="79"/>
      <c r="C4" s="79"/>
      <c r="D4" s="79"/>
      <c r="E4" s="129"/>
      <c r="F4" s="129"/>
      <c r="G4" s="129"/>
      <c r="H4" s="129"/>
      <c r="I4" s="129"/>
      <c r="J4" s="129"/>
      <c r="K4" s="129"/>
      <c r="L4" s="129"/>
      <c r="M4" s="129"/>
      <c r="N4" s="136"/>
      <c r="O4" s="132"/>
      <c r="P4" s="132"/>
      <c r="Q4" s="132"/>
      <c r="R4" s="132"/>
      <c r="S4" s="132"/>
      <c r="T4" s="132"/>
      <c r="U4" s="132"/>
      <c r="V4" s="132"/>
      <c r="W4" s="132"/>
    </row>
    <row r="5" spans="1:27" ht="24" customHeight="1" thickBot="1" x14ac:dyDescent="0.35">
      <c r="A5" s="372" t="s">
        <v>239</v>
      </c>
      <c r="B5" s="373"/>
      <c r="C5" s="131"/>
      <c r="D5" s="326" t="s">
        <v>294</v>
      </c>
      <c r="E5" s="181"/>
      <c r="F5" s="182"/>
      <c r="H5" s="182"/>
      <c r="I5" s="182"/>
      <c r="J5" s="182"/>
      <c r="K5" s="182"/>
      <c r="L5" s="182"/>
      <c r="M5" s="182"/>
    </row>
    <row r="6" spans="1:27" ht="20.25" customHeight="1" x14ac:dyDescent="0.3">
      <c r="A6" s="375"/>
      <c r="B6" s="376"/>
      <c r="C6" s="377" t="s">
        <v>70</v>
      </c>
      <c r="D6" s="377"/>
      <c r="G6" s="184"/>
      <c r="H6" s="184"/>
      <c r="I6" s="184"/>
      <c r="J6" s="184"/>
      <c r="K6" s="184"/>
      <c r="L6" s="184"/>
      <c r="M6" s="184"/>
    </row>
    <row r="7" spans="1:27" ht="20.25" customHeight="1" x14ac:dyDescent="0.3">
      <c r="A7" s="378"/>
      <c r="B7" s="378"/>
      <c r="C7" s="379" t="s">
        <v>195</v>
      </c>
      <c r="D7" s="380"/>
      <c r="E7" s="181"/>
      <c r="F7" s="186"/>
      <c r="G7" s="186"/>
      <c r="H7" s="186"/>
      <c r="I7" s="186"/>
      <c r="J7" s="186"/>
      <c r="K7" s="186"/>
      <c r="L7" s="186"/>
      <c r="M7" s="186"/>
    </row>
    <row r="8" spans="1:27" ht="20.25" customHeight="1" x14ac:dyDescent="0.3">
      <c r="A8" s="378"/>
      <c r="B8" s="378"/>
      <c r="C8" s="381" t="s">
        <v>4</v>
      </c>
      <c r="D8" s="381" t="s">
        <v>76</v>
      </c>
      <c r="E8" s="181"/>
      <c r="F8" s="184"/>
      <c r="G8" s="184"/>
      <c r="H8" s="184"/>
      <c r="I8" s="184"/>
      <c r="J8" s="184"/>
      <c r="K8" s="184"/>
      <c r="L8" s="184"/>
      <c r="M8" s="184"/>
    </row>
    <row r="9" spans="1:27" ht="5.25" customHeight="1" thickBot="1" x14ac:dyDescent="0.35">
      <c r="A9" s="382"/>
      <c r="B9" s="383"/>
      <c r="C9" s="384"/>
      <c r="D9" s="385"/>
      <c r="E9" s="181"/>
      <c r="F9" s="184"/>
      <c r="G9" s="184"/>
      <c r="H9" s="184"/>
      <c r="I9" s="184"/>
      <c r="J9" s="184"/>
      <c r="K9" s="184"/>
      <c r="L9" s="184"/>
      <c r="M9" s="184"/>
    </row>
    <row r="10" spans="1:27" s="74" customFormat="1" ht="12.75" customHeight="1" x14ac:dyDescent="0.3">
      <c r="A10" s="99"/>
      <c r="B10" s="118"/>
      <c r="C10" s="188"/>
      <c r="D10" s="189"/>
      <c r="E10" s="183"/>
      <c r="F10" s="184"/>
      <c r="G10" s="184"/>
      <c r="H10" s="184"/>
      <c r="I10" s="184"/>
      <c r="J10" s="184"/>
      <c r="K10" s="184"/>
      <c r="L10" s="184"/>
      <c r="M10" s="184"/>
    </row>
    <row r="11" spans="1:27" s="62" customFormat="1" ht="14.25" customHeight="1" x14ac:dyDescent="0.3">
      <c r="A11" s="704" t="s">
        <v>5</v>
      </c>
      <c r="B11" s="705"/>
      <c r="C11" s="706">
        <v>9950</v>
      </c>
      <c r="D11" s="707">
        <v>100</v>
      </c>
      <c r="H11" s="78"/>
      <c r="I11" s="78"/>
      <c r="J11" s="78"/>
      <c r="K11" s="78"/>
      <c r="L11" s="78"/>
      <c r="M11" s="78"/>
    </row>
    <row r="12" spans="1:27" s="74" customFormat="1" ht="14.25" customHeight="1" x14ac:dyDescent="0.25">
      <c r="A12" s="708"/>
      <c r="B12" s="709"/>
      <c r="C12" s="710"/>
      <c r="D12" s="711"/>
      <c r="H12" s="186"/>
      <c r="I12" s="186"/>
      <c r="J12" s="186"/>
      <c r="K12" s="186"/>
      <c r="L12" s="186"/>
      <c r="M12" s="186"/>
    </row>
    <row r="13" spans="1:27" s="246" customFormat="1" ht="26.25" customHeight="1" x14ac:dyDescent="0.3">
      <c r="A13" s="791" t="s">
        <v>176</v>
      </c>
      <c r="B13" s="792"/>
      <c r="C13" s="244">
        <v>2670</v>
      </c>
      <c r="D13" s="245">
        <v>26.816035366221243</v>
      </c>
      <c r="H13" s="247"/>
      <c r="I13" s="247"/>
      <c r="J13" s="247"/>
      <c r="K13" s="247"/>
      <c r="L13" s="247"/>
      <c r="M13" s="247"/>
    </row>
    <row r="14" spans="1:27" s="246" customFormat="1" ht="14.25" customHeight="1" x14ac:dyDescent="0.3">
      <c r="A14" s="248">
        <v>1</v>
      </c>
      <c r="B14" s="249" t="s">
        <v>73</v>
      </c>
      <c r="C14" s="250">
        <v>70</v>
      </c>
      <c r="D14" s="247">
        <v>0.74349442379182151</v>
      </c>
      <c r="H14" s="247"/>
      <c r="I14" s="247"/>
      <c r="J14" s="247"/>
      <c r="K14" s="247"/>
      <c r="L14" s="247"/>
      <c r="M14" s="247"/>
    </row>
    <row r="15" spans="1:27" s="246" customFormat="1" ht="14.25" x14ac:dyDescent="0.3">
      <c r="A15" s="248">
        <v>2</v>
      </c>
      <c r="B15" s="249" t="s">
        <v>226</v>
      </c>
      <c r="C15" s="250">
        <v>1130</v>
      </c>
      <c r="D15" s="247">
        <v>11.353360795739977</v>
      </c>
      <c r="H15" s="251"/>
      <c r="I15" s="251"/>
      <c r="J15" s="251"/>
      <c r="K15" s="251"/>
      <c r="L15" s="251"/>
      <c r="M15" s="251"/>
    </row>
    <row r="16" spans="1:27" s="254" customFormat="1" ht="14.25" customHeight="1" x14ac:dyDescent="0.3">
      <c r="A16" s="252">
        <v>3</v>
      </c>
      <c r="B16" s="253" t="s">
        <v>79</v>
      </c>
      <c r="C16" s="250">
        <v>1470</v>
      </c>
      <c r="D16" s="247">
        <v>14.719180146689439</v>
      </c>
      <c r="H16" s="245"/>
      <c r="I16" s="245"/>
      <c r="J16" s="245"/>
      <c r="K16" s="245"/>
      <c r="L16" s="245"/>
      <c r="M16" s="245"/>
    </row>
    <row r="17" spans="1:13" s="254" customFormat="1" ht="14.25" customHeight="1" x14ac:dyDescent="0.3">
      <c r="A17" s="252"/>
      <c r="B17" s="253"/>
      <c r="C17" s="255"/>
      <c r="D17" s="251"/>
      <c r="H17" s="247"/>
      <c r="I17" s="247"/>
      <c r="J17" s="247"/>
      <c r="K17" s="247"/>
      <c r="L17" s="247"/>
      <c r="M17" s="247"/>
    </row>
    <row r="18" spans="1:13" s="246" customFormat="1" ht="14.25" customHeight="1" x14ac:dyDescent="0.3">
      <c r="A18" s="259" t="s">
        <v>80</v>
      </c>
      <c r="B18" s="256"/>
      <c r="C18" s="244">
        <v>3080</v>
      </c>
      <c r="D18" s="245">
        <v>30.955490806791925</v>
      </c>
      <c r="H18" s="247"/>
      <c r="I18" s="247"/>
      <c r="J18" s="247"/>
      <c r="K18" s="247"/>
      <c r="L18" s="247"/>
      <c r="M18" s="247"/>
    </row>
    <row r="19" spans="1:13" s="246" customFormat="1" ht="14.25" x14ac:dyDescent="0.3">
      <c r="A19" s="252">
        <v>4</v>
      </c>
      <c r="B19" s="253" t="s">
        <v>74</v>
      </c>
      <c r="C19" s="250">
        <v>730</v>
      </c>
      <c r="D19" s="247">
        <v>7.3445192404300208</v>
      </c>
      <c r="H19" s="251"/>
      <c r="I19" s="251"/>
      <c r="J19" s="251"/>
      <c r="K19" s="251"/>
      <c r="L19" s="251"/>
      <c r="M19" s="251"/>
    </row>
    <row r="20" spans="1:13" s="254" customFormat="1" ht="14.25" x14ac:dyDescent="0.3">
      <c r="A20" s="252">
        <v>5</v>
      </c>
      <c r="B20" s="253" t="s">
        <v>81</v>
      </c>
      <c r="C20" s="250">
        <v>2350</v>
      </c>
      <c r="D20" s="247">
        <v>23.610971566361901</v>
      </c>
      <c r="H20" s="245"/>
      <c r="I20" s="245"/>
      <c r="J20" s="245"/>
      <c r="K20" s="245"/>
      <c r="L20" s="245"/>
      <c r="M20" s="245"/>
    </row>
    <row r="21" spans="1:13" s="254" customFormat="1" ht="14.25" customHeight="1" x14ac:dyDescent="0.3">
      <c r="A21" s="252"/>
      <c r="B21" s="253"/>
      <c r="C21" s="255"/>
      <c r="D21" s="251"/>
      <c r="H21" s="245"/>
      <c r="I21" s="245"/>
      <c r="J21" s="245"/>
      <c r="K21" s="245"/>
      <c r="L21" s="245"/>
      <c r="M21" s="245"/>
    </row>
    <row r="22" spans="1:13" s="254" customFormat="1" ht="14.25" x14ac:dyDescent="0.3">
      <c r="A22" s="791" t="s">
        <v>82</v>
      </c>
      <c r="B22" s="792"/>
      <c r="C22" s="244">
        <v>2920</v>
      </c>
      <c r="D22" s="245">
        <v>29.327840852004421</v>
      </c>
      <c r="H22" s="251"/>
      <c r="I22" s="251"/>
      <c r="J22" s="251"/>
      <c r="K22" s="251"/>
      <c r="L22" s="251"/>
      <c r="M22" s="251"/>
    </row>
    <row r="23" spans="1:13" s="246" customFormat="1" ht="14.25" customHeight="1" x14ac:dyDescent="0.3">
      <c r="A23" s="248">
        <v>6</v>
      </c>
      <c r="B23" s="253" t="s">
        <v>83</v>
      </c>
      <c r="C23" s="250">
        <v>1590</v>
      </c>
      <c r="D23" s="247">
        <v>15.954988445694765</v>
      </c>
      <c r="H23" s="257"/>
      <c r="I23" s="257"/>
      <c r="J23" s="257"/>
      <c r="K23" s="257"/>
      <c r="L23" s="257"/>
      <c r="M23" s="257"/>
    </row>
    <row r="24" spans="1:13" s="254" customFormat="1" ht="14.25" customHeight="1" x14ac:dyDescent="0.3">
      <c r="A24" s="248">
        <v>7</v>
      </c>
      <c r="B24" s="249" t="s">
        <v>221</v>
      </c>
      <c r="C24" s="250">
        <v>1330</v>
      </c>
      <c r="D24" s="247">
        <v>13.372852406309654</v>
      </c>
      <c r="H24" s="245"/>
      <c r="I24" s="245"/>
      <c r="J24" s="245"/>
      <c r="K24" s="245"/>
      <c r="L24" s="245"/>
      <c r="M24" s="245"/>
    </row>
    <row r="25" spans="1:13" ht="14.25" customHeight="1" x14ac:dyDescent="0.3">
      <c r="A25" s="712"/>
      <c r="B25" s="713"/>
      <c r="C25" s="714"/>
      <c r="D25" s="715"/>
      <c r="H25" s="184"/>
      <c r="I25" s="184"/>
      <c r="J25" s="184"/>
      <c r="K25" s="184"/>
      <c r="L25" s="184"/>
      <c r="M25" s="184"/>
    </row>
    <row r="26" spans="1:13" ht="14.25" customHeight="1" x14ac:dyDescent="0.3">
      <c r="A26" s="259" t="s">
        <v>85</v>
      </c>
      <c r="B26" s="716"/>
      <c r="C26" s="244">
        <v>1280</v>
      </c>
      <c r="D26" s="717">
        <v>12.900632974982418</v>
      </c>
      <c r="H26" s="186"/>
      <c r="I26" s="186"/>
      <c r="J26" s="186"/>
      <c r="K26" s="186"/>
      <c r="L26" s="186"/>
      <c r="M26" s="186"/>
    </row>
    <row r="27" spans="1:13" ht="6" customHeight="1" x14ac:dyDescent="0.3">
      <c r="A27" s="100"/>
      <c r="B27" s="123"/>
      <c r="C27" s="185"/>
      <c r="D27" s="186"/>
      <c r="H27" s="184"/>
      <c r="I27" s="184"/>
      <c r="J27" s="184"/>
      <c r="K27" s="184"/>
      <c r="L27" s="184"/>
      <c r="M27" s="184"/>
    </row>
    <row r="28" spans="1:13" ht="9.75" customHeight="1" x14ac:dyDescent="0.3">
      <c r="A28" s="101"/>
      <c r="B28" s="121"/>
      <c r="C28" s="82"/>
      <c r="D28" s="78"/>
      <c r="H28" s="184"/>
      <c r="I28" s="184"/>
      <c r="J28" s="184"/>
      <c r="K28" s="184"/>
      <c r="L28" s="184"/>
      <c r="M28" s="184"/>
    </row>
    <row r="29" spans="1:13" ht="12.75" hidden="1" customHeight="1" x14ac:dyDescent="0.3">
      <c r="A29" s="99"/>
      <c r="B29" s="119"/>
      <c r="C29" s="89"/>
      <c r="D29" s="89"/>
      <c r="H29" s="184"/>
      <c r="I29" s="184"/>
      <c r="J29" s="184"/>
      <c r="K29" s="184"/>
      <c r="L29" s="184"/>
      <c r="M29" s="184"/>
    </row>
    <row r="30" spans="1:13" ht="12.75" hidden="1" customHeight="1" x14ac:dyDescent="0.3">
      <c r="A30" s="99" t="s">
        <v>86</v>
      </c>
      <c r="B30" s="119"/>
      <c r="C30" s="185">
        <v>2890</v>
      </c>
      <c r="D30" s="186">
        <v>100</v>
      </c>
      <c r="H30" s="78"/>
      <c r="I30" s="78"/>
      <c r="J30" s="78"/>
      <c r="K30" s="78"/>
      <c r="L30" s="78"/>
      <c r="M30" s="78"/>
    </row>
    <row r="31" spans="1:13" ht="12.75" hidden="1" customHeight="1" x14ac:dyDescent="0.3">
      <c r="A31" s="99"/>
      <c r="B31" s="119"/>
      <c r="C31" s="183"/>
      <c r="D31" s="184"/>
      <c r="H31" s="186"/>
      <c r="I31" s="186"/>
      <c r="J31" s="186"/>
      <c r="K31" s="186"/>
      <c r="L31" s="186"/>
      <c r="M31" s="186"/>
    </row>
    <row r="32" spans="1:13" s="246" customFormat="1" ht="12.75" hidden="1" customHeight="1" x14ac:dyDescent="0.3">
      <c r="A32" s="259" t="s">
        <v>77</v>
      </c>
      <c r="B32" s="243"/>
      <c r="C32" s="244">
        <v>430</v>
      </c>
      <c r="D32" s="245">
        <v>14.809688581314878</v>
      </c>
      <c r="H32" s="247"/>
      <c r="I32" s="247"/>
      <c r="J32" s="247"/>
      <c r="K32" s="247"/>
      <c r="L32" s="247"/>
      <c r="M32" s="247"/>
    </row>
    <row r="33" spans="1:13" s="246" customFormat="1" ht="12.75" hidden="1" customHeight="1" x14ac:dyDescent="0.3">
      <c r="A33" s="248">
        <v>1</v>
      </c>
      <c r="B33" s="249" t="s">
        <v>73</v>
      </c>
      <c r="C33" s="250" t="s">
        <v>295</v>
      </c>
      <c r="D33" s="247" t="s">
        <v>295</v>
      </c>
      <c r="H33" s="247"/>
      <c r="I33" s="247"/>
      <c r="J33" s="247"/>
      <c r="K33" s="247"/>
      <c r="L33" s="247"/>
      <c r="M33" s="247"/>
    </row>
    <row r="34" spans="1:13" s="246" customFormat="1" ht="14.25" hidden="1" x14ac:dyDescent="0.3">
      <c r="A34" s="248">
        <v>2</v>
      </c>
      <c r="B34" s="249" t="s">
        <v>78</v>
      </c>
      <c r="C34" s="250">
        <v>80</v>
      </c>
      <c r="D34" s="247">
        <v>2.7335640138408301</v>
      </c>
      <c r="H34" s="251"/>
      <c r="I34" s="251"/>
      <c r="J34" s="251"/>
      <c r="K34" s="251"/>
      <c r="L34" s="251"/>
      <c r="M34" s="251"/>
    </row>
    <row r="35" spans="1:13" s="246" customFormat="1" ht="12.75" hidden="1" customHeight="1" x14ac:dyDescent="0.3">
      <c r="A35" s="252">
        <v>3</v>
      </c>
      <c r="B35" s="253" t="s">
        <v>79</v>
      </c>
      <c r="C35" s="250">
        <v>340</v>
      </c>
      <c r="D35" s="247">
        <v>11.76470588235294</v>
      </c>
      <c r="H35" s="245"/>
      <c r="I35" s="245"/>
      <c r="J35" s="245"/>
      <c r="K35" s="245"/>
      <c r="L35" s="245"/>
      <c r="M35" s="245"/>
    </row>
    <row r="36" spans="1:13" s="246" customFormat="1" ht="12.75" hidden="1" customHeight="1" x14ac:dyDescent="0.3">
      <c r="A36" s="252"/>
      <c r="B36" s="253"/>
      <c r="C36" s="258"/>
      <c r="D36" s="251"/>
      <c r="H36" s="247"/>
      <c r="I36" s="247"/>
      <c r="J36" s="247"/>
      <c r="K36" s="247"/>
      <c r="L36" s="247"/>
      <c r="M36" s="247"/>
    </row>
    <row r="37" spans="1:13" s="246" customFormat="1" ht="12.75" hidden="1" customHeight="1" x14ac:dyDescent="0.3">
      <c r="A37" s="259" t="s">
        <v>80</v>
      </c>
      <c r="B37" s="256"/>
      <c r="C37" s="244">
        <v>180</v>
      </c>
      <c r="D37" s="245">
        <v>6.29757785467128</v>
      </c>
      <c r="H37" s="247"/>
      <c r="I37" s="247"/>
      <c r="J37" s="247"/>
      <c r="K37" s="247"/>
      <c r="L37" s="247"/>
      <c r="M37" s="247"/>
    </row>
    <row r="38" spans="1:13" s="246" customFormat="1" ht="12.75" hidden="1" customHeight="1" x14ac:dyDescent="0.3">
      <c r="A38" s="252">
        <v>4</v>
      </c>
      <c r="B38" s="253" t="s">
        <v>74</v>
      </c>
      <c r="C38" s="250">
        <v>140</v>
      </c>
      <c r="D38" s="247">
        <v>4.913494809688582</v>
      </c>
      <c r="H38" s="251"/>
      <c r="I38" s="251"/>
      <c r="J38" s="251"/>
      <c r="K38" s="251"/>
      <c r="L38" s="251"/>
      <c r="M38" s="251"/>
    </row>
    <row r="39" spans="1:13" s="246" customFormat="1" ht="14.25" hidden="1" x14ac:dyDescent="0.3">
      <c r="A39" s="252">
        <v>5</v>
      </c>
      <c r="B39" s="253" t="s">
        <v>81</v>
      </c>
      <c r="C39" s="250">
        <v>40</v>
      </c>
      <c r="D39" s="247">
        <v>1.3840830449826991</v>
      </c>
      <c r="H39" s="245"/>
      <c r="I39" s="245"/>
      <c r="J39" s="245"/>
      <c r="K39" s="245"/>
      <c r="L39" s="245"/>
      <c r="M39" s="245"/>
    </row>
    <row r="40" spans="1:13" s="246" customFormat="1" ht="12.75" hidden="1" customHeight="1" x14ac:dyDescent="0.3">
      <c r="A40" s="252"/>
      <c r="B40" s="253"/>
      <c r="C40" s="258"/>
      <c r="D40" s="251"/>
      <c r="H40" s="247"/>
      <c r="I40" s="247"/>
      <c r="J40" s="247"/>
      <c r="K40" s="247"/>
      <c r="L40" s="247"/>
      <c r="M40" s="247"/>
    </row>
    <row r="41" spans="1:13" s="246" customFormat="1" ht="12.75" hidden="1" customHeight="1" x14ac:dyDescent="0.3">
      <c r="A41" s="259" t="s">
        <v>82</v>
      </c>
      <c r="B41" s="256"/>
      <c r="C41" s="244">
        <v>2070</v>
      </c>
      <c r="D41" s="245">
        <v>71.45328719723183</v>
      </c>
      <c r="H41" s="257"/>
      <c r="I41" s="257"/>
      <c r="J41" s="257"/>
      <c r="K41" s="257"/>
      <c r="L41" s="257"/>
      <c r="M41" s="257"/>
    </row>
    <row r="42" spans="1:13" s="246" customFormat="1" ht="12.75" hidden="1" customHeight="1" x14ac:dyDescent="0.3">
      <c r="A42" s="248">
        <v>6</v>
      </c>
      <c r="B42" s="253" t="s">
        <v>83</v>
      </c>
      <c r="C42" s="250">
        <v>1200</v>
      </c>
      <c r="D42" s="247">
        <v>41.487889273356402</v>
      </c>
      <c r="H42" s="245"/>
      <c r="I42" s="245"/>
      <c r="J42" s="245"/>
      <c r="K42" s="245"/>
      <c r="L42" s="245"/>
      <c r="M42" s="245"/>
    </row>
    <row r="43" spans="1:13" s="246" customFormat="1" ht="14.25" hidden="1" x14ac:dyDescent="0.3">
      <c r="A43" s="248">
        <v>7</v>
      </c>
      <c r="B43" s="249" t="s">
        <v>84</v>
      </c>
      <c r="C43" s="250">
        <v>870</v>
      </c>
      <c r="D43" s="247">
        <v>29.965397923875432</v>
      </c>
      <c r="H43" s="247"/>
      <c r="I43" s="247"/>
      <c r="J43" s="247"/>
      <c r="K43" s="247"/>
      <c r="L43" s="247"/>
      <c r="M43" s="247"/>
    </row>
    <row r="44" spans="1:13" ht="12.75" hidden="1" customHeight="1" x14ac:dyDescent="0.3">
      <c r="A44" s="101"/>
      <c r="B44" s="121"/>
      <c r="C44" s="80"/>
      <c r="D44" s="78"/>
      <c r="H44" s="186"/>
      <c r="I44" s="186"/>
      <c r="J44" s="186"/>
      <c r="K44" s="186"/>
      <c r="L44" s="186"/>
      <c r="M44" s="186"/>
    </row>
    <row r="45" spans="1:13" ht="12.75" hidden="1" customHeight="1" x14ac:dyDescent="0.3">
      <c r="A45" s="100" t="s">
        <v>85</v>
      </c>
      <c r="B45" s="123"/>
      <c r="C45" s="185">
        <v>220</v>
      </c>
      <c r="D45" s="186">
        <v>7.4394463667820068</v>
      </c>
      <c r="H45" s="184"/>
      <c r="I45" s="184"/>
      <c r="J45" s="184"/>
      <c r="K45" s="184"/>
      <c r="L45" s="184"/>
      <c r="M45" s="184"/>
    </row>
    <row r="46" spans="1:13" ht="4.5" hidden="1" customHeight="1" x14ac:dyDescent="0.3">
      <c r="A46" s="101"/>
      <c r="B46" s="121"/>
      <c r="C46" s="183"/>
      <c r="D46" s="184"/>
      <c r="H46" s="184"/>
      <c r="I46" s="184"/>
      <c r="J46" s="184"/>
      <c r="K46" s="184"/>
      <c r="L46" s="184"/>
      <c r="M46" s="184"/>
    </row>
    <row r="47" spans="1:13" ht="12.75" hidden="1" customHeight="1" x14ac:dyDescent="0.3">
      <c r="A47" s="99"/>
      <c r="B47" s="119"/>
      <c r="C47" s="89"/>
      <c r="D47" s="89"/>
      <c r="H47" s="184"/>
      <c r="I47" s="184"/>
      <c r="J47" s="184"/>
      <c r="K47" s="184"/>
      <c r="L47" s="184"/>
      <c r="M47" s="184"/>
    </row>
    <row r="48" spans="1:13" ht="12.75" hidden="1" customHeight="1" x14ac:dyDescent="0.3">
      <c r="A48" s="105" t="s">
        <v>87</v>
      </c>
      <c r="B48" s="119"/>
      <c r="C48" s="185" t="s">
        <v>295</v>
      </c>
      <c r="D48" s="186" t="s">
        <v>295</v>
      </c>
      <c r="H48" s="78"/>
      <c r="I48" s="78"/>
      <c r="J48" s="78"/>
      <c r="K48" s="78"/>
      <c r="L48" s="78"/>
      <c r="M48" s="78"/>
    </row>
    <row r="49" spans="1:13" ht="12.75" hidden="1" customHeight="1" x14ac:dyDescent="0.3">
      <c r="A49" s="99"/>
      <c r="B49" s="119"/>
      <c r="C49" s="183"/>
      <c r="D49" s="184"/>
      <c r="H49" s="186"/>
      <c r="I49" s="186"/>
      <c r="J49" s="186"/>
      <c r="K49" s="186"/>
      <c r="L49" s="186"/>
      <c r="M49" s="186"/>
    </row>
    <row r="50" spans="1:13" ht="12.75" hidden="1" customHeight="1" x14ac:dyDescent="0.3">
      <c r="A50" s="100" t="s">
        <v>77</v>
      </c>
      <c r="B50" s="120"/>
      <c r="C50" s="185" t="s">
        <v>295</v>
      </c>
      <c r="D50" s="186" t="s">
        <v>295</v>
      </c>
      <c r="H50" s="184"/>
      <c r="I50" s="184"/>
      <c r="J50" s="184"/>
      <c r="K50" s="184"/>
      <c r="L50" s="184"/>
      <c r="M50" s="184"/>
    </row>
    <row r="51" spans="1:13" ht="12.75" hidden="1" customHeight="1" x14ac:dyDescent="0.3">
      <c r="A51" s="101">
        <v>1</v>
      </c>
      <c r="B51" s="121" t="s">
        <v>73</v>
      </c>
      <c r="C51" s="183" t="s">
        <v>295</v>
      </c>
      <c r="D51" s="184" t="s">
        <v>295</v>
      </c>
      <c r="H51" s="184"/>
      <c r="I51" s="184"/>
      <c r="J51" s="184"/>
      <c r="K51" s="184"/>
      <c r="L51" s="184"/>
      <c r="M51" s="184"/>
    </row>
    <row r="52" spans="1:13" ht="12.75" hidden="1" customHeight="1" x14ac:dyDescent="0.3">
      <c r="A52" s="101">
        <v>2</v>
      </c>
      <c r="B52" s="121" t="s">
        <v>78</v>
      </c>
      <c r="C52" s="183" t="s">
        <v>295</v>
      </c>
      <c r="D52" s="184" t="s">
        <v>295</v>
      </c>
      <c r="H52" s="78"/>
      <c r="I52" s="78"/>
      <c r="J52" s="78"/>
      <c r="K52" s="78"/>
      <c r="L52" s="78"/>
      <c r="M52" s="78"/>
    </row>
    <row r="53" spans="1:13" ht="12.75" hidden="1" customHeight="1" x14ac:dyDescent="0.3">
      <c r="A53" s="102">
        <v>3</v>
      </c>
      <c r="B53" s="122" t="s">
        <v>79</v>
      </c>
      <c r="C53" s="183" t="s">
        <v>295</v>
      </c>
      <c r="D53" s="184" t="s">
        <v>295</v>
      </c>
      <c r="H53" s="186"/>
      <c r="I53" s="186"/>
      <c r="J53" s="186"/>
      <c r="K53" s="186"/>
      <c r="L53" s="186"/>
      <c r="M53" s="186"/>
    </row>
    <row r="54" spans="1:13" ht="12.75" hidden="1" customHeight="1" x14ac:dyDescent="0.3">
      <c r="A54" s="102"/>
      <c r="B54" s="122"/>
      <c r="C54" s="80"/>
      <c r="D54" s="78"/>
      <c r="H54" s="184"/>
      <c r="I54" s="184"/>
      <c r="J54" s="184"/>
      <c r="K54" s="184"/>
      <c r="L54" s="184"/>
      <c r="M54" s="184"/>
    </row>
    <row r="55" spans="1:13" ht="12.75" hidden="1" customHeight="1" x14ac:dyDescent="0.3">
      <c r="A55" s="100" t="s">
        <v>80</v>
      </c>
      <c r="B55" s="123"/>
      <c r="C55" s="185" t="s">
        <v>295</v>
      </c>
      <c r="D55" s="186" t="s">
        <v>295</v>
      </c>
      <c r="H55" s="184"/>
      <c r="I55" s="184"/>
      <c r="J55" s="184"/>
      <c r="K55" s="184"/>
      <c r="L55" s="184"/>
      <c r="M55" s="184"/>
    </row>
    <row r="56" spans="1:13" ht="12.75" hidden="1" customHeight="1" x14ac:dyDescent="0.3">
      <c r="A56" s="102">
        <v>4</v>
      </c>
      <c r="B56" s="122" t="s">
        <v>74</v>
      </c>
      <c r="C56" s="183" t="s">
        <v>295</v>
      </c>
      <c r="D56" s="184" t="s">
        <v>295</v>
      </c>
      <c r="H56" s="78"/>
      <c r="I56" s="78"/>
      <c r="J56" s="78"/>
      <c r="K56" s="78"/>
      <c r="L56" s="78"/>
      <c r="M56" s="78"/>
    </row>
    <row r="57" spans="1:13" ht="12.75" hidden="1" customHeight="1" x14ac:dyDescent="0.3">
      <c r="A57" s="102">
        <v>5</v>
      </c>
      <c r="B57" s="122" t="s">
        <v>81</v>
      </c>
      <c r="C57" s="183" t="s">
        <v>295</v>
      </c>
      <c r="D57" s="184" t="s">
        <v>295</v>
      </c>
      <c r="H57" s="186"/>
      <c r="I57" s="186"/>
      <c r="J57" s="186"/>
      <c r="K57" s="186"/>
      <c r="L57" s="186"/>
      <c r="M57" s="186"/>
    </row>
    <row r="58" spans="1:13" ht="12.75" hidden="1" customHeight="1" x14ac:dyDescent="0.3">
      <c r="A58" s="102"/>
      <c r="B58" s="122"/>
      <c r="C58" s="80"/>
      <c r="D58" s="78"/>
      <c r="H58" s="186"/>
      <c r="I58" s="89"/>
      <c r="J58" s="89"/>
      <c r="K58" s="89"/>
      <c r="L58" s="186"/>
      <c r="M58" s="186"/>
    </row>
    <row r="59" spans="1:13" ht="12.75" hidden="1" customHeight="1" x14ac:dyDescent="0.3">
      <c r="A59" s="100" t="s">
        <v>82</v>
      </c>
      <c r="B59" s="123"/>
      <c r="C59" s="185" t="s">
        <v>295</v>
      </c>
      <c r="D59" s="186" t="s">
        <v>295</v>
      </c>
      <c r="H59" s="186"/>
      <c r="I59" s="186"/>
      <c r="J59" s="186"/>
      <c r="K59" s="186"/>
      <c r="L59" s="186"/>
      <c r="M59" s="186"/>
    </row>
    <row r="60" spans="1:13" ht="12.75" hidden="1" customHeight="1" x14ac:dyDescent="0.3">
      <c r="A60" s="101">
        <v>6</v>
      </c>
      <c r="B60" s="122" t="s">
        <v>83</v>
      </c>
      <c r="C60" s="183" t="s">
        <v>295</v>
      </c>
      <c r="D60" s="184" t="s">
        <v>295</v>
      </c>
      <c r="H60" s="78"/>
      <c r="I60" s="78"/>
      <c r="J60" s="78"/>
      <c r="K60" s="78"/>
      <c r="L60" s="78"/>
      <c r="M60" s="78"/>
    </row>
    <row r="61" spans="1:13" ht="12.75" hidden="1" customHeight="1" x14ac:dyDescent="0.3">
      <c r="A61" s="101">
        <v>7</v>
      </c>
      <c r="B61" s="121" t="s">
        <v>84</v>
      </c>
      <c r="C61" s="183" t="s">
        <v>295</v>
      </c>
      <c r="D61" s="184" t="s">
        <v>295</v>
      </c>
      <c r="H61" s="78"/>
      <c r="I61" s="78"/>
      <c r="J61" s="78"/>
      <c r="K61" s="78"/>
      <c r="L61" s="78"/>
      <c r="M61" s="78"/>
    </row>
    <row r="62" spans="1:13" ht="12.75" hidden="1" customHeight="1" x14ac:dyDescent="0.3">
      <c r="A62" s="100"/>
      <c r="B62" s="123"/>
      <c r="C62" s="80"/>
      <c r="D62" s="78"/>
      <c r="H62" s="186"/>
      <c r="I62" s="186"/>
      <c r="J62" s="186"/>
      <c r="K62" s="186"/>
      <c r="L62" s="186"/>
      <c r="M62" s="186"/>
    </row>
    <row r="63" spans="1:13" ht="12.75" hidden="1" customHeight="1" x14ac:dyDescent="0.3">
      <c r="A63" s="100" t="s">
        <v>85</v>
      </c>
      <c r="B63" s="123"/>
      <c r="C63" s="185" t="s">
        <v>295</v>
      </c>
      <c r="D63" s="186" t="s">
        <v>295</v>
      </c>
      <c r="H63" s="184"/>
      <c r="I63" s="184"/>
      <c r="J63" s="184"/>
      <c r="K63" s="184"/>
      <c r="L63" s="184"/>
      <c r="M63" s="184"/>
    </row>
    <row r="64" spans="1:13" ht="12.75" hidden="1" customHeight="1" x14ac:dyDescent="0.3">
      <c r="A64" s="100"/>
      <c r="B64" s="123"/>
      <c r="C64" s="185"/>
      <c r="D64" s="186"/>
      <c r="H64" s="186"/>
      <c r="I64" s="186"/>
      <c r="J64" s="186"/>
      <c r="K64" s="186"/>
      <c r="L64" s="186"/>
      <c r="M64" s="186"/>
    </row>
    <row r="65" spans="1:13" ht="12.75" hidden="1" customHeight="1" x14ac:dyDescent="0.3">
      <c r="A65" s="100"/>
      <c r="B65" s="123"/>
      <c r="C65" s="185"/>
      <c r="D65" s="186"/>
      <c r="H65" s="184"/>
      <c r="I65" s="184"/>
      <c r="J65" s="184"/>
      <c r="K65" s="184"/>
      <c r="L65" s="184"/>
      <c r="M65" s="184"/>
    </row>
    <row r="66" spans="1:13" ht="12.75" hidden="1" customHeight="1" x14ac:dyDescent="0.3">
      <c r="A66" s="103"/>
      <c r="B66" s="124"/>
      <c r="C66" s="104"/>
      <c r="D66" s="83"/>
      <c r="H66" s="184"/>
      <c r="I66" s="184"/>
      <c r="J66" s="184"/>
      <c r="K66" s="184"/>
      <c r="L66" s="184"/>
      <c r="M66" s="184"/>
    </row>
    <row r="67" spans="1:13" ht="12.75" hidden="1" customHeight="1" x14ac:dyDescent="0.3">
      <c r="A67" s="101"/>
      <c r="B67" s="121"/>
      <c r="C67" s="80"/>
      <c r="D67" s="78"/>
      <c r="H67" s="184"/>
      <c r="I67" s="184"/>
      <c r="J67" s="184"/>
      <c r="K67" s="184"/>
      <c r="L67" s="184"/>
      <c r="M67" s="184"/>
    </row>
    <row r="68" spans="1:13" ht="12.75" hidden="1" customHeight="1" x14ac:dyDescent="0.3">
      <c r="A68" s="99" t="s">
        <v>88</v>
      </c>
      <c r="B68" s="119"/>
      <c r="C68" s="185">
        <v>7060</v>
      </c>
      <c r="D68" s="186">
        <v>100</v>
      </c>
      <c r="H68" s="78"/>
      <c r="I68" s="78"/>
      <c r="J68" s="78"/>
      <c r="K68" s="78"/>
      <c r="L68" s="78"/>
      <c r="M68" s="78"/>
    </row>
    <row r="69" spans="1:13" ht="12.75" hidden="1" customHeight="1" x14ac:dyDescent="0.3">
      <c r="A69" s="99"/>
      <c r="B69" s="119"/>
      <c r="C69" s="183"/>
      <c r="D69" s="184"/>
      <c r="H69" s="186"/>
      <c r="I69" s="186"/>
      <c r="J69" s="186"/>
      <c r="K69" s="186"/>
      <c r="L69" s="186"/>
      <c r="M69" s="186"/>
    </row>
    <row r="70" spans="1:13" s="246" customFormat="1" ht="12.75" hidden="1" customHeight="1" x14ac:dyDescent="0.3">
      <c r="A70" s="259" t="s">
        <v>77</v>
      </c>
      <c r="B70" s="243"/>
      <c r="C70" s="244">
        <v>2240</v>
      </c>
      <c r="D70" s="245">
        <v>31.728727169757892</v>
      </c>
      <c r="H70" s="247"/>
      <c r="I70" s="247"/>
      <c r="J70" s="247"/>
      <c r="K70" s="247"/>
      <c r="L70" s="247"/>
      <c r="M70" s="247"/>
    </row>
    <row r="71" spans="1:13" s="246" customFormat="1" ht="12.75" hidden="1" customHeight="1" x14ac:dyDescent="0.3">
      <c r="A71" s="248">
        <v>1</v>
      </c>
      <c r="B71" s="249" t="s">
        <v>73</v>
      </c>
      <c r="C71" s="250">
        <v>70</v>
      </c>
      <c r="D71" s="247">
        <v>0.92028882910944365</v>
      </c>
      <c r="H71" s="247"/>
      <c r="I71" s="247"/>
      <c r="J71" s="247"/>
      <c r="K71" s="247"/>
      <c r="L71" s="247"/>
      <c r="M71" s="247"/>
    </row>
    <row r="72" spans="1:13" s="246" customFormat="1" ht="12.75" hidden="1" customHeight="1" x14ac:dyDescent="0.3">
      <c r="A72" s="248">
        <v>2</v>
      </c>
      <c r="B72" s="249" t="s">
        <v>78</v>
      </c>
      <c r="C72" s="250">
        <v>1050</v>
      </c>
      <c r="D72" s="247">
        <v>14.880362452215772</v>
      </c>
      <c r="H72" s="251"/>
      <c r="I72" s="251"/>
      <c r="J72" s="251"/>
      <c r="K72" s="251"/>
      <c r="L72" s="251"/>
      <c r="M72" s="251"/>
    </row>
    <row r="73" spans="1:13" s="246" customFormat="1" ht="12.75" hidden="1" customHeight="1" x14ac:dyDescent="0.3">
      <c r="A73" s="252">
        <v>3</v>
      </c>
      <c r="B73" s="253" t="s">
        <v>79</v>
      </c>
      <c r="C73" s="250">
        <v>1130</v>
      </c>
      <c r="D73" s="247">
        <v>15.928075888432677</v>
      </c>
      <c r="H73" s="245"/>
      <c r="I73" s="245"/>
      <c r="J73" s="245"/>
      <c r="K73" s="245"/>
      <c r="L73" s="245"/>
      <c r="M73" s="245"/>
    </row>
    <row r="74" spans="1:13" s="246" customFormat="1" ht="12.75" hidden="1" customHeight="1" x14ac:dyDescent="0.3">
      <c r="A74" s="252"/>
      <c r="B74" s="253"/>
      <c r="C74" s="258"/>
      <c r="D74" s="251"/>
      <c r="H74" s="247"/>
      <c r="I74" s="247"/>
      <c r="J74" s="247"/>
      <c r="K74" s="247"/>
      <c r="L74" s="247"/>
      <c r="M74" s="247"/>
    </row>
    <row r="75" spans="1:13" s="246" customFormat="1" ht="12.75" hidden="1" customHeight="1" x14ac:dyDescent="0.3">
      <c r="A75" s="259" t="s">
        <v>80</v>
      </c>
      <c r="B75" s="256"/>
      <c r="C75" s="244">
        <v>2900</v>
      </c>
      <c r="D75" s="245">
        <v>41.04488177828118</v>
      </c>
      <c r="H75" s="247"/>
      <c r="I75" s="247"/>
      <c r="J75" s="247"/>
      <c r="K75" s="247"/>
      <c r="L75" s="247"/>
      <c r="M75" s="247"/>
    </row>
    <row r="76" spans="1:13" s="246" customFormat="1" ht="12.75" hidden="1" customHeight="1" x14ac:dyDescent="0.3">
      <c r="A76" s="252">
        <v>4</v>
      </c>
      <c r="B76" s="253" t="s">
        <v>74</v>
      </c>
      <c r="C76" s="250">
        <v>590</v>
      </c>
      <c r="D76" s="247">
        <v>8.3392326206994181</v>
      </c>
      <c r="H76" s="245"/>
      <c r="I76" s="245"/>
      <c r="J76" s="245"/>
      <c r="K76" s="245"/>
      <c r="L76" s="245"/>
      <c r="M76" s="245"/>
    </row>
    <row r="77" spans="1:13" s="246" customFormat="1" ht="12.75" hidden="1" customHeight="1" x14ac:dyDescent="0.3">
      <c r="A77" s="252">
        <v>5</v>
      </c>
      <c r="B77" s="253" t="s">
        <v>81</v>
      </c>
      <c r="C77" s="250">
        <v>2310</v>
      </c>
      <c r="D77" s="247">
        <v>32.70564915758176</v>
      </c>
      <c r="H77" s="245"/>
      <c r="I77" s="245"/>
      <c r="J77" s="245"/>
      <c r="K77" s="245"/>
      <c r="L77" s="245"/>
      <c r="M77" s="245"/>
    </row>
    <row r="78" spans="1:13" s="246" customFormat="1" ht="12.75" hidden="1" customHeight="1" x14ac:dyDescent="0.3">
      <c r="A78" s="252"/>
      <c r="B78" s="253"/>
      <c r="C78" s="258"/>
      <c r="D78" s="251"/>
      <c r="H78" s="251"/>
    </row>
    <row r="79" spans="1:13" s="246" customFormat="1" ht="12.75" hidden="1" customHeight="1" x14ac:dyDescent="0.3">
      <c r="A79" s="259" t="s">
        <v>82</v>
      </c>
      <c r="B79" s="256"/>
      <c r="C79" s="244">
        <v>850</v>
      </c>
      <c r="D79" s="245">
        <v>12.091179385530229</v>
      </c>
      <c r="H79" s="245"/>
    </row>
    <row r="80" spans="1:13" s="246" customFormat="1" ht="12.75" hidden="1" customHeight="1" x14ac:dyDescent="0.3">
      <c r="A80" s="248">
        <v>6</v>
      </c>
      <c r="B80" s="253" t="s">
        <v>83</v>
      </c>
      <c r="C80" s="250">
        <v>390</v>
      </c>
      <c r="D80" s="247">
        <v>5.5075746849780547</v>
      </c>
      <c r="H80" s="247"/>
    </row>
    <row r="81" spans="1:8" s="254" customFormat="1" ht="12.75" hidden="1" customHeight="1" x14ac:dyDescent="0.3">
      <c r="A81" s="248">
        <v>7</v>
      </c>
      <c r="B81" s="249" t="s">
        <v>84</v>
      </c>
      <c r="C81" s="250">
        <v>470</v>
      </c>
      <c r="D81" s="247">
        <v>6.583604700552173</v>
      </c>
      <c r="H81" s="247"/>
    </row>
    <row r="82" spans="1:8" ht="12.75" hidden="1" customHeight="1" x14ac:dyDescent="0.3">
      <c r="A82" s="101"/>
      <c r="B82" s="122"/>
      <c r="C82" s="185"/>
      <c r="D82" s="186"/>
      <c r="H82" s="186"/>
    </row>
    <row r="83" spans="1:8" ht="12.75" hidden="1" customHeight="1" x14ac:dyDescent="0.3">
      <c r="A83" s="100" t="s">
        <v>85</v>
      </c>
      <c r="B83" s="123"/>
      <c r="C83" s="185">
        <v>1070</v>
      </c>
      <c r="D83" s="186">
        <v>15.135211666430695</v>
      </c>
      <c r="H83" s="186"/>
    </row>
    <row r="84" spans="1:8" s="691" customFormat="1" ht="9.75" customHeight="1" thickBot="1" x14ac:dyDescent="0.35">
      <c r="A84" s="687"/>
      <c r="B84" s="688"/>
      <c r="C84" s="689"/>
      <c r="D84" s="690"/>
      <c r="H84" s="692"/>
    </row>
    <row r="85" spans="1:8" s="691" customFormat="1" ht="2.25" customHeight="1" x14ac:dyDescent="0.3">
      <c r="A85" s="693"/>
      <c r="D85" s="692"/>
    </row>
    <row r="86" spans="1:8" s="691" customFormat="1" x14ac:dyDescent="0.3">
      <c r="A86" s="794" t="s">
        <v>222</v>
      </c>
      <c r="B86" s="794"/>
      <c r="C86" s="794"/>
      <c r="D86" s="794"/>
    </row>
    <row r="87" spans="1:8" s="694" customFormat="1" ht="3" customHeight="1" x14ac:dyDescent="0.3">
      <c r="A87" s="346" t="s">
        <v>65</v>
      </c>
      <c r="B87" s="685"/>
      <c r="C87" s="685"/>
      <c r="D87" s="685"/>
      <c r="E87" s="691"/>
      <c r="F87" s="691"/>
    </row>
    <row r="88" spans="1:8" s="695" customFormat="1" ht="12" customHeight="1" x14ac:dyDescent="0.3">
      <c r="A88" s="347" t="s">
        <v>31</v>
      </c>
      <c r="B88" s="686"/>
      <c r="C88" s="686"/>
      <c r="D88" s="686"/>
    </row>
    <row r="89" spans="1:8" s="691" customFormat="1" ht="15" customHeight="1" x14ac:dyDescent="0.3">
      <c r="A89" s="795" t="s">
        <v>217</v>
      </c>
      <c r="B89" s="795"/>
      <c r="C89" s="795"/>
      <c r="D89" s="795"/>
      <c r="E89" s="692"/>
      <c r="F89" s="692"/>
    </row>
    <row r="90" spans="1:8" ht="12.75" customHeight="1" x14ac:dyDescent="0.3">
      <c r="A90" s="72"/>
      <c r="D90" s="371"/>
      <c r="E90" s="90"/>
      <c r="F90" s="90"/>
    </row>
    <row r="91" spans="1:8" ht="12.75" customHeight="1" x14ac:dyDescent="0.3">
      <c r="A91" s="72"/>
      <c r="D91" s="90"/>
      <c r="E91" s="90"/>
      <c r="F91" s="90"/>
    </row>
    <row r="92" spans="1:8" ht="12.75" customHeight="1" x14ac:dyDescent="0.3">
      <c r="D92" s="90"/>
      <c r="E92" s="90"/>
      <c r="F92" s="90"/>
    </row>
    <row r="97" spans="1:6" ht="12.75" customHeight="1" x14ac:dyDescent="0.3">
      <c r="A97" s="106"/>
      <c r="B97" s="107"/>
      <c r="C97" s="190"/>
      <c r="D97" s="191"/>
      <c r="E97" s="191"/>
      <c r="F97" s="191"/>
    </row>
    <row r="98" spans="1:6" ht="12.75" customHeight="1" x14ac:dyDescent="0.3">
      <c r="B98" s="108"/>
      <c r="C98" s="192"/>
      <c r="D98" s="193"/>
      <c r="E98" s="193"/>
      <c r="F98" s="193"/>
    </row>
    <row r="99" spans="1:6" ht="12.75" customHeight="1" x14ac:dyDescent="0.3">
      <c r="B99" s="108"/>
      <c r="C99" s="192"/>
      <c r="D99" s="193"/>
      <c r="E99" s="193"/>
      <c r="F99" s="193"/>
    </row>
    <row r="100" spans="1:6" ht="12.75" customHeight="1" x14ac:dyDescent="0.3">
      <c r="A100" s="92"/>
      <c r="B100" s="109"/>
      <c r="C100" s="192"/>
      <c r="D100" s="193"/>
      <c r="E100" s="193"/>
      <c r="F100" s="193"/>
    </row>
    <row r="101" spans="1:6" s="73" customFormat="1" ht="12.75" customHeight="1" x14ac:dyDescent="0.3">
      <c r="A101" s="491"/>
      <c r="B101" s="109"/>
      <c r="D101" s="492"/>
      <c r="E101" s="492"/>
      <c r="F101" s="492"/>
    </row>
    <row r="102" spans="1:6" ht="12.75" customHeight="1" x14ac:dyDescent="0.3">
      <c r="A102" s="106"/>
      <c r="B102" s="111"/>
      <c r="C102" s="190"/>
      <c r="D102" s="191"/>
      <c r="E102" s="191"/>
      <c r="F102" s="191"/>
    </row>
    <row r="103" spans="1:6" ht="12.75" customHeight="1" x14ac:dyDescent="0.3">
      <c r="A103" s="92"/>
      <c r="B103" s="109"/>
      <c r="C103" s="192"/>
      <c r="D103" s="193"/>
      <c r="E103" s="193"/>
      <c r="F103" s="193"/>
    </row>
    <row r="104" spans="1:6" ht="12.75" customHeight="1" x14ac:dyDescent="0.3">
      <c r="A104" s="92"/>
      <c r="B104" s="109"/>
      <c r="C104" s="192"/>
      <c r="D104" s="193"/>
      <c r="E104" s="193"/>
      <c r="F104" s="193"/>
    </row>
    <row r="105" spans="1:6" ht="12.75" customHeight="1" x14ac:dyDescent="0.3">
      <c r="A105" s="92"/>
      <c r="B105" s="109"/>
      <c r="D105" s="110"/>
      <c r="E105" s="110"/>
      <c r="F105" s="110"/>
    </row>
    <row r="106" spans="1:6" ht="12.75" customHeight="1" x14ac:dyDescent="0.3">
      <c r="A106" s="106"/>
      <c r="B106" s="111"/>
      <c r="C106" s="190"/>
      <c r="D106" s="191"/>
      <c r="E106" s="191"/>
      <c r="F106" s="191"/>
    </row>
    <row r="107" spans="1:6" ht="12.75" customHeight="1" x14ac:dyDescent="0.3">
      <c r="B107" s="109"/>
      <c r="C107" s="192"/>
      <c r="D107" s="193"/>
      <c r="E107" s="193"/>
      <c r="F107" s="193"/>
    </row>
    <row r="108" spans="1:6" ht="12.75" customHeight="1" x14ac:dyDescent="0.3">
      <c r="B108" s="108"/>
      <c r="C108" s="192"/>
      <c r="D108" s="193"/>
      <c r="E108" s="193"/>
      <c r="F108" s="193"/>
    </row>
    <row r="109" spans="1:6" ht="12.75" customHeight="1" x14ac:dyDescent="0.3">
      <c r="B109" s="109"/>
      <c r="D109" s="110"/>
      <c r="E109" s="110"/>
      <c r="F109" s="110"/>
    </row>
    <row r="110" spans="1:6" ht="12.75" customHeight="1" x14ac:dyDescent="0.3">
      <c r="A110" s="106"/>
      <c r="B110" s="111"/>
      <c r="C110" s="190"/>
      <c r="D110" s="191"/>
      <c r="E110" s="191"/>
      <c r="F110" s="191"/>
    </row>
    <row r="111" spans="1:6" ht="12.75" customHeight="1" x14ac:dyDescent="0.3">
      <c r="B111" s="108"/>
      <c r="C111" s="112"/>
      <c r="D111" s="90"/>
      <c r="E111" s="90"/>
      <c r="F111" s="90"/>
    </row>
    <row r="112" spans="1:6" ht="12.75" customHeight="1" x14ac:dyDescent="0.3">
      <c r="D112" s="90"/>
      <c r="E112" s="90"/>
      <c r="F112" s="90"/>
    </row>
    <row r="113" spans="1:6" ht="12.75" customHeight="1" x14ac:dyDescent="0.3">
      <c r="A113" s="84"/>
      <c r="D113" s="90"/>
      <c r="E113" s="90"/>
      <c r="F113" s="90"/>
    </row>
    <row r="114" spans="1:6" ht="12.75" customHeight="1" x14ac:dyDescent="0.3">
      <c r="A114" s="85"/>
      <c r="B114" s="63"/>
      <c r="C114" s="63"/>
      <c r="D114" s="63"/>
      <c r="E114" s="63"/>
      <c r="F114" s="63"/>
    </row>
    <row r="115" spans="1:6" ht="12.75" customHeight="1" x14ac:dyDescent="0.3">
      <c r="D115" s="90"/>
      <c r="E115" s="90"/>
      <c r="F115" s="90"/>
    </row>
    <row r="116" spans="1:6" ht="12.75" customHeight="1" x14ac:dyDescent="0.3">
      <c r="A116" s="72"/>
      <c r="D116" s="90"/>
      <c r="E116" s="90"/>
      <c r="F116" s="90"/>
    </row>
    <row r="117" spans="1:6" ht="12.75" customHeight="1" x14ac:dyDescent="0.3">
      <c r="A117" s="72"/>
      <c r="D117" s="90"/>
      <c r="E117" s="90"/>
      <c r="F117" s="90"/>
    </row>
    <row r="118" spans="1:6" ht="12.75" customHeight="1" x14ac:dyDescent="0.3">
      <c r="A118" s="72"/>
      <c r="D118" s="90"/>
      <c r="E118" s="90"/>
      <c r="F118" s="90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M14" sqref="M14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53" s="39" customFormat="1" ht="39.75" customHeight="1" x14ac:dyDescent="0.3">
      <c r="A2" s="793" t="s">
        <v>155</v>
      </c>
      <c r="B2" s="793"/>
      <c r="C2" s="793"/>
      <c r="D2" s="793"/>
      <c r="E2" s="793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53" s="39" customFormat="1" ht="17.25" x14ac:dyDescent="0.3">
      <c r="A3" s="52"/>
      <c r="B3" s="52"/>
      <c r="C3" s="52"/>
      <c r="D3" s="52"/>
      <c r="E3" s="52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53" ht="7.5" hidden="1" customHeight="1" x14ac:dyDescent="0.3">
      <c r="A4" s="137"/>
      <c r="B4" s="79"/>
      <c r="C4" s="79"/>
      <c r="D4" s="79"/>
      <c r="E4" s="79"/>
      <c r="F4" s="129"/>
      <c r="G4" s="129"/>
      <c r="H4" s="129"/>
      <c r="I4" s="129"/>
      <c r="J4" s="129"/>
      <c r="K4" s="129"/>
      <c r="L4" s="129"/>
      <c r="M4" s="136"/>
      <c r="N4" s="132"/>
      <c r="O4" s="132"/>
      <c r="P4" s="132"/>
      <c r="Q4" s="132"/>
      <c r="R4" s="132"/>
      <c r="S4" s="132"/>
      <c r="T4" s="132"/>
      <c r="U4" s="132"/>
      <c r="V4" s="13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372" t="s">
        <v>239</v>
      </c>
      <c r="B5" s="49"/>
      <c r="C5" s="49"/>
      <c r="D5" s="49"/>
      <c r="E5" s="44" t="s">
        <v>294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386"/>
      <c r="B6" s="387"/>
      <c r="C6" s="387"/>
      <c r="D6" s="387"/>
      <c r="E6" s="387"/>
      <c r="F6" s="113"/>
      <c r="G6" s="134"/>
      <c r="H6" s="134"/>
      <c r="I6" s="134"/>
      <c r="J6" s="134"/>
      <c r="K6" s="134"/>
      <c r="L6" s="56"/>
      <c r="M6" s="57"/>
      <c r="N6" s="57"/>
      <c r="O6" s="57"/>
      <c r="P6" s="57"/>
      <c r="Q6" s="57"/>
      <c r="R6" s="57"/>
      <c r="S6" s="57"/>
      <c r="T6" s="57"/>
      <c r="U6" s="128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388"/>
      <c r="B7" s="803" t="s">
        <v>152</v>
      </c>
      <c r="C7" s="805" t="s">
        <v>163</v>
      </c>
      <c r="D7" s="805"/>
      <c r="E7" s="805"/>
      <c r="F7" s="11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56"/>
      <c r="T7" s="57"/>
      <c r="U7" s="57"/>
      <c r="V7" s="57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388"/>
      <c r="B8" s="804"/>
      <c r="C8" s="684" t="s">
        <v>218</v>
      </c>
      <c r="D8" s="684" t="s">
        <v>80</v>
      </c>
      <c r="E8" s="684" t="s">
        <v>219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56"/>
      <c r="T8" s="57"/>
      <c r="U8" s="57"/>
      <c r="V8" s="5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389"/>
      <c r="B9" s="390"/>
      <c r="C9" s="390"/>
      <c r="D9" s="390"/>
      <c r="E9" s="390"/>
      <c r="F9" s="11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56"/>
      <c r="T9" s="57"/>
      <c r="U9" s="57"/>
      <c r="V9" s="5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17"/>
      <c r="B10" s="87"/>
      <c r="C10" s="87"/>
      <c r="D10" s="87"/>
      <c r="E10" s="87"/>
      <c r="F10" s="11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8"/>
      <c r="T10" s="126"/>
      <c r="U10" s="126"/>
      <c r="V10" s="12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18" t="s">
        <v>5</v>
      </c>
      <c r="B11" s="719">
        <v>9950</v>
      </c>
      <c r="C11" s="728">
        <v>2670</v>
      </c>
      <c r="D11" s="728">
        <v>3080</v>
      </c>
      <c r="E11" s="728">
        <v>4200</v>
      </c>
      <c r="F11" s="64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/>
      <c r="U11" s="55"/>
      <c r="V11" s="5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20"/>
      <c r="B12" s="721">
        <v>100.00000000000001</v>
      </c>
      <c r="C12" s="721">
        <v>26.816035366221243</v>
      </c>
      <c r="D12" s="721">
        <v>30.955490806791925</v>
      </c>
      <c r="E12" s="721">
        <v>42.228473826986843</v>
      </c>
      <c r="F12" s="11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56"/>
      <c r="T12" s="57"/>
      <c r="U12" s="57"/>
      <c r="V12" s="5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20"/>
      <c r="B13" s="722"/>
      <c r="C13" s="722"/>
      <c r="D13" s="722"/>
      <c r="E13" s="72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56"/>
      <c r="T13" s="57"/>
      <c r="U13" s="57"/>
      <c r="V13" s="57"/>
      <c r="W13" s="39"/>
      <c r="X13" s="39"/>
      <c r="Y13" s="39"/>
      <c r="Z13" s="39"/>
      <c r="AA13" s="39"/>
      <c r="AB13" s="39"/>
      <c r="AC13" s="39"/>
      <c r="AD13" s="39"/>
    </row>
    <row r="14" spans="1:253" s="264" customFormat="1" ht="17.25" x14ac:dyDescent="0.3">
      <c r="A14" s="723" t="s">
        <v>36</v>
      </c>
      <c r="B14" s="449">
        <v>5510</v>
      </c>
      <c r="C14" s="450">
        <v>21.36891793754539</v>
      </c>
      <c r="D14" s="450">
        <v>27.233115468409586</v>
      </c>
      <c r="E14" s="450">
        <v>51.39796659404503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2"/>
      <c r="T14" s="263"/>
      <c r="U14" s="263"/>
      <c r="V14" s="263"/>
      <c r="W14" s="39"/>
      <c r="X14" s="39"/>
      <c r="Y14" s="39"/>
      <c r="Z14" s="39"/>
      <c r="AA14" s="39"/>
      <c r="AB14" s="39"/>
      <c r="AC14" s="39"/>
      <c r="AD14" s="39"/>
    </row>
    <row r="15" spans="1:253" s="265" customFormat="1" ht="17.25" x14ac:dyDescent="0.3">
      <c r="A15" s="723"/>
      <c r="B15" s="449"/>
      <c r="C15" s="450"/>
      <c r="D15" s="450"/>
      <c r="E15" s="450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6"/>
      <c r="T15" s="267"/>
      <c r="U15" s="267"/>
      <c r="V15" s="267"/>
      <c r="W15" s="39"/>
      <c r="X15" s="39"/>
      <c r="Y15" s="39"/>
      <c r="Z15" s="39"/>
      <c r="AA15" s="39"/>
      <c r="AB15" s="39"/>
      <c r="AC15" s="39"/>
      <c r="AD15" s="39"/>
    </row>
    <row r="16" spans="1:253" s="265" customFormat="1" ht="17.25" x14ac:dyDescent="0.3">
      <c r="A16" s="724" t="s">
        <v>37</v>
      </c>
      <c r="B16" s="449">
        <v>400</v>
      </c>
      <c r="C16" s="450">
        <v>63.930348258706474</v>
      </c>
      <c r="D16" s="450">
        <v>36.069651741293534</v>
      </c>
      <c r="E16" s="450" t="s">
        <v>296</v>
      </c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8"/>
      <c r="T16" s="269"/>
      <c r="U16" s="269"/>
      <c r="V16" s="269"/>
      <c r="W16" s="39"/>
      <c r="X16" s="39"/>
      <c r="Y16" s="39"/>
      <c r="Z16" s="39"/>
      <c r="AA16" s="39"/>
      <c r="AB16" s="39"/>
      <c r="AC16" s="39"/>
      <c r="AD16" s="39"/>
      <c r="AE16" s="261"/>
      <c r="AF16" s="261"/>
      <c r="AG16" s="261"/>
      <c r="AH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</row>
    <row r="17" spans="1:253" s="265" customFormat="1" ht="28.5" x14ac:dyDescent="0.3">
      <c r="A17" s="725" t="s">
        <v>38</v>
      </c>
      <c r="B17" s="451">
        <v>170</v>
      </c>
      <c r="C17" s="452">
        <v>91.17647058823529</v>
      </c>
      <c r="D17" s="452" t="s">
        <v>295</v>
      </c>
      <c r="E17" s="452" t="s">
        <v>296</v>
      </c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68"/>
      <c r="T17" s="269"/>
      <c r="U17" s="269"/>
      <c r="V17" s="269"/>
      <c r="W17" s="39"/>
      <c r="X17" s="39"/>
      <c r="Y17" s="39"/>
      <c r="Z17" s="39"/>
      <c r="AA17" s="39"/>
      <c r="AB17" s="39"/>
      <c r="AC17" s="39"/>
      <c r="AD17" s="39"/>
      <c r="AE17" s="270"/>
      <c r="AF17" s="270"/>
      <c r="AG17" s="270"/>
      <c r="AH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  <c r="IO17" s="270"/>
      <c r="IP17" s="270"/>
      <c r="IQ17" s="270"/>
      <c r="IR17" s="270"/>
      <c r="IS17" s="270"/>
    </row>
    <row r="18" spans="1:253" s="265" customFormat="1" ht="17.25" x14ac:dyDescent="0.3">
      <c r="A18" s="725" t="s">
        <v>39</v>
      </c>
      <c r="B18" s="451">
        <v>130</v>
      </c>
      <c r="C18" s="452" t="s">
        <v>295</v>
      </c>
      <c r="D18" s="452">
        <v>95.522388059701484</v>
      </c>
      <c r="E18" s="452" t="s">
        <v>296</v>
      </c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2"/>
      <c r="T18" s="273"/>
      <c r="U18" s="273"/>
      <c r="V18" s="273"/>
      <c r="W18" s="39"/>
      <c r="X18" s="39"/>
      <c r="Y18" s="39"/>
      <c r="Z18" s="39"/>
      <c r="AA18" s="39"/>
      <c r="AB18" s="39"/>
      <c r="AC18" s="39"/>
      <c r="AD18" s="39"/>
      <c r="AE18" s="270"/>
      <c r="AF18" s="270"/>
      <c r="AG18" s="270"/>
      <c r="AH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  <c r="FJ18" s="270"/>
      <c r="FK18" s="270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  <c r="HF18" s="270"/>
      <c r="HG18" s="270"/>
      <c r="HH18" s="270"/>
      <c r="HI18" s="270"/>
      <c r="HJ18" s="270"/>
      <c r="HK18" s="270"/>
      <c r="HL18" s="270"/>
      <c r="HM18" s="270"/>
      <c r="HN18" s="270"/>
      <c r="HO18" s="270"/>
      <c r="HP18" s="270"/>
      <c r="HQ18" s="270"/>
      <c r="HR18" s="270"/>
      <c r="HS18" s="270"/>
      <c r="HT18" s="270"/>
      <c r="HU18" s="270"/>
      <c r="HV18" s="270"/>
      <c r="HW18" s="270"/>
      <c r="HX18" s="270"/>
      <c r="HY18" s="270"/>
      <c r="HZ18" s="270"/>
      <c r="IA18" s="270"/>
      <c r="IB18" s="270"/>
      <c r="IC18" s="270"/>
      <c r="ID18" s="270"/>
      <c r="IE18" s="270"/>
      <c r="IF18" s="270"/>
      <c r="IG18" s="270"/>
      <c r="IH18" s="270"/>
      <c r="II18" s="270"/>
      <c r="IJ18" s="270"/>
      <c r="IK18" s="270"/>
      <c r="IL18" s="270"/>
      <c r="IM18" s="270"/>
      <c r="IN18" s="270"/>
      <c r="IO18" s="270"/>
      <c r="IP18" s="270"/>
      <c r="IQ18" s="270"/>
      <c r="IR18" s="270"/>
      <c r="IS18" s="270"/>
    </row>
    <row r="19" spans="1:253" s="265" customFormat="1" ht="17.25" x14ac:dyDescent="0.3">
      <c r="A19" s="725" t="s">
        <v>40</v>
      </c>
      <c r="B19" s="451">
        <v>100</v>
      </c>
      <c r="C19" s="452">
        <v>97.959183673469383</v>
      </c>
      <c r="D19" s="452" t="s">
        <v>295</v>
      </c>
      <c r="E19" s="452" t="s">
        <v>296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66"/>
      <c r="T19" s="267"/>
      <c r="U19" s="267"/>
      <c r="V19" s="267"/>
      <c r="W19" s="39"/>
      <c r="X19" s="39"/>
      <c r="Y19" s="39"/>
      <c r="Z19" s="39"/>
      <c r="AA19" s="39"/>
      <c r="AB19" s="39"/>
      <c r="AC19" s="39"/>
      <c r="AD19" s="39"/>
      <c r="AE19" s="270"/>
      <c r="AF19" s="270"/>
      <c r="AG19" s="270"/>
      <c r="AH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  <c r="EE19" s="270"/>
      <c r="EF19" s="270"/>
      <c r="EG19" s="270"/>
      <c r="EH19" s="270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  <c r="FJ19" s="270"/>
      <c r="FK19" s="270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  <c r="HF19" s="270"/>
      <c r="HG19" s="270"/>
      <c r="HH19" s="270"/>
      <c r="HI19" s="270"/>
      <c r="HJ19" s="270"/>
      <c r="HK19" s="270"/>
      <c r="HL19" s="270"/>
      <c r="HM19" s="270"/>
      <c r="HN19" s="270"/>
      <c r="HO19" s="270"/>
      <c r="HP19" s="270"/>
      <c r="HQ19" s="270"/>
      <c r="HR19" s="270"/>
      <c r="HS19" s="270"/>
      <c r="HT19" s="270"/>
      <c r="HU19" s="270"/>
      <c r="HV19" s="270"/>
      <c r="HW19" s="270"/>
      <c r="HX19" s="270"/>
      <c r="HY19" s="270"/>
      <c r="HZ19" s="270"/>
      <c r="IA19" s="270"/>
      <c r="IB19" s="270"/>
      <c r="IC19" s="270"/>
      <c r="ID19" s="270"/>
      <c r="IE19" s="270"/>
      <c r="IF19" s="270"/>
      <c r="IG19" s="270"/>
      <c r="IH19" s="270"/>
      <c r="II19" s="270"/>
      <c r="IJ19" s="270"/>
      <c r="IK19" s="270"/>
      <c r="IL19" s="270"/>
      <c r="IM19" s="270"/>
      <c r="IN19" s="270"/>
      <c r="IO19" s="270"/>
      <c r="IP19" s="270"/>
      <c r="IQ19" s="270"/>
      <c r="IR19" s="270"/>
      <c r="IS19" s="270"/>
    </row>
    <row r="20" spans="1:253" s="265" customFormat="1" ht="17.25" x14ac:dyDescent="0.3">
      <c r="A20" s="726"/>
      <c r="B20" s="729"/>
      <c r="C20" s="452"/>
      <c r="D20" s="452"/>
      <c r="E20" s="452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66"/>
      <c r="T20" s="267"/>
      <c r="U20" s="267"/>
      <c r="V20" s="267"/>
      <c r="W20" s="39"/>
      <c r="X20" s="39"/>
      <c r="Y20" s="39"/>
      <c r="Z20" s="39"/>
      <c r="AA20" s="39"/>
      <c r="AB20" s="39"/>
      <c r="AC20" s="39"/>
      <c r="AD20" s="39"/>
      <c r="AE20" s="270"/>
      <c r="AF20" s="270"/>
      <c r="AG20" s="270"/>
      <c r="AH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</row>
    <row r="21" spans="1:253" s="265" customFormat="1" ht="27" x14ac:dyDescent="0.3">
      <c r="A21" s="724" t="s">
        <v>41</v>
      </c>
      <c r="B21" s="449">
        <v>360</v>
      </c>
      <c r="C21" s="450">
        <v>34.929577464788728</v>
      </c>
      <c r="D21" s="450">
        <v>65.070422535211264</v>
      </c>
      <c r="E21" s="450" t="s">
        <v>296</v>
      </c>
      <c r="F21" s="260"/>
      <c r="G21" s="260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61"/>
      <c r="S21" s="272"/>
      <c r="T21" s="273"/>
      <c r="U21" s="273"/>
      <c r="V21" s="273"/>
      <c r="W21" s="39"/>
      <c r="X21" s="39"/>
      <c r="Y21" s="39"/>
      <c r="Z21" s="39"/>
      <c r="AA21" s="39"/>
      <c r="AB21" s="39"/>
      <c r="AC21" s="39"/>
      <c r="AD21" s="39"/>
      <c r="AE21" s="261"/>
      <c r="AF21" s="261"/>
      <c r="AG21" s="261"/>
      <c r="AH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</row>
    <row r="22" spans="1:253" s="265" customFormat="1" ht="17.25" x14ac:dyDescent="0.3">
      <c r="A22" s="724"/>
      <c r="B22" s="449"/>
      <c r="C22" s="450"/>
      <c r="D22" s="450"/>
      <c r="E22" s="450"/>
      <c r="F22" s="260"/>
      <c r="G22" s="260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61"/>
      <c r="S22" s="277"/>
      <c r="T22" s="277"/>
      <c r="U22" s="277"/>
      <c r="V22" s="277"/>
      <c r="W22" s="39"/>
      <c r="X22" s="39"/>
      <c r="Y22" s="39"/>
      <c r="Z22" s="39"/>
      <c r="AA22" s="39"/>
      <c r="AB22" s="39"/>
      <c r="AC22" s="39"/>
      <c r="AD22" s="39"/>
      <c r="AE22" s="261"/>
      <c r="AF22" s="261"/>
      <c r="AG22" s="261"/>
      <c r="AH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</row>
    <row r="23" spans="1:253" s="265" customFormat="1" ht="17.25" x14ac:dyDescent="0.3">
      <c r="A23" s="724" t="s">
        <v>42</v>
      </c>
      <c r="B23" s="449">
        <v>1780</v>
      </c>
      <c r="C23" s="450">
        <v>37.801458216489067</v>
      </c>
      <c r="D23" s="450">
        <v>61.413348289399885</v>
      </c>
      <c r="E23" s="450" t="s">
        <v>295</v>
      </c>
      <c r="F23" s="260"/>
      <c r="G23" s="260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61"/>
      <c r="S23" s="266"/>
      <c r="T23" s="267"/>
      <c r="U23" s="267"/>
      <c r="V23" s="267"/>
      <c r="W23" s="39"/>
      <c r="X23" s="39"/>
      <c r="Y23" s="39"/>
      <c r="Z23" s="39"/>
      <c r="AA23" s="39"/>
      <c r="AB23" s="39"/>
      <c r="AC23" s="39"/>
      <c r="AD23" s="39"/>
      <c r="AE23" s="261"/>
      <c r="AF23" s="261"/>
      <c r="AG23" s="261"/>
      <c r="AH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</row>
    <row r="24" spans="1:253" s="265" customFormat="1" ht="17.25" x14ac:dyDescent="0.3">
      <c r="A24" s="725" t="s">
        <v>43</v>
      </c>
      <c r="B24" s="451">
        <v>940</v>
      </c>
      <c r="C24" s="452">
        <v>22.921108742004265</v>
      </c>
      <c r="D24" s="452">
        <v>77.078891257995735</v>
      </c>
      <c r="E24" s="452" t="s">
        <v>296</v>
      </c>
      <c r="F24" s="275"/>
      <c r="G24" s="275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0"/>
      <c r="S24" s="268"/>
      <c r="T24" s="269"/>
      <c r="U24" s="269"/>
      <c r="V24" s="269"/>
      <c r="W24" s="39"/>
      <c r="X24" s="39"/>
      <c r="Y24" s="39"/>
      <c r="Z24" s="39"/>
      <c r="AA24" s="39"/>
      <c r="AB24" s="39"/>
      <c r="AC24" s="39"/>
      <c r="AD24" s="39"/>
      <c r="AE24" s="270"/>
      <c r="AF24" s="270"/>
      <c r="AG24" s="270"/>
      <c r="AH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0"/>
      <c r="GC24" s="270"/>
      <c r="GD24" s="270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0"/>
      <c r="GZ24" s="270"/>
      <c r="HA24" s="270"/>
      <c r="HB24" s="270"/>
      <c r="HC24" s="270"/>
      <c r="HD24" s="270"/>
      <c r="HE24" s="270"/>
      <c r="HF24" s="270"/>
      <c r="HG24" s="270"/>
      <c r="HH24" s="270"/>
      <c r="HI24" s="270"/>
      <c r="HJ24" s="270"/>
      <c r="HK24" s="270"/>
      <c r="HL24" s="270"/>
      <c r="HM24" s="270"/>
      <c r="HN24" s="270"/>
      <c r="HO24" s="270"/>
      <c r="HP24" s="270"/>
      <c r="HQ24" s="270"/>
      <c r="HR24" s="270"/>
      <c r="HS24" s="270"/>
      <c r="HT24" s="270"/>
      <c r="HU24" s="270"/>
      <c r="HV24" s="270"/>
      <c r="HW24" s="270"/>
      <c r="HX24" s="270"/>
      <c r="HY24" s="270"/>
      <c r="HZ24" s="270"/>
      <c r="IA24" s="270"/>
      <c r="IB24" s="270"/>
      <c r="IC24" s="270"/>
      <c r="ID24" s="270"/>
      <c r="IE24" s="270"/>
      <c r="IF24" s="270"/>
      <c r="IG24" s="270"/>
      <c r="IH24" s="270"/>
      <c r="II24" s="270"/>
      <c r="IJ24" s="270"/>
      <c r="IK24" s="270"/>
      <c r="IL24" s="270"/>
      <c r="IM24" s="270"/>
      <c r="IN24" s="270"/>
      <c r="IO24" s="270"/>
      <c r="IP24" s="270"/>
      <c r="IQ24" s="270"/>
      <c r="IR24" s="270"/>
      <c r="IS24" s="270"/>
    </row>
    <row r="25" spans="1:253" s="265" customFormat="1" ht="28.5" x14ac:dyDescent="0.3">
      <c r="A25" s="725" t="s">
        <v>44</v>
      </c>
      <c r="B25" s="451">
        <v>400</v>
      </c>
      <c r="C25" s="452">
        <v>92.191435768261968</v>
      </c>
      <c r="D25" s="452">
        <v>7.8085642317380355</v>
      </c>
      <c r="E25" s="452" t="s">
        <v>296</v>
      </c>
      <c r="F25" s="275"/>
      <c r="G25" s="275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0"/>
      <c r="S25" s="266"/>
      <c r="T25" s="267"/>
      <c r="U25" s="267"/>
      <c r="V25" s="267"/>
      <c r="W25" s="39"/>
      <c r="X25" s="39"/>
      <c r="Y25" s="39"/>
      <c r="Z25" s="39"/>
      <c r="AA25" s="39"/>
      <c r="AB25" s="39"/>
      <c r="AC25" s="39"/>
      <c r="AD25" s="39"/>
      <c r="AE25" s="270"/>
      <c r="AF25" s="270"/>
      <c r="AG25" s="270"/>
      <c r="AH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0"/>
      <c r="GC25" s="270"/>
      <c r="GD25" s="270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70"/>
      <c r="HD25" s="270"/>
      <c r="HE25" s="270"/>
      <c r="HF25" s="270"/>
      <c r="HG25" s="270"/>
      <c r="HH25" s="270"/>
      <c r="HI25" s="270"/>
      <c r="HJ25" s="270"/>
      <c r="HK25" s="270"/>
      <c r="HL25" s="270"/>
      <c r="HM25" s="270"/>
      <c r="HN25" s="270"/>
      <c r="HO25" s="270"/>
      <c r="HP25" s="270"/>
      <c r="HQ25" s="270"/>
      <c r="HR25" s="270"/>
      <c r="HS25" s="270"/>
      <c r="HT25" s="270"/>
      <c r="HU25" s="270"/>
      <c r="HV25" s="270"/>
      <c r="HW25" s="270"/>
      <c r="HX25" s="270"/>
      <c r="HY25" s="270"/>
      <c r="HZ25" s="270"/>
      <c r="IA25" s="270"/>
      <c r="IB25" s="270"/>
      <c r="IC25" s="270"/>
      <c r="ID25" s="270"/>
      <c r="IE25" s="270"/>
      <c r="IF25" s="270"/>
      <c r="IG25" s="270"/>
      <c r="IH25" s="270"/>
      <c r="II25" s="270"/>
      <c r="IJ25" s="270"/>
      <c r="IK25" s="270"/>
      <c r="IL25" s="270"/>
      <c r="IM25" s="270"/>
      <c r="IN25" s="270"/>
      <c r="IO25" s="270"/>
      <c r="IP25" s="270"/>
      <c r="IQ25" s="270"/>
      <c r="IR25" s="270"/>
      <c r="IS25" s="270"/>
    </row>
    <row r="26" spans="1:253" s="265" customFormat="1" ht="17.25" x14ac:dyDescent="0.3">
      <c r="A26" s="725" t="s">
        <v>45</v>
      </c>
      <c r="B26" s="451">
        <v>450</v>
      </c>
      <c r="C26" s="452">
        <v>20.758928571428573</v>
      </c>
      <c r="D26" s="452">
        <v>76.116071428571431</v>
      </c>
      <c r="E26" s="452" t="s">
        <v>295</v>
      </c>
      <c r="F26" s="275"/>
      <c r="G26" s="275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0"/>
      <c r="S26" s="268"/>
      <c r="T26" s="269"/>
      <c r="U26" s="269"/>
      <c r="V26" s="269"/>
      <c r="W26" s="39"/>
      <c r="X26" s="39"/>
      <c r="Y26" s="39"/>
      <c r="Z26" s="39"/>
      <c r="AA26" s="39"/>
      <c r="AB26" s="39"/>
      <c r="AC26" s="39"/>
      <c r="AD26" s="39"/>
      <c r="AE26" s="270"/>
      <c r="AF26" s="270"/>
      <c r="AG26" s="270"/>
      <c r="AH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</row>
    <row r="27" spans="1:253" s="265" customFormat="1" ht="17.25" x14ac:dyDescent="0.3">
      <c r="A27" s="726"/>
      <c r="B27" s="453"/>
      <c r="C27" s="454"/>
      <c r="D27" s="454"/>
      <c r="E27" s="454"/>
      <c r="F27" s="275"/>
      <c r="G27" s="275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0"/>
      <c r="S27" s="268"/>
      <c r="T27" s="269"/>
      <c r="U27" s="269"/>
      <c r="V27" s="269"/>
      <c r="W27" s="39"/>
      <c r="X27" s="39"/>
      <c r="Y27" s="39"/>
      <c r="Z27" s="39"/>
      <c r="AA27" s="39"/>
      <c r="AB27" s="39"/>
      <c r="AC27" s="39"/>
      <c r="AD27" s="39"/>
      <c r="AE27" s="270"/>
      <c r="AF27" s="270"/>
      <c r="AG27" s="270"/>
      <c r="AH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  <c r="IJ27" s="270"/>
      <c r="IK27" s="270"/>
      <c r="IL27" s="270"/>
      <c r="IM27" s="270"/>
      <c r="IN27" s="270"/>
      <c r="IO27" s="270"/>
      <c r="IP27" s="270"/>
      <c r="IQ27" s="270"/>
      <c r="IR27" s="270"/>
      <c r="IS27" s="270"/>
    </row>
    <row r="28" spans="1:253" s="265" customFormat="1" ht="17.25" x14ac:dyDescent="0.3">
      <c r="A28" s="724" t="s">
        <v>46</v>
      </c>
      <c r="B28" s="449">
        <v>970</v>
      </c>
      <c r="C28" s="450">
        <v>43.975283213182287</v>
      </c>
      <c r="D28" s="450" t="s">
        <v>295</v>
      </c>
      <c r="E28" s="450">
        <v>53.86199794026777</v>
      </c>
      <c r="F28" s="260"/>
      <c r="G28" s="260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61"/>
      <c r="S28" s="268"/>
      <c r="T28" s="269"/>
      <c r="U28" s="269"/>
      <c r="V28" s="269"/>
      <c r="W28" s="39"/>
      <c r="X28" s="39"/>
      <c r="Y28" s="39"/>
      <c r="Z28" s="39"/>
      <c r="AA28" s="39"/>
      <c r="AB28" s="39"/>
      <c r="AC28" s="39"/>
      <c r="AD28" s="39"/>
      <c r="AE28" s="261"/>
      <c r="AF28" s="261"/>
      <c r="AG28" s="261"/>
      <c r="AH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J28" s="261"/>
      <c r="HK28" s="261"/>
      <c r="HL28" s="261"/>
      <c r="HM28" s="261"/>
      <c r="HN28" s="261"/>
      <c r="HO28" s="261"/>
      <c r="HP28" s="261"/>
      <c r="HQ28" s="261"/>
      <c r="HR28" s="261"/>
      <c r="HS28" s="261"/>
      <c r="HT28" s="261"/>
      <c r="HU28" s="261"/>
      <c r="HV28" s="261"/>
      <c r="HW28" s="261"/>
      <c r="HX28" s="261"/>
      <c r="HY28" s="261"/>
      <c r="HZ28" s="261"/>
      <c r="IA28" s="261"/>
      <c r="IB28" s="261"/>
      <c r="IC28" s="261"/>
      <c r="ID28" s="261"/>
      <c r="IE28" s="261"/>
      <c r="IF28" s="261"/>
      <c r="IG28" s="261"/>
      <c r="IH28" s="261"/>
      <c r="II28" s="261"/>
      <c r="IJ28" s="261"/>
      <c r="IK28" s="261"/>
      <c r="IL28" s="261"/>
      <c r="IM28" s="261"/>
      <c r="IN28" s="261"/>
      <c r="IO28" s="261"/>
      <c r="IP28" s="261"/>
      <c r="IQ28" s="261"/>
      <c r="IR28" s="261"/>
      <c r="IS28" s="261"/>
    </row>
    <row r="29" spans="1:253" s="265" customFormat="1" ht="17.25" x14ac:dyDescent="0.3">
      <c r="A29" s="725" t="s">
        <v>47</v>
      </c>
      <c r="B29" s="451">
        <v>320</v>
      </c>
      <c r="C29" s="452">
        <v>84.227129337539424</v>
      </c>
      <c r="D29" s="452" t="s">
        <v>296</v>
      </c>
      <c r="E29" s="452">
        <v>15.772870662460567</v>
      </c>
      <c r="F29" s="275"/>
      <c r="G29" s="275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71"/>
      <c r="T29" s="273"/>
      <c r="U29" s="273"/>
      <c r="V29" s="273"/>
      <c r="W29" s="39"/>
      <c r="X29" s="39"/>
      <c r="Y29" s="39"/>
      <c r="Z29" s="39"/>
      <c r="AA29" s="39"/>
      <c r="AB29" s="39"/>
      <c r="AC29" s="39"/>
      <c r="AD29" s="39"/>
      <c r="AE29" s="279"/>
      <c r="AF29" s="279"/>
      <c r="AG29" s="279"/>
      <c r="AH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/>
      <c r="FN29" s="279"/>
      <c r="FO29" s="279"/>
      <c r="FP29" s="279"/>
      <c r="FQ29" s="279"/>
      <c r="FR29" s="279"/>
      <c r="FS29" s="279"/>
      <c r="FT29" s="279"/>
      <c r="FU29" s="279"/>
      <c r="FV29" s="279"/>
      <c r="FW29" s="279"/>
      <c r="FX29" s="279"/>
      <c r="FY29" s="279"/>
      <c r="FZ29" s="279"/>
      <c r="GA29" s="279"/>
      <c r="GB29" s="279"/>
      <c r="GC29" s="279"/>
      <c r="GD29" s="279"/>
      <c r="GE29" s="279"/>
      <c r="GF29" s="279"/>
      <c r="GG29" s="279"/>
      <c r="GH29" s="279"/>
      <c r="GI29" s="279"/>
      <c r="GJ29" s="279"/>
      <c r="GK29" s="279"/>
      <c r="GL29" s="279"/>
      <c r="GM29" s="279"/>
      <c r="GN29" s="279"/>
      <c r="GO29" s="279"/>
      <c r="GP29" s="279"/>
      <c r="GQ29" s="279"/>
      <c r="GR29" s="279"/>
      <c r="GS29" s="279"/>
      <c r="GT29" s="279"/>
      <c r="GU29" s="279"/>
      <c r="GV29" s="279"/>
      <c r="GW29" s="279"/>
      <c r="GX29" s="279"/>
      <c r="GY29" s="279"/>
      <c r="GZ29" s="279"/>
      <c r="HA29" s="279"/>
      <c r="HB29" s="279"/>
      <c r="HC29" s="279"/>
      <c r="HD29" s="279"/>
      <c r="HE29" s="279"/>
      <c r="HF29" s="279"/>
      <c r="HG29" s="279"/>
      <c r="HH29" s="279"/>
      <c r="HI29" s="279"/>
      <c r="HJ29" s="279"/>
      <c r="HK29" s="279"/>
      <c r="HL29" s="279"/>
      <c r="HM29" s="279"/>
      <c r="HN29" s="279"/>
      <c r="HO29" s="279"/>
      <c r="HP29" s="279"/>
      <c r="HQ29" s="279"/>
      <c r="HR29" s="279"/>
      <c r="HS29" s="279"/>
      <c r="HT29" s="279"/>
      <c r="HU29" s="279"/>
      <c r="HV29" s="279"/>
      <c r="HW29" s="279"/>
      <c r="HX29" s="279"/>
      <c r="HY29" s="279"/>
      <c r="HZ29" s="279"/>
      <c r="IA29" s="279"/>
      <c r="IB29" s="279"/>
      <c r="IC29" s="279"/>
      <c r="ID29" s="279"/>
      <c r="IE29" s="279"/>
      <c r="IF29" s="279"/>
      <c r="IG29" s="279"/>
      <c r="IH29" s="279"/>
      <c r="II29" s="279"/>
      <c r="IJ29" s="279"/>
      <c r="IK29" s="279"/>
      <c r="IL29" s="279"/>
      <c r="IM29" s="279"/>
      <c r="IN29" s="279"/>
      <c r="IO29" s="279"/>
      <c r="IP29" s="279"/>
      <c r="IQ29" s="279"/>
      <c r="IR29" s="279"/>
      <c r="IS29" s="279"/>
    </row>
    <row r="30" spans="1:253" s="265" customFormat="1" ht="17.25" x14ac:dyDescent="0.3">
      <c r="A30" s="725" t="s">
        <v>48</v>
      </c>
      <c r="B30" s="451">
        <v>430</v>
      </c>
      <c r="C30" s="452">
        <v>8.9861751152073737</v>
      </c>
      <c r="D30" s="452" t="s">
        <v>296</v>
      </c>
      <c r="E30" s="452">
        <v>91.013824884792626</v>
      </c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66"/>
      <c r="T30" s="267"/>
      <c r="U30" s="267"/>
      <c r="V30" s="267"/>
      <c r="W30" s="39"/>
      <c r="X30" s="39"/>
      <c r="Y30" s="39"/>
      <c r="Z30" s="39"/>
      <c r="AA30" s="39"/>
      <c r="AB30" s="39"/>
      <c r="AC30" s="39"/>
      <c r="AD30" s="39"/>
      <c r="AE30" s="279"/>
      <c r="AF30" s="279"/>
      <c r="AG30" s="279"/>
      <c r="AH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9"/>
      <c r="FV30" s="279"/>
      <c r="FW30" s="279"/>
      <c r="FX30" s="279"/>
      <c r="FY30" s="279"/>
      <c r="FZ30" s="279"/>
      <c r="GA30" s="279"/>
      <c r="GB30" s="279"/>
      <c r="GC30" s="279"/>
      <c r="GD30" s="279"/>
      <c r="GE30" s="279"/>
      <c r="GF30" s="279"/>
      <c r="GG30" s="279"/>
      <c r="GH30" s="279"/>
      <c r="GI30" s="279"/>
      <c r="GJ30" s="279"/>
      <c r="GK30" s="279"/>
      <c r="GL30" s="279"/>
      <c r="GM30" s="279"/>
      <c r="GN30" s="279"/>
      <c r="GO30" s="279"/>
      <c r="GP30" s="279"/>
      <c r="GQ30" s="279"/>
      <c r="GR30" s="279"/>
      <c r="GS30" s="279"/>
      <c r="GT30" s="279"/>
      <c r="GU30" s="279"/>
      <c r="GV30" s="279"/>
      <c r="GW30" s="279"/>
      <c r="GX30" s="279"/>
      <c r="GY30" s="279"/>
      <c r="GZ30" s="279"/>
      <c r="HA30" s="279"/>
      <c r="HB30" s="279"/>
      <c r="HC30" s="279"/>
      <c r="HD30" s="279"/>
      <c r="HE30" s="279"/>
      <c r="HF30" s="279"/>
      <c r="HG30" s="279"/>
      <c r="HH30" s="279"/>
      <c r="HI30" s="279"/>
      <c r="HJ30" s="279"/>
      <c r="HK30" s="279"/>
      <c r="HL30" s="279"/>
      <c r="HM30" s="279"/>
      <c r="HN30" s="279"/>
      <c r="HO30" s="279"/>
      <c r="HP30" s="279"/>
      <c r="HQ30" s="279"/>
      <c r="HR30" s="279"/>
      <c r="HS30" s="279"/>
      <c r="HT30" s="279"/>
      <c r="HU30" s="279"/>
      <c r="HV30" s="279"/>
      <c r="HW30" s="279"/>
      <c r="HX30" s="279"/>
      <c r="HY30" s="279"/>
      <c r="HZ30" s="279"/>
      <c r="IA30" s="279"/>
      <c r="IB30" s="279"/>
      <c r="IC30" s="279"/>
      <c r="ID30" s="279"/>
      <c r="IE30" s="279"/>
      <c r="IF30" s="279"/>
      <c r="IG30" s="279"/>
      <c r="IH30" s="279"/>
      <c r="II30" s="279"/>
      <c r="IJ30" s="279"/>
      <c r="IK30" s="279"/>
      <c r="IL30" s="279"/>
      <c r="IM30" s="279"/>
      <c r="IN30" s="279"/>
      <c r="IO30" s="279"/>
      <c r="IP30" s="279"/>
      <c r="IQ30" s="279"/>
      <c r="IR30" s="279"/>
      <c r="IS30" s="279"/>
    </row>
    <row r="31" spans="1:253" s="265" customFormat="1" ht="28.5" x14ac:dyDescent="0.3">
      <c r="A31" s="725" t="s">
        <v>49</v>
      </c>
      <c r="B31" s="451">
        <v>220</v>
      </c>
      <c r="C31" s="452">
        <v>55.000000000000007</v>
      </c>
      <c r="D31" s="452" t="s">
        <v>295</v>
      </c>
      <c r="E31" s="452">
        <v>35.454545454545453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68"/>
      <c r="T31" s="269"/>
      <c r="U31" s="269"/>
      <c r="V31" s="269"/>
      <c r="W31" s="39"/>
      <c r="X31" s="39"/>
      <c r="Y31" s="39"/>
      <c r="Z31" s="39"/>
      <c r="AA31" s="39"/>
      <c r="AB31" s="39"/>
      <c r="AC31" s="39"/>
      <c r="AD31" s="39"/>
      <c r="AE31" s="279"/>
      <c r="AF31" s="279"/>
      <c r="AG31" s="279"/>
      <c r="AH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279"/>
      <c r="HE31" s="279"/>
      <c r="HF31" s="279"/>
      <c r="HG31" s="279"/>
      <c r="HH31" s="279"/>
      <c r="HI31" s="279"/>
      <c r="HJ31" s="279"/>
      <c r="HK31" s="279"/>
      <c r="HL31" s="279"/>
      <c r="HM31" s="279"/>
      <c r="HN31" s="279"/>
      <c r="HO31" s="279"/>
      <c r="HP31" s="279"/>
      <c r="HQ31" s="279"/>
      <c r="HR31" s="279"/>
      <c r="HS31" s="279"/>
      <c r="HT31" s="279"/>
      <c r="HU31" s="279"/>
      <c r="HV31" s="279"/>
      <c r="HW31" s="279"/>
      <c r="HX31" s="279"/>
      <c r="HY31" s="279"/>
      <c r="HZ31" s="279"/>
      <c r="IA31" s="279"/>
      <c r="IB31" s="279"/>
      <c r="IC31" s="279"/>
      <c r="ID31" s="279"/>
      <c r="IE31" s="279"/>
      <c r="IF31" s="279"/>
      <c r="IG31" s="279"/>
      <c r="IH31" s="279"/>
      <c r="II31" s="279"/>
      <c r="IJ31" s="279"/>
      <c r="IK31" s="279"/>
      <c r="IL31" s="279"/>
      <c r="IM31" s="279"/>
      <c r="IN31" s="279"/>
      <c r="IO31" s="279"/>
      <c r="IP31" s="279"/>
      <c r="IQ31" s="279"/>
      <c r="IR31" s="279"/>
      <c r="IS31" s="279"/>
    </row>
    <row r="32" spans="1:253" s="265" customFormat="1" ht="17.25" x14ac:dyDescent="0.3">
      <c r="A32" s="726"/>
      <c r="B32" s="453"/>
      <c r="C32" s="454"/>
      <c r="D32" s="454"/>
      <c r="E32" s="454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68"/>
      <c r="T32" s="269"/>
      <c r="U32" s="269"/>
      <c r="V32" s="269"/>
      <c r="W32" s="39"/>
      <c r="X32" s="39"/>
      <c r="Y32" s="39"/>
      <c r="Z32" s="39"/>
      <c r="AA32" s="39"/>
      <c r="AB32" s="39"/>
      <c r="AC32" s="39"/>
      <c r="AD32" s="39"/>
      <c r="AE32" s="279"/>
      <c r="AF32" s="279"/>
      <c r="AG32" s="279"/>
      <c r="AH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  <c r="IO32" s="279"/>
      <c r="IP32" s="279"/>
      <c r="IQ32" s="279"/>
      <c r="IR32" s="279"/>
      <c r="IS32" s="279"/>
    </row>
    <row r="33" spans="1:253" s="265" customFormat="1" ht="17.25" x14ac:dyDescent="0.3">
      <c r="A33" s="727" t="s">
        <v>50</v>
      </c>
      <c r="B33" s="449">
        <v>930</v>
      </c>
      <c r="C33" s="450" t="s">
        <v>295</v>
      </c>
      <c r="D33" s="450">
        <v>9.5289079229122056</v>
      </c>
      <c r="E33" s="450">
        <v>89.400428265524624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71"/>
      <c r="T33" s="273"/>
      <c r="U33" s="273"/>
      <c r="V33" s="273"/>
      <c r="W33" s="39"/>
      <c r="X33" s="39"/>
      <c r="Y33" s="39"/>
      <c r="Z33" s="39"/>
      <c r="AA33" s="39"/>
      <c r="AB33" s="39"/>
      <c r="AC33" s="39"/>
      <c r="AD33" s="39"/>
      <c r="AE33" s="238"/>
      <c r="AF33" s="238"/>
      <c r="AG33" s="238"/>
      <c r="AH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</row>
    <row r="34" spans="1:253" s="265" customFormat="1" ht="17.25" x14ac:dyDescent="0.3">
      <c r="A34" s="725" t="s">
        <v>51</v>
      </c>
      <c r="B34" s="451">
        <v>350</v>
      </c>
      <c r="C34" s="452" t="s">
        <v>295</v>
      </c>
      <c r="D34" s="452">
        <v>15.669515669515668</v>
      </c>
      <c r="E34" s="452">
        <v>83.190883190883198</v>
      </c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66"/>
      <c r="T34" s="267"/>
      <c r="U34" s="267"/>
      <c r="V34" s="267"/>
      <c r="W34" s="39"/>
      <c r="X34" s="39"/>
      <c r="Y34" s="39"/>
      <c r="Z34" s="39"/>
      <c r="AA34" s="39"/>
      <c r="AB34" s="39"/>
      <c r="AC34" s="39"/>
      <c r="AD34" s="39"/>
      <c r="AE34" s="279"/>
      <c r="AF34" s="279"/>
      <c r="AG34" s="279"/>
      <c r="AH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</row>
    <row r="35" spans="1:253" s="265" customFormat="1" ht="17.25" x14ac:dyDescent="0.3">
      <c r="A35" s="725" t="s">
        <v>52</v>
      </c>
      <c r="B35" s="451">
        <v>580</v>
      </c>
      <c r="C35" s="452" t="s">
        <v>295</v>
      </c>
      <c r="D35" s="452">
        <v>5.8319039451114927</v>
      </c>
      <c r="E35" s="452">
        <v>93.138936535162955</v>
      </c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68"/>
      <c r="T35" s="269"/>
      <c r="U35" s="269"/>
      <c r="V35" s="269"/>
      <c r="W35" s="39"/>
      <c r="X35" s="39"/>
      <c r="Y35" s="39"/>
      <c r="Z35" s="39"/>
      <c r="AA35" s="39"/>
      <c r="AB35" s="39"/>
      <c r="AC35" s="39"/>
      <c r="AD35" s="39"/>
      <c r="AE35" s="279"/>
      <c r="AF35" s="279"/>
      <c r="AG35" s="279"/>
      <c r="AH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9"/>
      <c r="FL35" s="279"/>
      <c r="FM35" s="279"/>
      <c r="FN35" s="279"/>
      <c r="FO35" s="279"/>
      <c r="FP35" s="279"/>
      <c r="FQ35" s="279"/>
      <c r="FR35" s="279"/>
      <c r="FS35" s="279"/>
      <c r="FT35" s="279"/>
      <c r="FU35" s="279"/>
      <c r="FV35" s="279"/>
      <c r="FW35" s="279"/>
      <c r="FX35" s="279"/>
      <c r="FY35" s="279"/>
      <c r="FZ35" s="279"/>
      <c r="GA35" s="279"/>
      <c r="GB35" s="279"/>
      <c r="GC35" s="279"/>
      <c r="GD35" s="279"/>
      <c r="GE35" s="279"/>
      <c r="GF35" s="279"/>
      <c r="GG35" s="279"/>
      <c r="GH35" s="279"/>
      <c r="GI35" s="279"/>
      <c r="GJ35" s="279"/>
      <c r="GK35" s="279"/>
      <c r="GL35" s="279"/>
      <c r="GM35" s="279"/>
      <c r="GN35" s="279"/>
      <c r="GO35" s="279"/>
      <c r="GP35" s="279"/>
      <c r="GQ35" s="279"/>
      <c r="GR35" s="279"/>
      <c r="GS35" s="279"/>
      <c r="GT35" s="279"/>
      <c r="GU35" s="279"/>
      <c r="GV35" s="279"/>
      <c r="GW35" s="279"/>
      <c r="GX35" s="279"/>
      <c r="GY35" s="279"/>
      <c r="GZ35" s="279"/>
      <c r="HA35" s="279"/>
      <c r="HB35" s="279"/>
      <c r="HC35" s="279"/>
      <c r="HD35" s="279"/>
      <c r="HE35" s="279"/>
      <c r="HF35" s="279"/>
      <c r="HG35" s="279"/>
      <c r="HH35" s="279"/>
      <c r="HI35" s="279"/>
      <c r="HJ35" s="279"/>
      <c r="HK35" s="279"/>
      <c r="HL35" s="279"/>
      <c r="HM35" s="279"/>
      <c r="HN35" s="279"/>
      <c r="HO35" s="279"/>
      <c r="HP35" s="279"/>
      <c r="HQ35" s="279"/>
      <c r="HR35" s="279"/>
      <c r="HS35" s="279"/>
      <c r="HT35" s="279"/>
      <c r="HU35" s="279"/>
      <c r="HV35" s="279"/>
      <c r="HW35" s="279"/>
      <c r="HX35" s="279"/>
      <c r="HY35" s="279"/>
      <c r="HZ35" s="279"/>
      <c r="IA35" s="279"/>
      <c r="IB35" s="279"/>
      <c r="IC35" s="279"/>
      <c r="ID35" s="279"/>
      <c r="IE35" s="279"/>
      <c r="IF35" s="279"/>
      <c r="IG35" s="279"/>
      <c r="IH35" s="279"/>
      <c r="II35" s="279"/>
      <c r="IJ35" s="279"/>
      <c r="IK35" s="279"/>
      <c r="IL35" s="279"/>
      <c r="IM35" s="279"/>
      <c r="IN35" s="279"/>
      <c r="IO35" s="279"/>
      <c r="IP35" s="279"/>
      <c r="IQ35" s="279"/>
      <c r="IR35" s="279"/>
      <c r="IS35" s="279"/>
    </row>
    <row r="36" spans="1:253" s="265" customFormat="1" ht="17.25" hidden="1" x14ac:dyDescent="0.3">
      <c r="A36" s="274"/>
      <c r="B36" s="453"/>
      <c r="C36" s="454"/>
      <c r="D36" s="454"/>
      <c r="E36" s="454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68"/>
      <c r="T36" s="269"/>
      <c r="U36" s="269"/>
      <c r="V36" s="269"/>
      <c r="W36" s="39"/>
      <c r="X36" s="39"/>
      <c r="Y36" s="39"/>
      <c r="Z36" s="39"/>
      <c r="AA36" s="39"/>
      <c r="AB36" s="39"/>
      <c r="AC36" s="39"/>
      <c r="AD36" s="39"/>
      <c r="AE36" s="279"/>
      <c r="AF36" s="279"/>
      <c r="AG36" s="279"/>
      <c r="AH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  <c r="IO36" s="279"/>
      <c r="IP36" s="279"/>
      <c r="IQ36" s="279"/>
      <c r="IR36" s="279"/>
      <c r="IS36" s="279"/>
    </row>
    <row r="37" spans="1:253" s="265" customFormat="1" ht="17.25" hidden="1" x14ac:dyDescent="0.3">
      <c r="A37" s="280"/>
      <c r="B37" s="449"/>
      <c r="C37" s="450"/>
      <c r="D37" s="450"/>
      <c r="E37" s="450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71"/>
      <c r="T37" s="273"/>
      <c r="U37" s="273"/>
      <c r="V37" s="273"/>
      <c r="W37" s="39"/>
      <c r="X37" s="39"/>
      <c r="Y37" s="39"/>
      <c r="Z37" s="39"/>
      <c r="AA37" s="39"/>
      <c r="AB37" s="39"/>
      <c r="AC37" s="39"/>
      <c r="AD37" s="39"/>
      <c r="AE37" s="281"/>
      <c r="AF37" s="281"/>
      <c r="AG37" s="281"/>
      <c r="AH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  <c r="CV37" s="281"/>
      <c r="CW37" s="281"/>
      <c r="CX37" s="281"/>
      <c r="CY37" s="281"/>
      <c r="CZ37" s="281"/>
      <c r="DA37" s="281"/>
      <c r="DB37" s="281"/>
      <c r="DC37" s="281"/>
      <c r="DD37" s="281"/>
      <c r="DE37" s="281"/>
      <c r="DF37" s="281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1"/>
      <c r="DY37" s="281"/>
      <c r="DZ37" s="281"/>
      <c r="EA37" s="281"/>
      <c r="EB37" s="281"/>
      <c r="EC37" s="281"/>
      <c r="ED37" s="281"/>
      <c r="EE37" s="281"/>
      <c r="EF37" s="281"/>
      <c r="EG37" s="281"/>
      <c r="EH37" s="281"/>
      <c r="EI37" s="281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  <c r="FF37" s="281"/>
      <c r="FG37" s="281"/>
      <c r="FH37" s="281"/>
      <c r="FI37" s="281"/>
      <c r="FJ37" s="281"/>
      <c r="FK37" s="281"/>
      <c r="FL37" s="281"/>
      <c r="FM37" s="281"/>
      <c r="FN37" s="281"/>
      <c r="FO37" s="281"/>
      <c r="FP37" s="281"/>
      <c r="FQ37" s="281"/>
      <c r="FR37" s="281"/>
      <c r="FS37" s="281"/>
      <c r="FT37" s="281"/>
      <c r="FU37" s="281"/>
      <c r="FV37" s="281"/>
      <c r="FW37" s="281"/>
      <c r="FX37" s="281"/>
      <c r="FY37" s="281"/>
      <c r="FZ37" s="281"/>
      <c r="GA37" s="281"/>
      <c r="GB37" s="281"/>
      <c r="GC37" s="281"/>
      <c r="GD37" s="281"/>
      <c r="GE37" s="281"/>
      <c r="GF37" s="281"/>
      <c r="GG37" s="281"/>
      <c r="GH37" s="281"/>
      <c r="GI37" s="281"/>
      <c r="GJ37" s="281"/>
      <c r="GK37" s="281"/>
      <c r="GL37" s="281"/>
      <c r="GM37" s="281"/>
      <c r="GN37" s="281"/>
      <c r="GO37" s="281"/>
      <c r="GP37" s="281"/>
      <c r="GQ37" s="281"/>
      <c r="GR37" s="281"/>
      <c r="GS37" s="281"/>
      <c r="GT37" s="281"/>
      <c r="GU37" s="281"/>
      <c r="GV37" s="281"/>
      <c r="GW37" s="281"/>
      <c r="GX37" s="281"/>
      <c r="GY37" s="281"/>
      <c r="GZ37" s="281"/>
      <c r="HA37" s="281"/>
      <c r="HB37" s="281"/>
      <c r="HC37" s="281"/>
      <c r="HD37" s="281"/>
      <c r="HE37" s="281"/>
      <c r="HF37" s="281"/>
      <c r="HG37" s="281"/>
      <c r="HH37" s="281"/>
      <c r="HI37" s="281"/>
      <c r="HJ37" s="281"/>
      <c r="HK37" s="281"/>
      <c r="HL37" s="281"/>
      <c r="HM37" s="281"/>
      <c r="HN37" s="281"/>
      <c r="HO37" s="281"/>
      <c r="HP37" s="281"/>
      <c r="HQ37" s="281"/>
      <c r="HR37" s="281"/>
      <c r="HS37" s="281"/>
      <c r="HT37" s="281"/>
      <c r="HU37" s="281"/>
      <c r="HV37" s="281"/>
      <c r="HW37" s="281"/>
      <c r="HX37" s="281"/>
      <c r="HY37" s="281"/>
      <c r="HZ37" s="281"/>
      <c r="IA37" s="281"/>
      <c r="IB37" s="281"/>
      <c r="IC37" s="281"/>
      <c r="ID37" s="281"/>
      <c r="IE37" s="281"/>
      <c r="IF37" s="281"/>
      <c r="IG37" s="281"/>
      <c r="IH37" s="281"/>
      <c r="II37" s="281"/>
      <c r="IJ37" s="281"/>
      <c r="IK37" s="281"/>
      <c r="IL37" s="281"/>
      <c r="IM37" s="281"/>
      <c r="IN37" s="281"/>
      <c r="IO37" s="281"/>
      <c r="IP37" s="281"/>
      <c r="IQ37" s="281"/>
      <c r="IR37" s="281"/>
      <c r="IS37" s="281"/>
    </row>
    <row r="38" spans="1:253" ht="18" thickBot="1" x14ac:dyDescent="0.35">
      <c r="A38" s="141"/>
      <c r="B38" s="116"/>
      <c r="C38" s="116"/>
      <c r="D38" s="116"/>
      <c r="E38" s="11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8"/>
      <c r="T38" s="59"/>
      <c r="U38" s="59"/>
      <c r="V38" s="59"/>
      <c r="W38" s="39"/>
      <c r="X38" s="39"/>
      <c r="Y38" s="39"/>
      <c r="Z38" s="39"/>
      <c r="AA38" s="39"/>
      <c r="AB38" s="39"/>
      <c r="AC38" s="39"/>
      <c r="AD38" s="39"/>
      <c r="AE38" s="53"/>
      <c r="AF38" s="53"/>
      <c r="AG38" s="53"/>
      <c r="AH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</row>
    <row r="39" spans="1:253" ht="15" customHeight="1" x14ac:dyDescent="0.3">
      <c r="A39" s="683" t="s">
        <v>220</v>
      </c>
      <c r="B39" s="88"/>
      <c r="C39" s="88"/>
      <c r="D39" s="88"/>
      <c r="E39" s="88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67"/>
      <c r="T39" s="622"/>
      <c r="U39" s="622"/>
      <c r="V39" s="622"/>
      <c r="W39" s="39"/>
      <c r="X39" s="39"/>
      <c r="Y39" s="39"/>
      <c r="Z39" s="39"/>
      <c r="AA39" s="39"/>
      <c r="AB39" s="39"/>
      <c r="AC39" s="39"/>
      <c r="AD39" s="39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  <c r="IN39" s="652"/>
      <c r="IO39" s="652"/>
      <c r="IP39" s="652"/>
      <c r="IQ39" s="652"/>
      <c r="IR39" s="652"/>
      <c r="IS39" s="652"/>
    </row>
    <row r="40" spans="1:253" ht="16.5" customHeight="1" x14ac:dyDescent="0.3">
      <c r="A40" s="798" t="s">
        <v>222</v>
      </c>
      <c r="B40" s="798"/>
      <c r="C40" s="798"/>
      <c r="D40" s="798"/>
      <c r="E40" s="798"/>
      <c r="F40" s="486"/>
      <c r="G40" s="486"/>
      <c r="H40" s="486"/>
      <c r="I40" s="486"/>
      <c r="J40" s="486"/>
      <c r="K40" s="134"/>
      <c r="L40" s="134"/>
      <c r="M40" s="134"/>
      <c r="N40" s="134"/>
      <c r="O40" s="134"/>
      <c r="P40" s="134"/>
      <c r="Q40" s="127"/>
      <c r="R40" s="127"/>
      <c r="S40" s="127"/>
      <c r="T40" s="127"/>
      <c r="U40" s="127"/>
      <c r="V40" s="127"/>
      <c r="W40" s="39"/>
      <c r="X40" s="39"/>
      <c r="Y40" s="39"/>
      <c r="Z40" s="39"/>
      <c r="AA40" s="39"/>
      <c r="AB40" s="39"/>
      <c r="AC40" s="39"/>
      <c r="AD40" s="39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</row>
    <row r="41" spans="1:253" ht="31.5" customHeight="1" x14ac:dyDescent="0.3">
      <c r="A41" s="798" t="s">
        <v>223</v>
      </c>
      <c r="B41" s="798"/>
      <c r="C41" s="798"/>
      <c r="D41" s="798"/>
      <c r="E41" s="798"/>
      <c r="F41" s="483"/>
      <c r="G41" s="483"/>
      <c r="H41" s="483"/>
      <c r="I41" s="483"/>
      <c r="J41" s="483"/>
      <c r="K41" s="134"/>
      <c r="L41" s="134"/>
      <c r="M41" s="134"/>
      <c r="N41" s="134"/>
      <c r="O41" s="134"/>
      <c r="P41" s="134"/>
      <c r="Q41" s="58"/>
      <c r="R41" s="59"/>
      <c r="S41" s="59"/>
      <c r="T41" s="59"/>
      <c r="U41" s="59"/>
      <c r="V41" s="59"/>
      <c r="W41" s="39"/>
      <c r="X41" s="39"/>
      <c r="Y41" s="39"/>
      <c r="Z41" s="39"/>
      <c r="AA41" s="39"/>
      <c r="AB41" s="39"/>
      <c r="AC41" s="39"/>
      <c r="AD41" s="39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</row>
    <row r="42" spans="1:253" ht="9.75" customHeight="1" x14ac:dyDescent="0.3">
      <c r="C42" s="359"/>
      <c r="D42" s="359"/>
      <c r="E42" s="359"/>
      <c r="F42" s="35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56"/>
      <c r="R42" s="57"/>
      <c r="S42" s="57"/>
      <c r="T42" s="57"/>
      <c r="U42" s="57"/>
      <c r="V42" s="57"/>
      <c r="W42" s="39"/>
      <c r="X42" s="39"/>
      <c r="Y42" s="39"/>
      <c r="Z42" s="39"/>
      <c r="AA42" s="39"/>
      <c r="AB42" s="39"/>
      <c r="AC42" s="39"/>
      <c r="AD42" s="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</row>
    <row r="43" spans="1:253" ht="17.25" x14ac:dyDescent="0.3">
      <c r="A43" s="134"/>
      <c r="B43" s="134"/>
      <c r="C43" s="134"/>
      <c r="D43" s="134"/>
      <c r="E43" s="134"/>
      <c r="F43" s="13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8"/>
      <c r="S43" s="59"/>
      <c r="T43" s="59"/>
      <c r="U43" s="59"/>
      <c r="V43" s="5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34"/>
      <c r="B44" s="134"/>
      <c r="C44" s="134"/>
      <c r="D44" s="134"/>
      <c r="E44" s="134"/>
      <c r="F44" s="13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6"/>
      <c r="S44" s="57"/>
      <c r="T44" s="57"/>
      <c r="U44" s="57"/>
      <c r="V44" s="5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489"/>
      <c r="G45" s="489"/>
      <c r="H45" s="489"/>
      <c r="I45" s="489"/>
      <c r="J45" s="489"/>
      <c r="K45" s="53"/>
      <c r="L45" s="53"/>
      <c r="M45" s="53"/>
      <c r="N45" s="53"/>
      <c r="O45" s="53"/>
      <c r="P45" s="53"/>
      <c r="Q45" s="53"/>
      <c r="R45" s="58"/>
      <c r="S45" s="59"/>
      <c r="T45" s="59"/>
      <c r="U45" s="59"/>
      <c r="V45" s="5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13"/>
      <c r="B46" s="113"/>
      <c r="C46" s="113"/>
      <c r="D46" s="113"/>
      <c r="E46" s="113"/>
      <c r="F46" s="113"/>
      <c r="G46" s="360"/>
      <c r="H46" s="360"/>
      <c r="I46" s="360"/>
      <c r="J46" s="360"/>
      <c r="K46" s="53"/>
      <c r="L46" s="53"/>
      <c r="M46" s="53"/>
      <c r="N46" s="53"/>
      <c r="O46" s="53"/>
      <c r="P46" s="53"/>
      <c r="Q46" s="53"/>
      <c r="R46" s="56"/>
      <c r="S46" s="57"/>
      <c r="T46" s="57"/>
      <c r="U46" s="57"/>
      <c r="V46" s="5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799"/>
      <c r="B47" s="800"/>
      <c r="C47" s="361"/>
      <c r="D47" s="361"/>
      <c r="E47" s="361"/>
      <c r="F47" s="361"/>
      <c r="G47" s="113"/>
      <c r="H47" s="113"/>
      <c r="I47" s="113"/>
      <c r="J47" s="113"/>
      <c r="K47" s="134"/>
      <c r="L47" s="134"/>
      <c r="M47" s="134"/>
      <c r="N47" s="134"/>
      <c r="O47" s="134"/>
      <c r="P47" s="134"/>
      <c r="Q47" s="58"/>
      <c r="R47" s="59"/>
      <c r="S47" s="59"/>
      <c r="T47" s="59"/>
      <c r="U47" s="59"/>
      <c r="V47" s="59"/>
      <c r="W47" s="39"/>
      <c r="X47" s="39"/>
      <c r="Y47" s="39"/>
      <c r="Z47" s="39"/>
      <c r="AA47" s="39"/>
      <c r="AB47" s="39"/>
      <c r="AC47" s="39"/>
      <c r="AD47" s="39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</row>
    <row r="48" spans="1:253" ht="17.25" x14ac:dyDescent="0.3">
      <c r="A48" s="799"/>
      <c r="B48" s="800"/>
      <c r="C48" s="361"/>
      <c r="D48" s="361"/>
      <c r="E48" s="361"/>
      <c r="F48" s="361"/>
      <c r="G48" s="362"/>
      <c r="H48" s="362"/>
      <c r="I48" s="362"/>
      <c r="J48" s="362"/>
      <c r="K48" s="139"/>
      <c r="L48" s="139"/>
      <c r="M48" s="139"/>
      <c r="N48" s="139"/>
      <c r="O48" s="139"/>
      <c r="P48" s="139"/>
      <c r="Q48" s="56"/>
      <c r="R48" s="57"/>
      <c r="S48" s="57"/>
      <c r="T48" s="57"/>
      <c r="U48" s="57"/>
      <c r="V48" s="57"/>
      <c r="W48" s="39"/>
      <c r="X48" s="39"/>
      <c r="Y48" s="39"/>
      <c r="Z48" s="39"/>
      <c r="AA48" s="39"/>
      <c r="AB48" s="39"/>
      <c r="AC48" s="39"/>
      <c r="AD48" s="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</row>
    <row r="49" spans="1:251" ht="17.25" x14ac:dyDescent="0.3">
      <c r="A49" s="133"/>
      <c r="B49" s="361"/>
      <c r="C49" s="361"/>
      <c r="D49" s="361"/>
      <c r="E49" s="361"/>
      <c r="F49" s="361"/>
      <c r="G49" s="362"/>
      <c r="H49" s="362"/>
      <c r="I49" s="362"/>
      <c r="J49" s="362"/>
      <c r="K49" s="139"/>
      <c r="L49" s="139"/>
      <c r="M49" s="139"/>
      <c r="N49" s="139"/>
      <c r="O49" s="139"/>
      <c r="P49" s="139"/>
      <c r="Q49" s="56"/>
      <c r="R49" s="57"/>
      <c r="S49" s="57"/>
      <c r="T49" s="57"/>
      <c r="U49" s="57"/>
      <c r="V49" s="57"/>
      <c r="W49" s="39"/>
      <c r="X49" s="39"/>
      <c r="Y49" s="39"/>
      <c r="Z49" s="39"/>
      <c r="AA49" s="39"/>
      <c r="AB49" s="39"/>
      <c r="AC49" s="39"/>
      <c r="AD49" s="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</row>
    <row r="50" spans="1:251" ht="17.25" x14ac:dyDescent="0.3">
      <c r="A50" s="801"/>
      <c r="B50" s="802"/>
      <c r="C50" s="363"/>
      <c r="D50" s="363"/>
      <c r="E50" s="363"/>
      <c r="F50" s="363"/>
      <c r="G50" s="362"/>
      <c r="H50" s="362"/>
      <c r="I50" s="362"/>
      <c r="J50" s="362"/>
      <c r="K50" s="139"/>
      <c r="L50" s="139"/>
      <c r="M50" s="139"/>
      <c r="N50" s="139"/>
      <c r="O50" s="139"/>
      <c r="P50" s="139"/>
      <c r="Q50" s="56"/>
      <c r="R50" s="57"/>
      <c r="S50" s="57"/>
      <c r="T50" s="57"/>
      <c r="U50" s="57"/>
      <c r="V50" s="57"/>
      <c r="W50" s="39"/>
      <c r="X50" s="39"/>
      <c r="Y50" s="39"/>
      <c r="Z50" s="39"/>
      <c r="AA50" s="39"/>
      <c r="AB50" s="39"/>
      <c r="AC50" s="39"/>
      <c r="AD50" s="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</row>
    <row r="51" spans="1:251" ht="18" x14ac:dyDescent="0.3">
      <c r="A51" s="796"/>
      <c r="B51" s="796"/>
      <c r="C51" s="796"/>
      <c r="D51" s="796"/>
      <c r="E51" s="796"/>
      <c r="F51" s="113"/>
      <c r="G51" s="360"/>
      <c r="H51" s="360"/>
      <c r="I51" s="360"/>
      <c r="J51" s="360"/>
      <c r="K51" s="53"/>
      <c r="L51" s="53"/>
      <c r="M51" s="53"/>
      <c r="N51" s="53"/>
      <c r="O51" s="53"/>
      <c r="P51" s="53"/>
      <c r="Q51" s="128"/>
      <c r="R51" s="126"/>
      <c r="S51" s="126"/>
      <c r="T51" s="126"/>
      <c r="U51" s="126"/>
      <c r="V51" s="126"/>
      <c r="W51" s="39"/>
      <c r="X51" s="39"/>
      <c r="Y51" s="39"/>
      <c r="Z51" s="39"/>
      <c r="AA51" s="39"/>
      <c r="AB51" s="39"/>
      <c r="AC51" s="39"/>
      <c r="AD51" s="39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2" spans="1:251" ht="18" x14ac:dyDescent="0.3">
      <c r="A52" s="796" t="s">
        <v>196</v>
      </c>
      <c r="B52" s="796"/>
      <c r="C52" s="796"/>
      <c r="D52" s="796"/>
      <c r="E52" s="796"/>
      <c r="F52" s="113"/>
      <c r="G52" s="360"/>
      <c r="H52" s="360"/>
      <c r="I52" s="360"/>
      <c r="J52" s="360"/>
      <c r="K52" s="53"/>
      <c r="L52" s="53"/>
      <c r="M52" s="53"/>
      <c r="N52" s="53"/>
      <c r="O52" s="53"/>
      <c r="P52" s="53"/>
      <c r="Q52" s="58"/>
      <c r="R52" s="59"/>
      <c r="S52" s="59"/>
      <c r="T52" s="59"/>
      <c r="U52" s="59"/>
      <c r="V52" s="5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13"/>
      <c r="B53" s="113"/>
      <c r="C53" s="113"/>
      <c r="D53" s="113"/>
      <c r="E53" s="113"/>
      <c r="F53" s="113"/>
      <c r="G53" s="360"/>
      <c r="H53" s="360"/>
      <c r="I53" s="360"/>
      <c r="J53" s="360"/>
      <c r="K53" s="53"/>
      <c r="L53" s="53"/>
      <c r="M53" s="53"/>
      <c r="N53" s="53"/>
      <c r="O53" s="53"/>
      <c r="P53" s="53"/>
      <c r="Q53" s="56"/>
      <c r="R53" s="57"/>
      <c r="S53" s="57"/>
      <c r="T53" s="57"/>
      <c r="U53" s="57"/>
      <c r="V53" s="5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13"/>
      <c r="B54" s="113"/>
      <c r="C54" s="113"/>
      <c r="D54" s="113"/>
      <c r="E54" s="113"/>
      <c r="F54" s="113"/>
      <c r="G54" s="360"/>
      <c r="H54" s="360"/>
      <c r="I54" s="360"/>
      <c r="J54" s="360"/>
      <c r="K54" s="53"/>
      <c r="L54" s="53"/>
      <c r="M54" s="53"/>
      <c r="N54" s="53"/>
      <c r="O54" s="53"/>
      <c r="P54" s="53"/>
      <c r="Q54" s="56"/>
      <c r="R54" s="57"/>
      <c r="S54" s="57"/>
      <c r="T54" s="57"/>
      <c r="U54" s="57"/>
      <c r="V54" s="5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13"/>
      <c r="B55" s="113"/>
      <c r="C55" s="113"/>
      <c r="D55" s="113"/>
      <c r="E55" s="113"/>
      <c r="F55" s="113"/>
      <c r="G55" s="360"/>
      <c r="H55" s="360"/>
      <c r="I55" s="360"/>
      <c r="J55" s="360"/>
      <c r="K55" s="53"/>
      <c r="L55" s="53"/>
      <c r="M55" s="53"/>
      <c r="N55" s="53"/>
      <c r="O55" s="53"/>
      <c r="P55" s="53"/>
      <c r="Q55" s="128"/>
      <c r="R55" s="126"/>
      <c r="S55" s="126"/>
      <c r="T55" s="126"/>
      <c r="U55" s="126"/>
      <c r="V55" s="12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13"/>
      <c r="B56" s="113"/>
      <c r="C56" s="113"/>
      <c r="D56" s="113"/>
      <c r="E56" s="113"/>
      <c r="F56" s="113"/>
      <c r="G56" s="360"/>
      <c r="H56" s="360"/>
      <c r="I56" s="360"/>
      <c r="J56" s="360"/>
      <c r="K56" s="53"/>
      <c r="L56" s="53"/>
      <c r="M56" s="53"/>
      <c r="N56" s="53"/>
      <c r="O56" s="53"/>
      <c r="P56" s="53"/>
      <c r="Q56" s="58"/>
      <c r="R56" s="59"/>
      <c r="S56" s="59"/>
      <c r="T56" s="59"/>
      <c r="U56" s="59"/>
      <c r="V56" s="5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13"/>
      <c r="B57" s="113"/>
      <c r="C57" s="113"/>
      <c r="D57" s="113"/>
      <c r="E57" s="113"/>
      <c r="F57" s="113"/>
      <c r="G57" s="360"/>
      <c r="H57" s="360"/>
      <c r="I57" s="360"/>
      <c r="J57" s="360"/>
      <c r="K57" s="53"/>
      <c r="L57" s="53"/>
      <c r="M57" s="53"/>
      <c r="N57" s="53"/>
      <c r="O57" s="53"/>
      <c r="P57" s="53"/>
      <c r="Q57" s="53"/>
      <c r="R57" s="56"/>
      <c r="S57" s="57"/>
      <c r="T57" s="57"/>
      <c r="U57" s="57"/>
      <c r="V57" s="5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13"/>
      <c r="B58" s="113"/>
      <c r="C58" s="113"/>
      <c r="D58" s="113"/>
      <c r="E58" s="113"/>
      <c r="F58" s="113"/>
      <c r="G58" s="360"/>
      <c r="H58" s="360"/>
      <c r="I58" s="360"/>
      <c r="J58" s="360"/>
      <c r="K58" s="53"/>
      <c r="L58" s="53"/>
      <c r="M58" s="53"/>
      <c r="N58" s="53"/>
      <c r="O58" s="53"/>
      <c r="P58" s="53"/>
      <c r="Q58" s="53"/>
      <c r="R58" s="56"/>
      <c r="S58" s="57"/>
      <c r="T58" s="57"/>
      <c r="U58" s="57"/>
      <c r="V58" s="5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13"/>
      <c r="B59" s="113"/>
      <c r="C59" s="113"/>
      <c r="D59" s="113"/>
      <c r="E59" s="113"/>
      <c r="F59" s="113"/>
      <c r="G59" s="360"/>
      <c r="H59" s="360"/>
      <c r="I59" s="360"/>
      <c r="J59" s="360"/>
      <c r="K59" s="53"/>
      <c r="L59" s="53"/>
      <c r="M59" s="53"/>
      <c r="N59" s="53"/>
      <c r="O59" s="53"/>
      <c r="P59" s="53"/>
      <c r="Q59" s="53"/>
      <c r="R59" s="128"/>
      <c r="S59" s="126"/>
      <c r="T59" s="126"/>
      <c r="U59" s="126"/>
      <c r="V59" s="12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13"/>
      <c r="B60" s="113"/>
      <c r="C60" s="113"/>
      <c r="D60" s="113"/>
      <c r="E60" s="113"/>
      <c r="F60" s="113"/>
      <c r="G60" s="360"/>
      <c r="H60" s="360"/>
      <c r="I60" s="360"/>
      <c r="J60" s="360"/>
      <c r="K60" s="53"/>
      <c r="L60" s="53"/>
      <c r="M60" s="53"/>
      <c r="N60" s="53"/>
      <c r="O60" s="53"/>
      <c r="P60" s="53"/>
      <c r="Q60" s="53"/>
      <c r="R60" s="58"/>
      <c r="S60" s="59"/>
      <c r="T60" s="59"/>
      <c r="U60" s="59"/>
      <c r="V60" s="5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364"/>
      <c r="B61" s="364"/>
      <c r="C61" s="113"/>
      <c r="D61" s="113"/>
      <c r="E61" s="113"/>
      <c r="F61" s="113"/>
      <c r="G61" s="360"/>
      <c r="H61" s="360"/>
      <c r="I61" s="360"/>
      <c r="J61" s="360"/>
      <c r="K61" s="53"/>
      <c r="L61" s="53"/>
      <c r="M61" s="53"/>
      <c r="N61" s="53"/>
      <c r="O61" s="53"/>
      <c r="P61" s="53"/>
      <c r="Q61" s="53"/>
      <c r="R61" s="58"/>
      <c r="S61" s="59"/>
      <c r="T61" s="59"/>
      <c r="U61" s="59"/>
      <c r="V61" s="12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53"/>
      <c r="L62" s="53"/>
      <c r="M62" s="53"/>
      <c r="N62" s="53"/>
      <c r="O62" s="53"/>
      <c r="P62" s="53"/>
      <c r="Q62" s="53"/>
      <c r="R62" s="58"/>
      <c r="S62" s="59"/>
      <c r="T62" s="59"/>
      <c r="U62" s="59"/>
      <c r="V62" s="5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13"/>
      <c r="B63" s="113"/>
      <c r="C63" s="113"/>
      <c r="D63" s="113"/>
      <c r="E63" s="113"/>
      <c r="F63" s="113"/>
      <c r="G63" s="360"/>
      <c r="H63" s="360"/>
      <c r="I63" s="360"/>
      <c r="J63" s="360"/>
      <c r="K63" s="53"/>
      <c r="L63" s="53"/>
      <c r="M63" s="53"/>
      <c r="N63" s="53"/>
      <c r="O63" s="53"/>
      <c r="P63" s="53"/>
      <c r="Q63" s="53"/>
      <c r="R63" s="138"/>
      <c r="S63" s="126"/>
      <c r="T63" s="126"/>
      <c r="U63" s="126"/>
      <c r="V63" s="12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13"/>
      <c r="B64" s="113"/>
      <c r="C64" s="113"/>
      <c r="D64" s="113"/>
      <c r="E64" s="113"/>
      <c r="F64" s="113"/>
      <c r="G64" s="360"/>
      <c r="H64" s="360"/>
      <c r="I64" s="360"/>
      <c r="J64" s="360"/>
      <c r="K64" s="53"/>
      <c r="L64" s="53"/>
      <c r="M64" s="53"/>
      <c r="N64" s="53"/>
      <c r="O64" s="53"/>
      <c r="P64" s="53"/>
      <c r="Q64" s="53"/>
      <c r="R64" s="128"/>
      <c r="S64" s="126"/>
      <c r="T64" s="126"/>
      <c r="U64" s="126"/>
      <c r="V64" s="12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13"/>
      <c r="B65" s="113"/>
      <c r="C65" s="113"/>
      <c r="D65" s="113"/>
      <c r="E65" s="113"/>
      <c r="F65" s="113"/>
      <c r="G65" s="360"/>
      <c r="H65" s="360"/>
      <c r="I65" s="360"/>
      <c r="J65" s="360"/>
      <c r="K65" s="53"/>
      <c r="L65" s="53"/>
      <c r="M65" s="53"/>
      <c r="N65" s="53"/>
      <c r="O65" s="53"/>
      <c r="P65" s="53"/>
      <c r="Q65" s="53"/>
      <c r="R65" s="56"/>
      <c r="S65" s="57"/>
      <c r="T65" s="57"/>
      <c r="U65" s="57"/>
      <c r="V65" s="5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13"/>
      <c r="B66" s="113"/>
      <c r="C66" s="113"/>
      <c r="D66" s="113"/>
      <c r="E66" s="113"/>
      <c r="F66" s="113"/>
      <c r="G66" s="360"/>
      <c r="H66" s="360"/>
      <c r="I66" s="360"/>
      <c r="J66" s="360"/>
      <c r="K66" s="53"/>
      <c r="L66" s="53"/>
      <c r="M66" s="53"/>
      <c r="N66" s="53"/>
      <c r="O66" s="53"/>
      <c r="P66" s="53"/>
      <c r="Q66" s="53"/>
      <c r="R66" s="56"/>
      <c r="S66" s="57"/>
      <c r="T66" s="57"/>
      <c r="U66" s="57"/>
      <c r="V66" s="5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13"/>
      <c r="B67" s="113"/>
      <c r="C67" s="113"/>
      <c r="D67" s="113"/>
      <c r="E67" s="113"/>
      <c r="F67" s="113"/>
      <c r="G67" s="360"/>
      <c r="H67" s="360"/>
      <c r="I67" s="360"/>
      <c r="J67" s="360"/>
      <c r="K67" s="53"/>
      <c r="L67" s="53"/>
      <c r="M67" s="53"/>
      <c r="N67" s="53"/>
      <c r="O67" s="53"/>
      <c r="P67" s="53"/>
      <c r="Q67" s="53"/>
      <c r="R67" s="128"/>
      <c r="S67" s="126"/>
      <c r="T67" s="126"/>
      <c r="U67" s="126"/>
      <c r="V67" s="12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13"/>
      <c r="B68" s="113"/>
      <c r="C68" s="113"/>
      <c r="D68" s="113"/>
      <c r="E68" s="113"/>
      <c r="F68" s="113"/>
      <c r="G68" s="360"/>
      <c r="H68" s="360"/>
      <c r="I68" s="360"/>
      <c r="J68" s="360"/>
      <c r="K68" s="53"/>
      <c r="L68" s="53"/>
      <c r="M68" s="53"/>
      <c r="N68" s="53"/>
      <c r="O68" s="53"/>
      <c r="P68" s="53"/>
      <c r="Q68" s="53"/>
      <c r="R68" s="58"/>
      <c r="S68" s="59"/>
      <c r="T68" s="59"/>
      <c r="U68" s="59"/>
      <c r="V68" s="5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13"/>
      <c r="B69" s="113"/>
      <c r="C69" s="113"/>
      <c r="D69" s="113"/>
      <c r="E69" s="113"/>
      <c r="F69" s="113"/>
      <c r="G69" s="360"/>
      <c r="H69" s="360"/>
      <c r="I69" s="360"/>
      <c r="J69" s="360"/>
      <c r="K69" s="53"/>
      <c r="L69" s="53"/>
      <c r="M69" s="53"/>
      <c r="N69" s="53"/>
      <c r="O69" s="53"/>
      <c r="P69" s="53"/>
      <c r="Q69" s="53"/>
      <c r="R69" s="56"/>
      <c r="S69" s="57"/>
      <c r="T69" s="57"/>
      <c r="U69" s="57"/>
      <c r="V69" s="5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13"/>
      <c r="B70" s="113"/>
      <c r="C70" s="113"/>
      <c r="D70" s="113"/>
      <c r="E70" s="113"/>
      <c r="F70" s="113"/>
      <c r="G70" s="360"/>
      <c r="H70" s="360"/>
      <c r="I70" s="360"/>
      <c r="J70" s="360"/>
      <c r="K70" s="53"/>
      <c r="L70" s="53"/>
      <c r="M70" s="53"/>
      <c r="N70" s="53"/>
      <c r="O70" s="53"/>
      <c r="P70" s="53"/>
      <c r="Q70" s="53"/>
      <c r="R70" s="56"/>
      <c r="S70" s="57"/>
      <c r="T70" s="57"/>
      <c r="U70" s="57"/>
      <c r="V70" s="57"/>
      <c r="W70" s="57"/>
      <c r="X70" s="57"/>
      <c r="Y70" s="57"/>
      <c r="Z70" s="57"/>
      <c r="AA70" s="132"/>
    </row>
    <row r="71" spans="1:30" x14ac:dyDescent="0.3">
      <c r="A71" s="113"/>
      <c r="B71" s="113"/>
      <c r="C71" s="113"/>
      <c r="D71" s="113"/>
      <c r="E71" s="113"/>
      <c r="F71" s="113"/>
      <c r="G71" s="360"/>
      <c r="H71" s="360"/>
      <c r="I71" s="360"/>
      <c r="J71" s="360"/>
      <c r="K71" s="53"/>
      <c r="L71" s="53"/>
      <c r="M71" s="53"/>
      <c r="N71" s="53"/>
      <c r="O71" s="53"/>
      <c r="P71" s="53"/>
      <c r="Q71" s="53"/>
      <c r="R71" s="128"/>
      <c r="S71" s="126"/>
      <c r="T71" s="126"/>
      <c r="U71" s="126"/>
      <c r="V71" s="126"/>
      <c r="W71" s="126"/>
      <c r="X71" s="126"/>
      <c r="Y71" s="126"/>
      <c r="Z71" s="126"/>
      <c r="AA71" s="132"/>
    </row>
    <row r="72" spans="1:30" x14ac:dyDescent="0.3">
      <c r="A72" s="113"/>
      <c r="B72" s="113"/>
      <c r="C72" s="113"/>
      <c r="D72" s="113"/>
      <c r="E72" s="113"/>
      <c r="F72" s="113"/>
      <c r="G72" s="360"/>
      <c r="H72" s="360"/>
      <c r="I72" s="360"/>
      <c r="J72" s="360"/>
      <c r="K72" s="53"/>
      <c r="L72" s="53"/>
      <c r="M72" s="53"/>
      <c r="N72" s="53"/>
      <c r="O72" s="53"/>
      <c r="P72" s="53"/>
      <c r="Q72" s="53"/>
      <c r="R72" s="58"/>
      <c r="S72" s="59"/>
      <c r="T72" s="59"/>
      <c r="U72" s="59"/>
      <c r="V72" s="59"/>
      <c r="W72" s="59"/>
      <c r="X72" s="59"/>
      <c r="Y72" s="59"/>
      <c r="Z72" s="59"/>
      <c r="AA72" s="132"/>
    </row>
    <row r="73" spans="1:30" x14ac:dyDescent="0.3">
      <c r="A73" s="113"/>
      <c r="B73" s="113"/>
      <c r="C73" s="113"/>
      <c r="D73" s="113"/>
      <c r="E73" s="113"/>
      <c r="F73" s="113"/>
      <c r="G73" s="360"/>
      <c r="H73" s="360"/>
      <c r="I73" s="360"/>
      <c r="J73" s="360"/>
      <c r="K73" s="53"/>
      <c r="L73" s="53"/>
      <c r="M73" s="53"/>
      <c r="N73" s="53"/>
      <c r="O73" s="53"/>
      <c r="P73" s="53"/>
      <c r="Q73" s="53"/>
      <c r="R73" s="56"/>
      <c r="S73" s="57"/>
      <c r="T73" s="57"/>
      <c r="U73" s="57"/>
      <c r="V73" s="57"/>
      <c r="W73" s="57"/>
      <c r="X73" s="57"/>
      <c r="Y73" s="57"/>
      <c r="Z73" s="57"/>
      <c r="AA73" s="132"/>
    </row>
    <row r="74" spans="1:30" x14ac:dyDescent="0.3">
      <c r="A74" s="113"/>
      <c r="B74" s="113"/>
      <c r="C74" s="113"/>
      <c r="D74" s="113"/>
      <c r="E74" s="113"/>
      <c r="F74" s="113"/>
      <c r="G74" s="360"/>
      <c r="H74" s="360"/>
      <c r="I74" s="360"/>
      <c r="J74" s="360"/>
      <c r="K74" s="53"/>
      <c r="L74" s="53"/>
      <c r="M74" s="53"/>
      <c r="N74" s="53"/>
      <c r="O74" s="53"/>
      <c r="P74" s="53"/>
      <c r="Q74" s="53"/>
      <c r="R74" s="56"/>
      <c r="S74" s="57"/>
      <c r="T74" s="57"/>
      <c r="U74" s="57"/>
      <c r="V74" s="57"/>
      <c r="W74" s="57"/>
      <c r="X74" s="57"/>
      <c r="Y74" s="57"/>
      <c r="Z74" s="57"/>
      <c r="AA74" s="132"/>
    </row>
    <row r="75" spans="1:30" x14ac:dyDescent="0.3">
      <c r="A75" s="113"/>
      <c r="B75" s="113"/>
      <c r="C75" s="113"/>
      <c r="D75" s="113"/>
      <c r="E75" s="113"/>
      <c r="F75" s="113"/>
      <c r="G75" s="360"/>
      <c r="H75" s="360"/>
      <c r="I75" s="360"/>
      <c r="J75" s="360"/>
      <c r="K75" s="53"/>
      <c r="L75" s="53"/>
      <c r="M75" s="53"/>
      <c r="N75" s="53"/>
      <c r="O75" s="53"/>
      <c r="P75" s="53"/>
      <c r="Q75" s="53"/>
      <c r="R75" s="58"/>
      <c r="S75" s="59"/>
      <c r="T75" s="59"/>
      <c r="U75" s="59"/>
      <c r="V75" s="59"/>
      <c r="W75" s="59"/>
      <c r="X75" s="59"/>
      <c r="Y75" s="59"/>
      <c r="Z75" s="59"/>
      <c r="AA75" s="132"/>
    </row>
    <row r="76" spans="1:30" x14ac:dyDescent="0.3">
      <c r="A76" s="113"/>
      <c r="B76" s="113"/>
      <c r="C76" s="113"/>
      <c r="D76" s="113"/>
      <c r="E76" s="113"/>
      <c r="F76" s="113"/>
      <c r="G76" s="360"/>
      <c r="H76" s="360"/>
      <c r="I76" s="360"/>
      <c r="J76" s="360"/>
      <c r="K76" s="53"/>
      <c r="L76" s="53"/>
      <c r="M76" s="53"/>
      <c r="N76" s="53"/>
      <c r="O76" s="53"/>
      <c r="P76" s="53"/>
      <c r="Q76" s="53"/>
      <c r="R76" s="58"/>
      <c r="S76" s="59"/>
      <c r="T76" s="59"/>
      <c r="U76" s="59"/>
      <c r="V76" s="59"/>
      <c r="W76" s="59"/>
      <c r="X76" s="59"/>
      <c r="Y76" s="59"/>
      <c r="Z76" s="59"/>
      <c r="AA76" s="132"/>
    </row>
    <row r="77" spans="1:30" x14ac:dyDescent="0.3">
      <c r="K77" s="53"/>
      <c r="L77" s="53"/>
      <c r="M77" s="53"/>
      <c r="N77" s="53"/>
      <c r="O77" s="53"/>
      <c r="P77" s="53"/>
      <c r="Q77" s="53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1:30" x14ac:dyDescent="0.3">
      <c r="A78" s="134"/>
      <c r="B78" s="134"/>
      <c r="C78" s="134"/>
      <c r="D78" s="134"/>
      <c r="E78" s="134"/>
      <c r="F78" s="13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1:30" x14ac:dyDescent="0.3">
      <c r="A79" s="797" t="s">
        <v>217</v>
      </c>
      <c r="B79" s="797"/>
      <c r="C79" s="797"/>
      <c r="D79" s="797"/>
      <c r="E79" s="797"/>
      <c r="F79" s="13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1:30" x14ac:dyDescent="0.3">
      <c r="A80" s="134"/>
      <c r="B80" s="134"/>
      <c r="C80" s="134"/>
      <c r="D80" s="134"/>
      <c r="E80" s="134"/>
      <c r="F80" s="13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 x14ac:dyDescent="0.3">
      <c r="K81" s="53"/>
      <c r="L81" s="53"/>
      <c r="M81" s="53"/>
      <c r="N81" s="53"/>
      <c r="O81" s="53"/>
      <c r="P81" s="53"/>
      <c r="Q81" s="53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1:27" x14ac:dyDescent="0.3">
      <c r="A82" s="134"/>
      <c r="B82" s="134"/>
      <c r="C82" s="134"/>
      <c r="D82" s="134"/>
      <c r="E82" s="134"/>
      <c r="F82" s="13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1:27" x14ac:dyDescent="0.3">
      <c r="A83" s="134"/>
      <c r="B83" s="134"/>
      <c r="C83" s="134"/>
      <c r="D83" s="134"/>
      <c r="E83" s="134"/>
      <c r="F83" s="13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pans="1:27" x14ac:dyDescent="0.3">
      <c r="A84" s="134"/>
      <c r="B84" s="134"/>
      <c r="C84" s="134"/>
      <c r="D84" s="134"/>
      <c r="E84" s="134"/>
      <c r="F84" s="13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pans="1:27" x14ac:dyDescent="0.3">
      <c r="A85" s="134"/>
      <c r="B85" s="134"/>
      <c r="C85" s="134"/>
      <c r="D85" s="134"/>
      <c r="E85" s="134"/>
      <c r="F85" s="13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pans="1:27" ht="16.5" customHeight="1" x14ac:dyDescent="0.3">
      <c r="F86" s="486"/>
      <c r="G86" s="486"/>
      <c r="H86" s="486"/>
      <c r="I86" s="486"/>
      <c r="J86" s="486"/>
      <c r="K86" s="53"/>
      <c r="L86" s="53"/>
      <c r="M86" s="53"/>
      <c r="N86" s="53"/>
      <c r="O86" s="53"/>
      <c r="P86" s="53"/>
      <c r="Q86" s="53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 x14ac:dyDescent="0.3">
      <c r="A87" s="134"/>
      <c r="B87" s="134"/>
      <c r="C87" s="134"/>
      <c r="D87" s="134"/>
      <c r="E87" s="134"/>
      <c r="F87" s="13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1:27" x14ac:dyDescent="0.3">
      <c r="A88" s="134"/>
      <c r="B88" s="134"/>
      <c r="C88" s="134"/>
      <c r="D88" s="134"/>
      <c r="E88" s="134"/>
      <c r="F88" s="13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pans="1:27" x14ac:dyDescent="0.3">
      <c r="A89" s="134"/>
      <c r="B89" s="134"/>
      <c r="C89" s="134"/>
      <c r="D89" s="134"/>
      <c r="E89" s="134"/>
      <c r="F89" s="13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pans="1:27" x14ac:dyDescent="0.3">
      <c r="A90" s="134"/>
      <c r="B90" s="134"/>
      <c r="C90" s="134"/>
      <c r="D90" s="134"/>
      <c r="E90" s="134"/>
      <c r="F90" s="13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pans="1:27" x14ac:dyDescent="0.3">
      <c r="A91" s="134"/>
      <c r="B91" s="134"/>
      <c r="C91" s="134"/>
      <c r="D91" s="134"/>
      <c r="E91" s="134"/>
      <c r="F91" s="13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pans="1:27" x14ac:dyDescent="0.3">
      <c r="A92" s="134"/>
      <c r="B92" s="134"/>
      <c r="C92" s="134"/>
      <c r="D92" s="134"/>
      <c r="E92" s="134"/>
      <c r="F92" s="13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 x14ac:dyDescent="0.3">
      <c r="A93" s="134"/>
      <c r="B93" s="134"/>
      <c r="C93" s="134"/>
      <c r="D93" s="134"/>
      <c r="E93" s="134"/>
      <c r="F93" s="13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27" x14ac:dyDescent="0.3">
      <c r="A94" s="134"/>
      <c r="B94" s="134"/>
      <c r="C94" s="134"/>
      <c r="D94" s="134"/>
      <c r="E94" s="134"/>
      <c r="F94" s="13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pans="1:27" x14ac:dyDescent="0.3">
      <c r="A95" s="134"/>
      <c r="B95" s="134"/>
      <c r="C95" s="134"/>
      <c r="D95" s="134"/>
      <c r="E95" s="134"/>
      <c r="F95" s="13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pans="1:27" x14ac:dyDescent="0.3">
      <c r="A96" s="134"/>
      <c r="B96" s="134"/>
      <c r="C96" s="134"/>
      <c r="D96" s="134"/>
      <c r="E96" s="134"/>
      <c r="F96" s="13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pans="1:27" x14ac:dyDescent="0.3">
      <c r="A97" s="134"/>
      <c r="B97" s="134"/>
      <c r="C97" s="134"/>
      <c r="D97" s="134"/>
      <c r="E97" s="134"/>
      <c r="F97" s="13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pans="1:27" x14ac:dyDescent="0.3">
      <c r="A98" s="134"/>
      <c r="B98" s="134"/>
      <c r="C98" s="134"/>
      <c r="D98" s="134"/>
      <c r="E98" s="134"/>
      <c r="F98" s="13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pans="1:27" x14ac:dyDescent="0.3">
      <c r="A99" s="134"/>
      <c r="B99" s="134"/>
      <c r="C99" s="134"/>
      <c r="D99" s="134"/>
      <c r="E99" s="134"/>
      <c r="F99" s="13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pans="1:27" x14ac:dyDescent="0.3">
      <c r="A100" s="134"/>
      <c r="B100" s="134"/>
      <c r="C100" s="134"/>
      <c r="D100" s="134"/>
      <c r="E100" s="134"/>
      <c r="F100" s="13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pans="1:27" x14ac:dyDescent="0.3">
      <c r="A101" s="134"/>
      <c r="B101" s="134"/>
      <c r="C101" s="134"/>
      <c r="D101" s="134"/>
      <c r="E101" s="134"/>
      <c r="F101" s="13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pans="1:27" x14ac:dyDescent="0.3">
      <c r="A102" s="134"/>
      <c r="B102" s="134"/>
      <c r="C102" s="134"/>
      <c r="D102" s="134"/>
      <c r="E102" s="134"/>
      <c r="F102" s="13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pans="1:27" x14ac:dyDescent="0.3">
      <c r="A103" s="134"/>
      <c r="B103" s="134"/>
      <c r="C103" s="134"/>
      <c r="D103" s="134"/>
      <c r="E103" s="134"/>
      <c r="F103" s="13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pans="1:27" x14ac:dyDescent="0.3">
      <c r="A104" s="134"/>
      <c r="B104" s="134"/>
      <c r="C104" s="134"/>
      <c r="D104" s="134"/>
      <c r="E104" s="134"/>
      <c r="F104" s="13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pans="1:27" x14ac:dyDescent="0.3">
      <c r="A105" s="134"/>
      <c r="B105" s="134"/>
      <c r="C105" s="134"/>
      <c r="D105" s="134"/>
      <c r="E105" s="134"/>
      <c r="F105" s="13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pans="1:27" x14ac:dyDescent="0.3">
      <c r="A106" s="134"/>
      <c r="B106" s="134"/>
      <c r="C106" s="134"/>
      <c r="D106" s="134"/>
      <c r="E106" s="134"/>
      <c r="F106" s="13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pans="1:27" x14ac:dyDescent="0.3">
      <c r="A107" s="134"/>
      <c r="B107" s="134"/>
      <c r="C107" s="134"/>
      <c r="D107" s="134"/>
      <c r="E107" s="134"/>
      <c r="F107" s="13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pans="1:27" x14ac:dyDescent="0.3">
      <c r="A108" s="134"/>
      <c r="B108" s="134"/>
      <c r="C108" s="134"/>
      <c r="D108" s="134"/>
      <c r="E108" s="134"/>
      <c r="F108" s="13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pans="1:27" x14ac:dyDescent="0.3">
      <c r="A109" s="134"/>
      <c r="B109" s="134"/>
      <c r="C109" s="134"/>
      <c r="D109" s="134"/>
      <c r="E109" s="134"/>
      <c r="F109" s="13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pans="1:27" x14ac:dyDescent="0.3">
      <c r="A110" s="134"/>
      <c r="B110" s="134"/>
      <c r="C110" s="134"/>
      <c r="D110" s="134"/>
      <c r="E110" s="134"/>
      <c r="F110" s="13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pans="1:27" x14ac:dyDescent="0.3">
      <c r="A111" s="134"/>
      <c r="B111" s="134"/>
      <c r="C111" s="134"/>
      <c r="D111" s="134"/>
      <c r="E111" s="134"/>
      <c r="F111" s="13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pans="1:27" x14ac:dyDescent="0.3">
      <c r="A112" s="134"/>
      <c r="B112" s="134"/>
      <c r="C112" s="134"/>
      <c r="D112" s="134"/>
      <c r="E112" s="134"/>
      <c r="F112" s="13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pans="1:27" x14ac:dyDescent="0.3">
      <c r="A113" s="134"/>
      <c r="B113" s="134"/>
      <c r="C113" s="134"/>
      <c r="D113" s="134"/>
      <c r="E113" s="134"/>
      <c r="F113" s="13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pans="1:27" x14ac:dyDescent="0.3">
      <c r="A114" s="134"/>
      <c r="B114" s="134"/>
      <c r="C114" s="134"/>
      <c r="D114" s="134"/>
      <c r="E114" s="134"/>
      <c r="F114" s="13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pans="1:27" x14ac:dyDescent="0.3">
      <c r="A115" s="134"/>
      <c r="B115" s="134"/>
      <c r="C115" s="134"/>
      <c r="D115" s="134"/>
      <c r="E115" s="134"/>
      <c r="F115" s="13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pans="1:27" x14ac:dyDescent="0.3">
      <c r="A116" s="134"/>
      <c r="B116" s="134"/>
      <c r="C116" s="134"/>
      <c r="D116" s="134"/>
      <c r="E116" s="134"/>
      <c r="F116" s="13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pans="1:27" x14ac:dyDescent="0.3">
      <c r="A117" s="134"/>
      <c r="B117" s="134"/>
      <c r="C117" s="134"/>
      <c r="D117" s="134"/>
      <c r="E117" s="134"/>
      <c r="F117" s="13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pans="1:27" x14ac:dyDescent="0.3">
      <c r="A118" s="134"/>
      <c r="B118" s="134"/>
      <c r="C118" s="134"/>
      <c r="D118" s="134"/>
      <c r="E118" s="134"/>
      <c r="F118" s="13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pans="1:27" x14ac:dyDescent="0.3">
      <c r="A119" s="134"/>
      <c r="B119" s="134"/>
      <c r="C119" s="134"/>
      <c r="D119" s="134"/>
      <c r="E119" s="134"/>
      <c r="F119" s="13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pans="1:27" x14ac:dyDescent="0.3">
      <c r="A120" s="134"/>
      <c r="B120" s="134"/>
      <c r="C120" s="134"/>
      <c r="D120" s="134"/>
      <c r="E120" s="134"/>
      <c r="F120" s="13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27" x14ac:dyDescent="0.3">
      <c r="A121" s="134"/>
      <c r="B121" s="134"/>
      <c r="C121" s="134"/>
      <c r="D121" s="134"/>
      <c r="E121" s="134"/>
      <c r="F121" s="13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pans="1:27" x14ac:dyDescent="0.3">
      <c r="A122" s="134"/>
      <c r="B122" s="134"/>
      <c r="C122" s="134"/>
      <c r="D122" s="134"/>
      <c r="E122" s="134"/>
      <c r="F122" s="13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pans="1:27" x14ac:dyDescent="0.3">
      <c r="A123" s="134"/>
      <c r="B123" s="134"/>
      <c r="C123" s="134"/>
      <c r="D123" s="134"/>
      <c r="E123" s="134"/>
      <c r="F123" s="13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pans="1:27" x14ac:dyDescent="0.3">
      <c r="A124" s="134"/>
      <c r="B124" s="134"/>
      <c r="C124" s="134"/>
      <c r="D124" s="134"/>
      <c r="E124" s="134"/>
      <c r="F124" s="13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pans="1:27" x14ac:dyDescent="0.3">
      <c r="A125" s="134"/>
      <c r="B125" s="134"/>
      <c r="C125" s="134"/>
      <c r="D125" s="134"/>
      <c r="E125" s="134"/>
      <c r="F125" s="13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27" x14ac:dyDescent="0.3">
      <c r="A126" s="134"/>
      <c r="B126" s="134"/>
      <c r="C126" s="134"/>
      <c r="D126" s="134"/>
      <c r="E126" s="134"/>
      <c r="F126" s="13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pans="1:27" x14ac:dyDescent="0.3">
      <c r="A127" s="134"/>
      <c r="B127" s="134"/>
      <c r="C127" s="134"/>
      <c r="D127" s="134"/>
      <c r="E127" s="134"/>
      <c r="F127" s="13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pans="1:27" x14ac:dyDescent="0.3">
      <c r="A128" s="134"/>
      <c r="B128" s="134"/>
      <c r="C128" s="134"/>
      <c r="D128" s="134"/>
      <c r="E128" s="134"/>
      <c r="F128" s="13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pans="1:27" x14ac:dyDescent="0.3">
      <c r="A129" s="134"/>
      <c r="B129" s="134"/>
      <c r="C129" s="134"/>
      <c r="D129" s="134"/>
      <c r="E129" s="134"/>
      <c r="F129" s="13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1" spans="1:27" s="769" customFormat="1" x14ac:dyDescent="0.3">
      <c r="A131" s="769" t="s">
        <v>126</v>
      </c>
      <c r="B131" s="769" t="s">
        <v>67</v>
      </c>
      <c r="C131" s="769" t="s">
        <v>127</v>
      </c>
      <c r="D131" s="769" t="s">
        <v>128</v>
      </c>
      <c r="G131" s="769" t="s">
        <v>128</v>
      </c>
      <c r="H131" s="769" t="s">
        <v>127</v>
      </c>
      <c r="I131" s="769" t="s">
        <v>129</v>
      </c>
    </row>
    <row r="132" spans="1:27" s="769" customFormat="1" x14ac:dyDescent="0.3">
      <c r="A132" s="769" t="s">
        <v>54</v>
      </c>
      <c r="B132" s="769">
        <v>5508</v>
      </c>
      <c r="C132" s="770">
        <v>0.55340098462775045</v>
      </c>
      <c r="D132" s="769" t="s">
        <v>130</v>
      </c>
      <c r="G132" s="769" t="s">
        <v>130</v>
      </c>
      <c r="H132" s="770">
        <v>0.55340098462775045</v>
      </c>
      <c r="I132" s="769">
        <v>1</v>
      </c>
      <c r="J132" s="769">
        <v>6</v>
      </c>
    </row>
    <row r="133" spans="1:27" s="769" customFormat="1" x14ac:dyDescent="0.3">
      <c r="A133" s="771" t="s">
        <v>55</v>
      </c>
      <c r="B133" s="771">
        <v>402</v>
      </c>
      <c r="C133" s="770">
        <v>4.0389832211393549E-2</v>
      </c>
      <c r="D133" s="769" t="s">
        <v>55</v>
      </c>
      <c r="G133" s="769" t="s">
        <v>131</v>
      </c>
      <c r="H133" s="770">
        <v>0.17914196724605647</v>
      </c>
      <c r="I133" s="769">
        <v>2</v>
      </c>
      <c r="J133" s="769">
        <v>5</v>
      </c>
    </row>
    <row r="134" spans="1:27" s="769" customFormat="1" x14ac:dyDescent="0.3">
      <c r="A134" s="769" t="s">
        <v>156</v>
      </c>
      <c r="B134" s="769">
        <v>355</v>
      </c>
      <c r="C134" s="770">
        <v>3.566763789812117E-2</v>
      </c>
      <c r="D134" s="769" t="s">
        <v>194</v>
      </c>
      <c r="G134" s="769" t="s">
        <v>132</v>
      </c>
      <c r="H134" s="770">
        <v>9.7558525067818744E-2</v>
      </c>
      <c r="I134" s="769">
        <v>3</v>
      </c>
      <c r="J134" s="769">
        <v>4</v>
      </c>
    </row>
    <row r="135" spans="1:27" s="769" customFormat="1" x14ac:dyDescent="0.3">
      <c r="A135" s="769" t="s">
        <v>56</v>
      </c>
      <c r="B135" s="769">
        <v>1783</v>
      </c>
      <c r="C135" s="770">
        <v>0.17914196724605647</v>
      </c>
      <c r="D135" s="769" t="s">
        <v>131</v>
      </c>
      <c r="G135" s="769" t="s">
        <v>133</v>
      </c>
      <c r="H135" s="770">
        <v>9.3841052948859638E-2</v>
      </c>
      <c r="I135" s="769">
        <v>4</v>
      </c>
      <c r="J135" s="769">
        <v>3</v>
      </c>
    </row>
    <row r="136" spans="1:27" s="769" customFormat="1" x14ac:dyDescent="0.3">
      <c r="A136" s="769" t="s">
        <v>46</v>
      </c>
      <c r="B136" s="769">
        <v>971</v>
      </c>
      <c r="C136" s="770">
        <v>9.7558525067818744E-2</v>
      </c>
      <c r="D136" s="769" t="s">
        <v>132</v>
      </c>
      <c r="G136" s="769" t="s">
        <v>55</v>
      </c>
      <c r="H136" s="770">
        <v>4.0389832211393549E-2</v>
      </c>
      <c r="I136" s="769">
        <v>5</v>
      </c>
      <c r="J136" s="769">
        <v>2</v>
      </c>
    </row>
    <row r="137" spans="1:27" s="769" customFormat="1" x14ac:dyDescent="0.3">
      <c r="A137" s="769" t="s">
        <v>57</v>
      </c>
      <c r="B137" s="769">
        <v>934</v>
      </c>
      <c r="C137" s="770">
        <v>9.3841052948859638E-2</v>
      </c>
      <c r="D137" s="769" t="s">
        <v>133</v>
      </c>
      <c r="G137" s="769" t="s">
        <v>194</v>
      </c>
      <c r="H137" s="770">
        <v>3.566763789812117E-2</v>
      </c>
      <c r="I137" s="769">
        <v>6</v>
      </c>
      <c r="J137" s="769">
        <v>1</v>
      </c>
    </row>
    <row r="138" spans="1:27" s="769" customFormat="1" x14ac:dyDescent="0.3">
      <c r="C138" s="770"/>
      <c r="H138" s="770"/>
    </row>
    <row r="139" spans="1:27" s="769" customFormat="1" x14ac:dyDescent="0.3">
      <c r="B139" s="772">
        <v>9950</v>
      </c>
      <c r="C139" s="770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M14" sqref="M14"/>
    </sheetView>
  </sheetViews>
  <sheetFormatPr defaultRowHeight="13.5" x14ac:dyDescent="0.25"/>
  <cols>
    <col min="1" max="1" width="6.5" style="130" customWidth="1"/>
    <col min="2" max="2" width="54.25" style="130" customWidth="1"/>
    <col min="3" max="3" width="7.875" style="130" customWidth="1"/>
    <col min="4" max="4" width="6" style="130" customWidth="1"/>
    <col min="5" max="5" width="6.5" style="130" customWidth="1"/>
    <col min="6" max="6" width="5.5" style="130" hidden="1" customWidth="1"/>
    <col min="7" max="7" width="6.5" style="130" hidden="1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15" t="s">
        <v>214</v>
      </c>
      <c r="B2" s="815"/>
      <c r="C2" s="815"/>
      <c r="D2" s="815"/>
      <c r="E2" s="815"/>
      <c r="F2" s="325"/>
      <c r="G2" s="325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7.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3.25" customHeight="1" thickBot="1" x14ac:dyDescent="0.35">
      <c r="A4" s="372" t="s">
        <v>239</v>
      </c>
      <c r="B4" s="239"/>
      <c r="C4" s="131"/>
      <c r="D4" s="131"/>
      <c r="E4" s="44" t="s">
        <v>294</v>
      </c>
      <c r="F4" s="131"/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06" t="s">
        <v>146</v>
      </c>
      <c r="E6" s="806"/>
      <c r="F6" s="806"/>
      <c r="G6" s="806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07" t="s">
        <v>89</v>
      </c>
      <c r="E7" s="807"/>
      <c r="F7" s="807"/>
      <c r="G7" s="807"/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398" t="s">
        <v>231</v>
      </c>
      <c r="E8" s="398" t="s">
        <v>145</v>
      </c>
      <c r="F8" s="399"/>
      <c r="G8" s="400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01"/>
      <c r="E9" s="401"/>
      <c r="F9" s="401"/>
      <c r="G9" s="401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4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552" t="s">
        <v>5</v>
      </c>
      <c r="C11" s="529">
        <v>9950</v>
      </c>
      <c r="D11" s="506">
        <v>26.795940922334978</v>
      </c>
      <c r="E11" s="506">
        <v>26.203154827690145</v>
      </c>
      <c r="F11" s="506">
        <v>28.001607555510898</v>
      </c>
      <c r="G11" s="506">
        <v>41.645734954285139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553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0" t="s">
        <v>176</v>
      </c>
      <c r="B13" s="500" t="s">
        <v>177</v>
      </c>
      <c r="C13" s="532">
        <v>70</v>
      </c>
      <c r="D13" s="514">
        <v>12.162162162162163</v>
      </c>
      <c r="E13" s="514">
        <v>2.7027027027027026</v>
      </c>
      <c r="F13" s="514">
        <v>12.162162162162163</v>
      </c>
      <c r="G13" s="514">
        <v>36.486486486486484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0"/>
      <c r="B14" s="501" t="s">
        <v>178</v>
      </c>
      <c r="C14" s="302">
        <v>70</v>
      </c>
      <c r="D14" s="303">
        <v>16.43835616438356</v>
      </c>
      <c r="E14" s="303">
        <v>4.10958904109589</v>
      </c>
      <c r="F14" s="303">
        <v>0</v>
      </c>
      <c r="G14" s="303">
        <v>87.671232876712324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0"/>
      <c r="B15" s="501" t="s">
        <v>179</v>
      </c>
      <c r="C15" s="302">
        <v>130</v>
      </c>
      <c r="D15" s="303">
        <v>24.626865671641792</v>
      </c>
      <c r="E15" s="303">
        <v>14.17910447761194</v>
      </c>
      <c r="F15" s="303">
        <v>8.9552238805970141</v>
      </c>
      <c r="G15" s="303">
        <v>58.955223880597018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0"/>
      <c r="B16" s="501" t="s">
        <v>180</v>
      </c>
      <c r="C16" s="302">
        <v>20</v>
      </c>
      <c r="D16" s="303">
        <v>21.739130434782609</v>
      </c>
      <c r="E16" s="303">
        <v>13.043478260869565</v>
      </c>
      <c r="F16" s="303">
        <v>8.695652173913043</v>
      </c>
      <c r="G16" s="303">
        <v>73.91304347826086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0"/>
      <c r="B17" s="501" t="s">
        <v>181</v>
      </c>
      <c r="C17" s="302" t="s">
        <v>295</v>
      </c>
      <c r="D17" s="303" t="s">
        <v>295</v>
      </c>
      <c r="E17" s="303" t="s">
        <v>295</v>
      </c>
      <c r="F17" s="303" t="s">
        <v>295</v>
      </c>
      <c r="G17" s="303" t="s">
        <v>295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0"/>
      <c r="B18" s="501" t="s">
        <v>182</v>
      </c>
      <c r="C18" s="302">
        <v>240</v>
      </c>
      <c r="D18" s="303">
        <v>20.33898305084746</v>
      </c>
      <c r="E18" s="303">
        <v>17.372881355932204</v>
      </c>
      <c r="F18" s="303">
        <v>31.779661016949152</v>
      </c>
      <c r="G18" s="303">
        <v>47.881355932203391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0"/>
      <c r="B19" s="501" t="s">
        <v>90</v>
      </c>
      <c r="C19" s="302">
        <v>30</v>
      </c>
      <c r="D19" s="303">
        <v>11.538461538461538</v>
      </c>
      <c r="E19" s="303">
        <v>0</v>
      </c>
      <c r="F19" s="303">
        <v>30.76923076923077</v>
      </c>
      <c r="G19" s="303">
        <v>69.230769230769226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0"/>
      <c r="B20" s="501" t="s">
        <v>183</v>
      </c>
      <c r="C20" s="302">
        <v>170</v>
      </c>
      <c r="D20" s="303">
        <v>30.76923076923077</v>
      </c>
      <c r="E20" s="303">
        <v>9.4674556213017755</v>
      </c>
      <c r="F20" s="303">
        <v>24.260355029585799</v>
      </c>
      <c r="G20" s="303">
        <v>37.869822485207102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0"/>
      <c r="B21" s="501" t="s">
        <v>184</v>
      </c>
      <c r="C21" s="302">
        <v>580</v>
      </c>
      <c r="D21" s="303">
        <v>19.130434782608695</v>
      </c>
      <c r="E21" s="303">
        <v>18.434782608695652</v>
      </c>
      <c r="F21" s="303">
        <v>25.043478260869566</v>
      </c>
      <c r="G21" s="303">
        <v>48.347826086956516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0"/>
      <c r="B22" s="501" t="s">
        <v>185</v>
      </c>
      <c r="C22" s="302">
        <v>130</v>
      </c>
      <c r="D22" s="303">
        <v>8.6614173228346463</v>
      </c>
      <c r="E22" s="303">
        <v>63.779527559055119</v>
      </c>
      <c r="F22" s="303">
        <v>11.811023622047244</v>
      </c>
      <c r="G22" s="303">
        <v>77.165354330708652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0"/>
      <c r="B23" s="501" t="s">
        <v>186</v>
      </c>
      <c r="C23" s="302">
        <v>640</v>
      </c>
      <c r="D23" s="303">
        <v>18.181818181818183</v>
      </c>
      <c r="E23" s="303">
        <v>48.589341692789965</v>
      </c>
      <c r="F23" s="303">
        <v>28.996865203761757</v>
      </c>
      <c r="G23" s="303">
        <v>69.278996865203752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0"/>
      <c r="B24" s="501" t="s">
        <v>187</v>
      </c>
      <c r="C24" s="302">
        <v>240</v>
      </c>
      <c r="D24" s="303">
        <v>11.15702479338843</v>
      </c>
      <c r="E24" s="303">
        <v>57.02479338842975</v>
      </c>
      <c r="F24" s="303">
        <v>4.5454545454545459</v>
      </c>
      <c r="G24" s="303">
        <v>91.735537190082653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1"/>
      <c r="B25" s="502" t="s">
        <v>91</v>
      </c>
      <c r="C25" s="304">
        <v>340</v>
      </c>
      <c r="D25" s="305">
        <v>38.507462686567159</v>
      </c>
      <c r="E25" s="305">
        <v>12.238805970149254</v>
      </c>
      <c r="F25" s="305">
        <v>16.417910447761194</v>
      </c>
      <c r="G25" s="305">
        <v>37.611940298507463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2" t="s">
        <v>80</v>
      </c>
      <c r="B26" s="503" t="s">
        <v>92</v>
      </c>
      <c r="C26" s="306">
        <v>280</v>
      </c>
      <c r="D26" s="307">
        <v>43.727598566308245</v>
      </c>
      <c r="E26" s="307">
        <v>26.881720430107524</v>
      </c>
      <c r="F26" s="307">
        <v>48.387096774193552</v>
      </c>
      <c r="G26" s="307">
        <v>43.369175627240139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0"/>
      <c r="B27" s="501" t="s">
        <v>188</v>
      </c>
      <c r="C27" s="302">
        <v>400</v>
      </c>
      <c r="D27" s="303">
        <v>27.27272727272727</v>
      </c>
      <c r="E27" s="303">
        <v>20.454545454545457</v>
      </c>
      <c r="F27" s="303">
        <v>44.949494949494948</v>
      </c>
      <c r="G27" s="303">
        <v>51.515151515151516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0"/>
      <c r="B28" s="501" t="s">
        <v>189</v>
      </c>
      <c r="C28" s="302">
        <v>70</v>
      </c>
      <c r="D28" s="303">
        <v>13.432835820895523</v>
      </c>
      <c r="E28" s="303">
        <v>13.432835820895523</v>
      </c>
      <c r="F28" s="303">
        <v>23.880597014925371</v>
      </c>
      <c r="G28" s="303">
        <v>7.4626865671641784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0"/>
      <c r="B29" s="501" t="s">
        <v>93</v>
      </c>
      <c r="C29" s="302">
        <v>110</v>
      </c>
      <c r="D29" s="303">
        <v>45.370370370370374</v>
      </c>
      <c r="E29" s="303">
        <v>27.777777777777779</v>
      </c>
      <c r="F29" s="303">
        <v>41.666666666666671</v>
      </c>
      <c r="G29" s="303">
        <v>23.148148148148149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14.25" x14ac:dyDescent="0.3">
      <c r="A30" s="810"/>
      <c r="B30" s="501" t="s">
        <v>190</v>
      </c>
      <c r="C30" s="302">
        <v>530</v>
      </c>
      <c r="D30" s="303">
        <v>50.757575757575758</v>
      </c>
      <c r="E30" s="303">
        <v>27.083333333333332</v>
      </c>
      <c r="F30" s="303">
        <v>53.787878787878782</v>
      </c>
      <c r="G30" s="303">
        <v>33.901515151515149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0"/>
      <c r="B31" s="501" t="s">
        <v>94</v>
      </c>
      <c r="C31" s="302">
        <v>1300</v>
      </c>
      <c r="D31" s="303">
        <v>46.189376443418013</v>
      </c>
      <c r="E31" s="303">
        <v>25.943033102386455</v>
      </c>
      <c r="F31" s="303">
        <v>38.26020015396459</v>
      </c>
      <c r="G31" s="303">
        <v>50.654349499615094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0"/>
      <c r="B32" s="501" t="s">
        <v>95</v>
      </c>
      <c r="C32" s="302">
        <v>230</v>
      </c>
      <c r="D32" s="303">
        <v>18.584070796460178</v>
      </c>
      <c r="E32" s="303">
        <v>31.415929203539822</v>
      </c>
      <c r="F32" s="303">
        <v>57.522123893805308</v>
      </c>
      <c r="G32" s="303">
        <v>38.053097345132741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0"/>
      <c r="B33" s="501" t="s">
        <v>96</v>
      </c>
      <c r="C33" s="302">
        <v>60</v>
      </c>
      <c r="D33" s="303">
        <v>50</v>
      </c>
      <c r="E33" s="303">
        <v>17.741935483870968</v>
      </c>
      <c r="F33" s="303">
        <v>56.451612903225815</v>
      </c>
      <c r="G33" s="303">
        <v>43.548387096774192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0"/>
      <c r="B34" s="501" t="s">
        <v>97</v>
      </c>
      <c r="C34" s="302">
        <v>90</v>
      </c>
      <c r="D34" s="303">
        <v>8.695652173913043</v>
      </c>
      <c r="E34" s="303">
        <v>79.347826086956516</v>
      </c>
      <c r="F34" s="303">
        <v>2.1739130434782608</v>
      </c>
      <c r="G34" s="303">
        <v>80.434782608695656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1"/>
      <c r="B35" s="502" t="s">
        <v>98</v>
      </c>
      <c r="C35" s="304">
        <v>50</v>
      </c>
      <c r="D35" s="305">
        <v>63.04347826086957</v>
      </c>
      <c r="E35" s="305">
        <v>4.3478260869565215</v>
      </c>
      <c r="F35" s="305">
        <v>39.130434782608695</v>
      </c>
      <c r="G35" s="305">
        <v>15.217391304347828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0" t="s">
        <v>82</v>
      </c>
      <c r="B36" s="503" t="s">
        <v>99</v>
      </c>
      <c r="C36" s="306">
        <v>460</v>
      </c>
      <c r="D36" s="307">
        <v>16.521739130434781</v>
      </c>
      <c r="E36" s="307">
        <v>22.826086956521738</v>
      </c>
      <c r="F36" s="307">
        <v>13.913043478260869</v>
      </c>
      <c r="G36" s="307">
        <v>8.0434782608695645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0"/>
      <c r="B37" s="501" t="s">
        <v>100</v>
      </c>
      <c r="C37" s="302">
        <v>260</v>
      </c>
      <c r="D37" s="303">
        <v>14.393939393939394</v>
      </c>
      <c r="E37" s="303">
        <v>19.696969696969695</v>
      </c>
      <c r="F37" s="303">
        <v>16.287878787878789</v>
      </c>
      <c r="G37" s="303">
        <v>22.727272727272727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14.25" x14ac:dyDescent="0.3">
      <c r="A38" s="810"/>
      <c r="B38" s="501" t="s">
        <v>191</v>
      </c>
      <c r="C38" s="302">
        <v>910</v>
      </c>
      <c r="D38" s="303">
        <v>28.837719298245613</v>
      </c>
      <c r="E38" s="303">
        <v>18.092105263157894</v>
      </c>
      <c r="F38" s="303">
        <v>34.649122807017548</v>
      </c>
      <c r="G38" s="303">
        <v>22.916666666666664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0"/>
      <c r="B39" s="501" t="s">
        <v>110</v>
      </c>
      <c r="C39" s="302">
        <v>330</v>
      </c>
      <c r="D39" s="303">
        <v>29.447852760736197</v>
      </c>
      <c r="E39" s="303">
        <v>33.742331288343557</v>
      </c>
      <c r="F39" s="303">
        <v>6.1349693251533743</v>
      </c>
      <c r="G39" s="303">
        <v>28.834355828220858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0"/>
      <c r="B40" s="501" t="s">
        <v>101</v>
      </c>
      <c r="C40" s="302">
        <v>240</v>
      </c>
      <c r="D40" s="303">
        <v>29.875518672199171</v>
      </c>
      <c r="E40" s="303">
        <v>31.120331950207468</v>
      </c>
      <c r="F40" s="303">
        <v>19.502074688796682</v>
      </c>
      <c r="G40" s="303">
        <v>24.896265560165975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0"/>
      <c r="B41" s="501" t="s">
        <v>102</v>
      </c>
      <c r="C41" s="302">
        <v>40</v>
      </c>
      <c r="D41" s="303">
        <v>34.146341463414636</v>
      </c>
      <c r="E41" s="303">
        <v>9.7560975609756095</v>
      </c>
      <c r="F41" s="303">
        <v>9.7560975609756095</v>
      </c>
      <c r="G41" s="303">
        <v>7.3170731707317067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0"/>
      <c r="B42" s="501" t="s">
        <v>103</v>
      </c>
      <c r="C42" s="302">
        <v>50</v>
      </c>
      <c r="D42" s="303">
        <v>20.408163265306122</v>
      </c>
      <c r="E42" s="303">
        <v>36.734693877551024</v>
      </c>
      <c r="F42" s="303">
        <v>12.244897959183673</v>
      </c>
      <c r="G42" s="303">
        <v>55.102040816326522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0"/>
      <c r="B43" s="501" t="s">
        <v>192</v>
      </c>
      <c r="C43" s="302">
        <v>40</v>
      </c>
      <c r="D43" s="303">
        <v>17.073170731707318</v>
      </c>
      <c r="E43" s="303">
        <v>43.902439024390247</v>
      </c>
      <c r="F43" s="303">
        <v>24.390243902439025</v>
      </c>
      <c r="G43" s="303">
        <v>36.585365853658537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0"/>
      <c r="B44" s="501" t="s">
        <v>104</v>
      </c>
      <c r="C44" s="302">
        <v>330</v>
      </c>
      <c r="D44" s="303">
        <v>16.207951070336392</v>
      </c>
      <c r="E44" s="303">
        <v>21.406727828746178</v>
      </c>
      <c r="F44" s="303">
        <v>1.5290519877675841</v>
      </c>
      <c r="G44" s="303">
        <v>20.489296636085626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1"/>
      <c r="B45" s="502" t="s">
        <v>105</v>
      </c>
      <c r="C45" s="304">
        <v>240</v>
      </c>
      <c r="D45" s="305">
        <v>31.223628691983123</v>
      </c>
      <c r="E45" s="305">
        <v>12.236286919831224</v>
      </c>
      <c r="F45" s="305">
        <v>1.2658227848101267</v>
      </c>
      <c r="G45" s="305">
        <v>21.940928270042196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3" t="s">
        <v>85</v>
      </c>
      <c r="B46" s="501" t="s">
        <v>106</v>
      </c>
      <c r="C46" s="302">
        <v>30</v>
      </c>
      <c r="D46" s="303">
        <v>12.121212121212121</v>
      </c>
      <c r="E46" s="303">
        <v>63.636363636363633</v>
      </c>
      <c r="F46" s="303">
        <v>3.0303030303030303</v>
      </c>
      <c r="G46" s="303">
        <v>0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4"/>
      <c r="B47" s="501" t="s">
        <v>107</v>
      </c>
      <c r="C47" s="302">
        <v>300</v>
      </c>
      <c r="D47" s="303">
        <v>26.973684210526315</v>
      </c>
      <c r="E47" s="303">
        <v>34.210526315789473</v>
      </c>
      <c r="F47" s="303">
        <v>4.6052631578947363</v>
      </c>
      <c r="G47" s="303">
        <v>44.40789473684211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4"/>
      <c r="B48" s="501" t="s">
        <v>108</v>
      </c>
      <c r="C48" s="302">
        <v>20</v>
      </c>
      <c r="D48" s="303">
        <v>14.285714285714285</v>
      </c>
      <c r="E48" s="303">
        <v>33.333333333333329</v>
      </c>
      <c r="F48" s="303">
        <v>9.5238095238095237</v>
      </c>
      <c r="G48" s="303">
        <v>80.952380952380949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14.25" x14ac:dyDescent="0.3">
      <c r="A49" s="814"/>
      <c r="B49" s="501" t="s">
        <v>193</v>
      </c>
      <c r="C49" s="302">
        <v>830</v>
      </c>
      <c r="D49" s="303">
        <v>5.3012048192771086</v>
      </c>
      <c r="E49" s="303">
        <v>24.578313253012048</v>
      </c>
      <c r="F49" s="303">
        <v>42.048192771084338</v>
      </c>
      <c r="G49" s="303">
        <v>46.385542168674696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4"/>
      <c r="B50" s="501" t="s">
        <v>109</v>
      </c>
      <c r="C50" s="302">
        <v>100</v>
      </c>
      <c r="D50" s="303">
        <v>10.416666666666668</v>
      </c>
      <c r="E50" s="303">
        <v>30.208333333333332</v>
      </c>
      <c r="F50" s="303">
        <v>5.2083333333333339</v>
      </c>
      <c r="G50" s="303">
        <v>39.583333333333329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175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customHeight="1" x14ac:dyDescent="0.3">
      <c r="A53" s="798" t="s">
        <v>222</v>
      </c>
      <c r="B53" s="798"/>
      <c r="C53" s="798"/>
      <c r="D53" s="798"/>
      <c r="E53" s="798"/>
      <c r="F53" s="798"/>
      <c r="G53" s="798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29.25" customHeight="1" x14ac:dyDescent="0.3">
      <c r="A54" s="809" t="s">
        <v>223</v>
      </c>
      <c r="B54" s="809"/>
      <c r="C54" s="809"/>
      <c r="D54" s="809"/>
      <c r="E54" s="809"/>
      <c r="F54" s="809"/>
      <c r="G54" s="809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14.25" x14ac:dyDescent="0.3">
      <c r="A55" s="808" t="s">
        <v>217</v>
      </c>
      <c r="B55" s="808"/>
      <c r="C55" s="808"/>
      <c r="D55" s="808"/>
      <c r="E55" s="808"/>
      <c r="F55" s="808"/>
      <c r="G55" s="808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9.5" customHeight="1" x14ac:dyDescent="0.3"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34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43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83"/>
      <c r="O64" s="184"/>
      <c r="P64" s="184"/>
      <c r="Q64" s="184"/>
      <c r="R64" s="184"/>
      <c r="S64" s="184"/>
      <c r="T64" s="184"/>
      <c r="U64" s="184"/>
      <c r="V64" s="184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28"/>
      <c r="O65" s="126"/>
      <c r="P65" s="126"/>
      <c r="Q65" s="126"/>
      <c r="R65" s="126"/>
      <c r="S65" s="126"/>
      <c r="T65" s="126"/>
      <c r="U65" s="126"/>
      <c r="V65" s="12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5"/>
      <c r="O66" s="186"/>
      <c r="P66" s="186"/>
      <c r="Q66" s="186"/>
      <c r="R66" s="186"/>
      <c r="S66" s="186"/>
      <c r="T66" s="186"/>
      <c r="U66" s="186"/>
      <c r="V66" s="186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83"/>
      <c r="O68" s="184"/>
      <c r="P68" s="184"/>
      <c r="Q68" s="184"/>
      <c r="R68" s="184"/>
      <c r="S68" s="184"/>
      <c r="T68" s="184"/>
      <c r="U68" s="184"/>
      <c r="V68" s="184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3"/>
      <c r="O69" s="184"/>
      <c r="P69" s="184"/>
      <c r="Q69" s="184"/>
      <c r="R69" s="184"/>
      <c r="S69" s="184"/>
      <c r="T69" s="184"/>
      <c r="U69" s="184"/>
      <c r="V69" s="184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28"/>
      <c r="O70" s="126"/>
      <c r="P70" s="126"/>
      <c r="Q70" s="126"/>
      <c r="R70" s="126"/>
      <c r="S70" s="126"/>
      <c r="T70" s="126"/>
      <c r="U70" s="126"/>
      <c r="V70" s="126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5"/>
      <c r="O71" s="186"/>
      <c r="P71" s="186"/>
      <c r="Q71" s="186"/>
      <c r="R71" s="186"/>
      <c r="S71" s="186"/>
      <c r="T71" s="186"/>
      <c r="U71" s="186"/>
      <c r="V71" s="186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3"/>
      <c r="O72" s="184"/>
      <c r="P72" s="184"/>
      <c r="Q72" s="184"/>
      <c r="R72" s="184"/>
      <c r="S72" s="184"/>
      <c r="T72" s="184"/>
      <c r="U72" s="184"/>
      <c r="V72" s="184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3"/>
      <c r="O73" s="184"/>
      <c r="P73" s="184"/>
      <c r="Q73" s="184"/>
      <c r="R73" s="184"/>
      <c r="S73" s="184"/>
      <c r="T73" s="184"/>
      <c r="U73" s="184"/>
      <c r="V73" s="184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85"/>
      <c r="O74" s="186"/>
      <c r="P74" s="186"/>
      <c r="Q74" s="186"/>
      <c r="R74" s="186"/>
      <c r="S74" s="186"/>
      <c r="T74" s="186"/>
      <c r="U74" s="186"/>
      <c r="V74" s="186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85"/>
      <c r="O75" s="186"/>
      <c r="P75" s="186"/>
      <c r="Q75" s="186"/>
      <c r="R75" s="186"/>
      <c r="S75" s="186"/>
      <c r="T75" s="186"/>
      <c r="U75" s="186"/>
      <c r="V75" s="186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M14" sqref="M14"/>
    </sheetView>
  </sheetViews>
  <sheetFormatPr defaultColWidth="8" defaultRowHeight="13.5" x14ac:dyDescent="0.25"/>
  <cols>
    <col min="1" max="1" width="6.5" style="70" customWidth="1"/>
    <col min="2" max="2" width="47.875" style="70" customWidth="1"/>
    <col min="3" max="3" width="7.5" style="70" customWidth="1"/>
    <col min="4" max="4" width="4" style="70" customWidth="1"/>
    <col min="5" max="5" width="5.25" style="70" customWidth="1"/>
    <col min="6" max="6" width="7" style="70" customWidth="1"/>
    <col min="7" max="7" width="5.25" style="70" customWidth="1"/>
    <col min="8" max="8" width="4.125" style="70" customWidth="1"/>
    <col min="9" max="12" width="8.5" style="70" customWidth="1"/>
    <col min="13" max="13" width="9.125" style="70" customWidth="1"/>
    <col min="14" max="23" width="8" style="70"/>
    <col min="24" max="24" width="8.75" style="70" bestFit="1" customWidth="1"/>
    <col min="25" max="16384" width="8" style="70"/>
  </cols>
  <sheetData>
    <row r="1" spans="1:26" s="39" customFormat="1" ht="17.25" x14ac:dyDescent="0.3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s="39" customFormat="1" ht="35.25" customHeight="1" x14ac:dyDescent="0.3">
      <c r="A2" s="793" t="s">
        <v>166</v>
      </c>
      <c r="B2" s="793"/>
      <c r="C2" s="793"/>
      <c r="D2" s="793"/>
      <c r="E2" s="793"/>
      <c r="F2" s="793"/>
      <c r="G2" s="793"/>
      <c r="H2" s="793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66" customFormat="1" ht="2.25" customHeight="1" x14ac:dyDescent="0.3">
      <c r="A3" s="67"/>
      <c r="B3" s="68"/>
      <c r="C3" s="68"/>
      <c r="D3" s="68"/>
      <c r="E3" s="68"/>
      <c r="F3" s="75"/>
      <c r="G3" s="75"/>
    </row>
    <row r="4" spans="1:26" s="71" customFormat="1" ht="21" customHeight="1" thickBot="1" x14ac:dyDescent="0.35">
      <c r="A4" s="372" t="s">
        <v>239</v>
      </c>
      <c r="B4" s="365"/>
      <c r="C4" s="366"/>
      <c r="D4" s="366"/>
      <c r="E4" s="366"/>
      <c r="F4" s="366"/>
      <c r="G4" s="367"/>
      <c r="H4" s="368" t="s">
        <v>294</v>
      </c>
      <c r="N4" s="181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6" s="71" customFormat="1" ht="1.5" customHeight="1" x14ac:dyDescent="0.3">
      <c r="A5" s="391"/>
      <c r="B5" s="391"/>
      <c r="C5" s="392"/>
      <c r="D5" s="392"/>
      <c r="E5" s="392"/>
      <c r="F5" s="392"/>
      <c r="G5" s="393"/>
      <c r="H5" s="393"/>
      <c r="N5" s="183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</row>
    <row r="6" spans="1:26" s="71" customFormat="1" ht="27.75" customHeight="1" x14ac:dyDescent="0.3">
      <c r="A6" s="819" t="s">
        <v>157</v>
      </c>
      <c r="B6" s="819"/>
      <c r="C6" s="819"/>
      <c r="D6" s="816" t="s">
        <v>158</v>
      </c>
      <c r="E6" s="816"/>
      <c r="F6" s="816"/>
      <c r="G6" s="816" t="s">
        <v>159</v>
      </c>
      <c r="H6" s="816"/>
      <c r="I6" s="70"/>
      <c r="N6" s="183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6" s="353" customFormat="1" ht="15.75" customHeight="1" x14ac:dyDescent="0.3">
      <c r="A7" s="819"/>
      <c r="B7" s="819"/>
      <c r="C7" s="819"/>
      <c r="D7" s="402"/>
      <c r="E7" s="818" t="s">
        <v>153</v>
      </c>
      <c r="F7" s="818"/>
      <c r="G7" s="403"/>
      <c r="H7" s="402"/>
      <c r="I7" s="352"/>
      <c r="N7" s="354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</row>
    <row r="8" spans="1:26" s="71" customFormat="1" ht="80.25" customHeight="1" x14ac:dyDescent="0.3">
      <c r="A8" s="819"/>
      <c r="B8" s="819"/>
      <c r="C8" s="819"/>
      <c r="D8" s="404" t="s">
        <v>197</v>
      </c>
      <c r="E8" s="493" t="s">
        <v>227</v>
      </c>
      <c r="F8" s="494" t="s">
        <v>228</v>
      </c>
      <c r="G8" s="495" t="s">
        <v>120</v>
      </c>
      <c r="H8" s="493" t="s">
        <v>112</v>
      </c>
      <c r="I8" s="70"/>
      <c r="N8" s="183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6" s="71" customFormat="1" ht="0.75" customHeight="1" thickBot="1" x14ac:dyDescent="0.35">
      <c r="A9" s="405"/>
      <c r="B9" s="405"/>
      <c r="C9" s="406"/>
      <c r="D9" s="406"/>
      <c r="E9" s="406"/>
      <c r="F9" s="406"/>
      <c r="G9" s="407"/>
      <c r="H9" s="407"/>
      <c r="N9" s="183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26" s="71" customFormat="1" ht="4.5" customHeight="1" x14ac:dyDescent="0.3">
      <c r="A10" s="289"/>
      <c r="B10" s="290"/>
      <c r="C10" s="94"/>
      <c r="D10" s="333"/>
      <c r="E10" s="335"/>
      <c r="F10" s="94"/>
      <c r="G10" s="331"/>
      <c r="H10" s="91"/>
      <c r="N10" s="138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6" s="71" customFormat="1" ht="14.25" x14ac:dyDescent="0.3">
      <c r="B11" s="291" t="s">
        <v>5</v>
      </c>
      <c r="C11" s="504">
        <v>9950</v>
      </c>
      <c r="D11" s="505">
        <v>35.396362905656588</v>
      </c>
      <c r="E11" s="506">
        <v>19.592082789108812</v>
      </c>
      <c r="F11" s="506">
        <v>11.483974681000703</v>
      </c>
      <c r="G11" s="507">
        <v>23.008138249773939</v>
      </c>
      <c r="H11" s="506">
        <v>46.850195920827893</v>
      </c>
      <c r="N11" s="185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</row>
    <row r="12" spans="1:26" s="71" customFormat="1" ht="3.75" customHeight="1" x14ac:dyDescent="0.3">
      <c r="B12" s="292"/>
      <c r="C12" s="508"/>
      <c r="D12" s="509"/>
      <c r="E12" s="510"/>
      <c r="F12" s="508"/>
      <c r="G12" s="511"/>
      <c r="H12" s="508"/>
      <c r="N12" s="183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6" s="71" customFormat="1" ht="14.25" x14ac:dyDescent="0.3">
      <c r="A13" s="810" t="s">
        <v>176</v>
      </c>
      <c r="B13" s="497" t="s">
        <v>177</v>
      </c>
      <c r="C13" s="512">
        <v>70</v>
      </c>
      <c r="D13" s="513">
        <v>78.378378378378372</v>
      </c>
      <c r="E13" s="514">
        <v>29.72972972972973</v>
      </c>
      <c r="F13" s="514">
        <v>48.648648648648653</v>
      </c>
      <c r="G13" s="515">
        <v>63.513513513513509</v>
      </c>
      <c r="H13" s="514">
        <v>33.783783783783782</v>
      </c>
      <c r="N13" s="183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6" s="71" customFormat="1" ht="14.25" x14ac:dyDescent="0.3">
      <c r="A14" s="810"/>
      <c r="B14" s="497" t="s">
        <v>178</v>
      </c>
      <c r="C14" s="512">
        <v>70</v>
      </c>
      <c r="D14" s="513">
        <v>83.561643835616437</v>
      </c>
      <c r="E14" s="514">
        <v>65.753424657534239</v>
      </c>
      <c r="F14" s="514">
        <v>10.95890410958904</v>
      </c>
      <c r="G14" s="515">
        <v>65.753424657534239</v>
      </c>
      <c r="H14" s="514">
        <v>28.767123287671232</v>
      </c>
      <c r="N14" s="183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6" s="71" customFormat="1" ht="14.25" x14ac:dyDescent="0.3">
      <c r="A15" s="810"/>
      <c r="B15" s="497" t="s">
        <v>179</v>
      </c>
      <c r="C15" s="512">
        <v>130</v>
      </c>
      <c r="D15" s="513">
        <v>44.776119402985074</v>
      </c>
      <c r="E15" s="514">
        <v>35.074626865671647</v>
      </c>
      <c r="F15" s="514">
        <v>5.9701492537313428</v>
      </c>
      <c r="G15" s="515">
        <v>35.820895522388057</v>
      </c>
      <c r="H15" s="514">
        <v>57.462686567164177</v>
      </c>
      <c r="N15" s="183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6" s="71" customFormat="1" ht="14.25" x14ac:dyDescent="0.3">
      <c r="A16" s="810"/>
      <c r="B16" s="497" t="s">
        <v>180</v>
      </c>
      <c r="C16" s="512">
        <v>20</v>
      </c>
      <c r="D16" s="513">
        <v>43.478260869565219</v>
      </c>
      <c r="E16" s="514">
        <v>43.478260869565219</v>
      </c>
      <c r="F16" s="514">
        <v>0</v>
      </c>
      <c r="G16" s="515">
        <v>34.782608695652172</v>
      </c>
      <c r="H16" s="514">
        <v>30.434782608695656</v>
      </c>
      <c r="N16" s="183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71" customFormat="1" ht="14.25" x14ac:dyDescent="0.3">
      <c r="A17" s="810"/>
      <c r="B17" s="497" t="s">
        <v>181</v>
      </c>
      <c r="C17" s="512" t="s">
        <v>295</v>
      </c>
      <c r="D17" s="513" t="s">
        <v>295</v>
      </c>
      <c r="E17" s="514" t="s">
        <v>295</v>
      </c>
      <c r="F17" s="514" t="s">
        <v>295</v>
      </c>
      <c r="G17" s="515" t="s">
        <v>295</v>
      </c>
      <c r="H17" s="514" t="s">
        <v>295</v>
      </c>
      <c r="N17" s="183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5" s="71" customFormat="1" ht="14.25" x14ac:dyDescent="0.3">
      <c r="A18" s="810"/>
      <c r="B18" s="497" t="s">
        <v>182</v>
      </c>
      <c r="C18" s="512">
        <v>240</v>
      </c>
      <c r="D18" s="513">
        <v>38.559322033898304</v>
      </c>
      <c r="E18" s="514">
        <v>31.35593220338983</v>
      </c>
      <c r="F18" s="514">
        <v>7.2033898305084749</v>
      </c>
      <c r="G18" s="515">
        <v>44.067796610169488</v>
      </c>
      <c r="H18" s="514">
        <v>42.79661016949153</v>
      </c>
      <c r="N18" s="183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s="71" customFormat="1" ht="14.25" x14ac:dyDescent="0.3">
      <c r="A19" s="810"/>
      <c r="B19" s="497" t="s">
        <v>90</v>
      </c>
      <c r="C19" s="512">
        <v>30</v>
      </c>
      <c r="D19" s="513">
        <v>46.153846153846153</v>
      </c>
      <c r="E19" s="514">
        <v>7.6923076923076925</v>
      </c>
      <c r="F19" s="514">
        <v>38.461538461538467</v>
      </c>
      <c r="G19" s="515">
        <v>65.384615384615387</v>
      </c>
      <c r="H19" s="514">
        <v>15.384615384615385</v>
      </c>
      <c r="N19" s="183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s="71" customFormat="1" ht="14.25" x14ac:dyDescent="0.3">
      <c r="A20" s="810"/>
      <c r="B20" s="497" t="s">
        <v>183</v>
      </c>
      <c r="C20" s="512">
        <v>170</v>
      </c>
      <c r="D20" s="513">
        <v>31.360946745562128</v>
      </c>
      <c r="E20" s="514">
        <v>13.017751479289942</v>
      </c>
      <c r="F20" s="514">
        <v>12.42603550295858</v>
      </c>
      <c r="G20" s="515">
        <v>42.011834319526628</v>
      </c>
      <c r="H20" s="514">
        <v>40.828402366863905</v>
      </c>
      <c r="N20" s="183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s="71" customFormat="1" ht="27" x14ac:dyDescent="0.3">
      <c r="A21" s="810"/>
      <c r="B21" s="497" t="s">
        <v>184</v>
      </c>
      <c r="C21" s="512">
        <v>580</v>
      </c>
      <c r="D21" s="513">
        <v>45.739130434782609</v>
      </c>
      <c r="E21" s="514">
        <v>22.608695652173914</v>
      </c>
      <c r="F21" s="514">
        <v>15.130434782608695</v>
      </c>
      <c r="G21" s="515">
        <v>23.652173913043477</v>
      </c>
      <c r="H21" s="514">
        <v>53.391304347826086</v>
      </c>
      <c r="N21" s="183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1:25" s="71" customFormat="1" ht="14.25" x14ac:dyDescent="0.3">
      <c r="A22" s="810"/>
      <c r="B22" s="497" t="s">
        <v>185</v>
      </c>
      <c r="C22" s="512">
        <v>130</v>
      </c>
      <c r="D22" s="513">
        <v>43.30708661417323</v>
      </c>
      <c r="E22" s="514">
        <v>4.7244094488188972</v>
      </c>
      <c r="F22" s="514">
        <v>37.795275590551178</v>
      </c>
      <c r="G22" s="515">
        <v>70.866141732283467</v>
      </c>
      <c r="H22" s="514">
        <v>28.346456692913385</v>
      </c>
      <c r="N22" s="183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s="71" customFormat="1" ht="14.25" x14ac:dyDescent="0.3">
      <c r="A23" s="810"/>
      <c r="B23" s="497" t="s">
        <v>186</v>
      </c>
      <c r="C23" s="512">
        <v>640</v>
      </c>
      <c r="D23" s="513">
        <v>17.241379310344829</v>
      </c>
      <c r="E23" s="514">
        <v>10.501567398119123</v>
      </c>
      <c r="F23" s="514">
        <v>2.3510971786833856</v>
      </c>
      <c r="G23" s="515">
        <v>45.454545454545453</v>
      </c>
      <c r="H23" s="514">
        <v>50.78369905956113</v>
      </c>
      <c r="N23" s="183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</row>
    <row r="24" spans="1:25" s="71" customFormat="1" ht="14.25" x14ac:dyDescent="0.3">
      <c r="A24" s="810"/>
      <c r="B24" s="497" t="s">
        <v>187</v>
      </c>
      <c r="C24" s="512">
        <v>240</v>
      </c>
      <c r="D24" s="513">
        <v>33.057851239669425</v>
      </c>
      <c r="E24" s="514">
        <v>7.8512396694214877</v>
      </c>
      <c r="F24" s="514">
        <v>25.206611570247933</v>
      </c>
      <c r="G24" s="515">
        <v>79.338842975206617</v>
      </c>
      <c r="H24" s="514">
        <v>10.743801652892563</v>
      </c>
      <c r="N24" s="183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</row>
    <row r="25" spans="1:25" s="71" customFormat="1" ht="14.25" x14ac:dyDescent="0.3">
      <c r="A25" s="811"/>
      <c r="B25" s="498" t="s">
        <v>91</v>
      </c>
      <c r="C25" s="516">
        <v>340</v>
      </c>
      <c r="D25" s="517">
        <v>54.328358208955216</v>
      </c>
      <c r="E25" s="518">
        <v>33.432835820895527</v>
      </c>
      <c r="F25" s="518">
        <v>19.1044776119403</v>
      </c>
      <c r="G25" s="519">
        <v>36.119402985074629</v>
      </c>
      <c r="H25" s="518">
        <v>44.776119402985074</v>
      </c>
      <c r="N25" s="183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</row>
    <row r="26" spans="1:25" s="71" customFormat="1" ht="14.25" x14ac:dyDescent="0.3">
      <c r="A26" s="810" t="s">
        <v>80</v>
      </c>
      <c r="B26" s="499" t="s">
        <v>92</v>
      </c>
      <c r="C26" s="520">
        <v>280</v>
      </c>
      <c r="D26" s="521">
        <v>31.182795698924732</v>
      </c>
      <c r="E26" s="522">
        <v>3.9426523297491038</v>
      </c>
      <c r="F26" s="522">
        <v>24.014336917562723</v>
      </c>
      <c r="G26" s="523">
        <v>11.827956989247312</v>
      </c>
      <c r="H26" s="522">
        <v>39.068100358422939</v>
      </c>
      <c r="N26" s="183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</row>
    <row r="27" spans="1:25" s="71" customFormat="1" ht="14.25" x14ac:dyDescent="0.3">
      <c r="A27" s="810"/>
      <c r="B27" s="497" t="s">
        <v>188</v>
      </c>
      <c r="C27" s="512">
        <v>400</v>
      </c>
      <c r="D27" s="513">
        <v>25</v>
      </c>
      <c r="E27" s="514">
        <v>8.8383838383838391</v>
      </c>
      <c r="F27" s="514">
        <v>11.868686868686869</v>
      </c>
      <c r="G27" s="515">
        <v>32.575757575757578</v>
      </c>
      <c r="H27" s="514">
        <v>29.797979797979796</v>
      </c>
      <c r="N27" s="183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</row>
    <row r="28" spans="1:25" s="71" customFormat="1" ht="14.25" x14ac:dyDescent="0.3">
      <c r="A28" s="810"/>
      <c r="B28" s="497" t="s">
        <v>189</v>
      </c>
      <c r="C28" s="512">
        <v>70</v>
      </c>
      <c r="D28" s="513">
        <v>4.4776119402985071</v>
      </c>
      <c r="E28" s="514">
        <v>0</v>
      </c>
      <c r="F28" s="514">
        <v>4.4776119402985071</v>
      </c>
      <c r="G28" s="515">
        <v>13.432835820895523</v>
      </c>
      <c r="H28" s="514">
        <v>74.626865671641795</v>
      </c>
      <c r="N28" s="183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spans="1:25" s="71" customFormat="1" ht="14.25" x14ac:dyDescent="0.3">
      <c r="A29" s="810"/>
      <c r="B29" s="497" t="s">
        <v>93</v>
      </c>
      <c r="C29" s="512">
        <v>110</v>
      </c>
      <c r="D29" s="513">
        <v>8.3333333333333321</v>
      </c>
      <c r="E29" s="514">
        <v>1.8518518518518516</v>
      </c>
      <c r="F29" s="514">
        <v>3.7037037037037033</v>
      </c>
      <c r="G29" s="515">
        <v>4.6296296296296298</v>
      </c>
      <c r="H29" s="514">
        <v>60.185185185185183</v>
      </c>
      <c r="N29" s="183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</row>
    <row r="30" spans="1:25" s="95" customFormat="1" ht="27" x14ac:dyDescent="0.3">
      <c r="A30" s="810"/>
      <c r="B30" s="497" t="s">
        <v>190</v>
      </c>
      <c r="C30" s="512">
        <v>530</v>
      </c>
      <c r="D30" s="513">
        <v>14.393939393939394</v>
      </c>
      <c r="E30" s="514">
        <v>6.4393939393939394</v>
      </c>
      <c r="F30" s="514">
        <v>5.8712121212121211</v>
      </c>
      <c r="G30" s="515">
        <v>7.3863636363636367</v>
      </c>
      <c r="H30" s="514">
        <v>62.310606060606055</v>
      </c>
      <c r="I30" s="71"/>
      <c r="J30" s="71"/>
      <c r="K30" s="71"/>
      <c r="L30" s="71"/>
      <c r="M30" s="71"/>
      <c r="N30" s="183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</row>
    <row r="31" spans="1:25" s="95" customFormat="1" ht="14.25" x14ac:dyDescent="0.3">
      <c r="A31" s="810"/>
      <c r="B31" s="497" t="s">
        <v>94</v>
      </c>
      <c r="C31" s="512">
        <v>1300</v>
      </c>
      <c r="D31" s="513">
        <v>41.493456505003849</v>
      </c>
      <c r="E31" s="514">
        <v>17.705927636643572</v>
      </c>
      <c r="F31" s="514">
        <v>12.702078521939955</v>
      </c>
      <c r="G31" s="515">
        <v>13.31793687451886</v>
      </c>
      <c r="H31" s="514">
        <v>49.422632794457279</v>
      </c>
      <c r="I31" s="71"/>
      <c r="J31" s="71"/>
      <c r="K31" s="71"/>
      <c r="L31" s="71"/>
      <c r="M31" s="71"/>
      <c r="N31" s="183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</row>
    <row r="32" spans="1:25" s="95" customFormat="1" ht="14.25" x14ac:dyDescent="0.3">
      <c r="A32" s="810"/>
      <c r="B32" s="497" t="s">
        <v>95</v>
      </c>
      <c r="C32" s="512">
        <v>230</v>
      </c>
      <c r="D32" s="513">
        <v>33.628318584070797</v>
      </c>
      <c r="E32" s="514">
        <v>26.991150442477874</v>
      </c>
      <c r="F32" s="514">
        <v>6.1946902654867255</v>
      </c>
      <c r="G32" s="515">
        <v>13.716814159292035</v>
      </c>
      <c r="H32" s="514">
        <v>72.56637168141593</v>
      </c>
      <c r="I32" s="71"/>
      <c r="J32" s="71"/>
      <c r="K32" s="71"/>
      <c r="L32" s="71"/>
      <c r="M32" s="71"/>
      <c r="N32" s="183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1:259" s="71" customFormat="1" ht="14.25" x14ac:dyDescent="0.3">
      <c r="A33" s="810"/>
      <c r="B33" s="497" t="s">
        <v>96</v>
      </c>
      <c r="C33" s="512">
        <v>60</v>
      </c>
      <c r="D33" s="513">
        <v>41.935483870967744</v>
      </c>
      <c r="E33" s="514">
        <v>12.903225806451612</v>
      </c>
      <c r="F33" s="514">
        <v>14.516129032258066</v>
      </c>
      <c r="G33" s="515">
        <v>17.741935483870968</v>
      </c>
      <c r="H33" s="514">
        <v>33.87096774193548</v>
      </c>
      <c r="N33" s="183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s="71" customFormat="1" ht="14.25" x14ac:dyDescent="0.3">
      <c r="A34" s="810"/>
      <c r="B34" s="497" t="s">
        <v>97</v>
      </c>
      <c r="C34" s="512">
        <v>90</v>
      </c>
      <c r="D34" s="513">
        <v>84.782608695652172</v>
      </c>
      <c r="E34" s="514">
        <v>78.260869565217391</v>
      </c>
      <c r="F34" s="514">
        <v>3.2608695652173911</v>
      </c>
      <c r="G34" s="515">
        <v>0</v>
      </c>
      <c r="H34" s="514">
        <v>88.043478260869563</v>
      </c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s="95" customFormat="1" ht="14.25" x14ac:dyDescent="0.3">
      <c r="A35" s="811"/>
      <c r="B35" s="498" t="s">
        <v>98</v>
      </c>
      <c r="C35" s="516">
        <v>50</v>
      </c>
      <c r="D35" s="517">
        <v>13.043478260869565</v>
      </c>
      <c r="E35" s="518">
        <v>8.695652173913043</v>
      </c>
      <c r="F35" s="518">
        <v>4.3478260869565215</v>
      </c>
      <c r="G35" s="519">
        <v>6.5217391304347823</v>
      </c>
      <c r="H35" s="518">
        <v>45.652173913043477</v>
      </c>
      <c r="I35" s="71"/>
      <c r="J35" s="71"/>
      <c r="K35" s="71"/>
      <c r="L35" s="71"/>
      <c r="M35" s="71"/>
      <c r="N35" s="183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</row>
    <row r="36" spans="1:259" s="95" customFormat="1" ht="14.25" x14ac:dyDescent="0.3">
      <c r="A36" s="810" t="s">
        <v>82</v>
      </c>
      <c r="B36" s="497" t="s">
        <v>99</v>
      </c>
      <c r="C36" s="512">
        <v>460</v>
      </c>
      <c r="D36" s="513">
        <v>40.652173913043477</v>
      </c>
      <c r="E36" s="514">
        <v>13.478260869565217</v>
      </c>
      <c r="F36" s="514">
        <v>22.39130434782609</v>
      </c>
      <c r="G36" s="515">
        <v>21.956521739130437</v>
      </c>
      <c r="H36" s="514">
        <v>44.565217391304344</v>
      </c>
      <c r="I36" s="71"/>
      <c r="J36" s="71"/>
      <c r="K36" s="71"/>
      <c r="L36" s="71"/>
      <c r="M36" s="71"/>
      <c r="N36" s="183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</row>
    <row r="37" spans="1:259" s="95" customFormat="1" ht="14.25" x14ac:dyDescent="0.3">
      <c r="A37" s="810"/>
      <c r="B37" s="497" t="s">
        <v>100</v>
      </c>
      <c r="C37" s="512">
        <v>260</v>
      </c>
      <c r="D37" s="513">
        <v>21.59090909090909</v>
      </c>
      <c r="E37" s="514">
        <v>14.772727272727273</v>
      </c>
      <c r="F37" s="514">
        <v>4.5454545454545459</v>
      </c>
      <c r="G37" s="515">
        <v>6.0606060606060606</v>
      </c>
      <c r="H37" s="514">
        <v>64.015151515151516</v>
      </c>
      <c r="I37" s="71"/>
      <c r="J37" s="71"/>
      <c r="K37" s="71"/>
      <c r="L37" s="71"/>
      <c r="M37" s="71"/>
      <c r="N37" s="183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</row>
    <row r="38" spans="1:259" s="71" customFormat="1" ht="27" x14ac:dyDescent="0.3">
      <c r="A38" s="810"/>
      <c r="B38" s="497" t="s">
        <v>191</v>
      </c>
      <c r="C38" s="512">
        <v>910</v>
      </c>
      <c r="D38" s="513">
        <v>47.587719298245609</v>
      </c>
      <c r="E38" s="514">
        <v>37.280701754385966</v>
      </c>
      <c r="F38" s="514">
        <v>3.8377192982456143</v>
      </c>
      <c r="G38" s="515">
        <v>33.333333333333329</v>
      </c>
      <c r="H38" s="514">
        <v>42.872807017543856</v>
      </c>
      <c r="N38" s="183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s="95" customFormat="1" ht="14.25" x14ac:dyDescent="0.3">
      <c r="A39" s="810"/>
      <c r="B39" s="497" t="s">
        <v>110</v>
      </c>
      <c r="C39" s="512">
        <v>330</v>
      </c>
      <c r="D39" s="513">
        <v>45.092024539877301</v>
      </c>
      <c r="E39" s="514">
        <v>25.460122699386499</v>
      </c>
      <c r="F39" s="514">
        <v>17.484662576687114</v>
      </c>
      <c r="G39" s="515">
        <v>24.846625766871167</v>
      </c>
      <c r="H39" s="514">
        <v>46.625766871165638</v>
      </c>
      <c r="I39" s="71"/>
      <c r="J39" s="71"/>
      <c r="K39" s="71"/>
      <c r="L39" s="71"/>
      <c r="M39" s="71"/>
      <c r="N39" s="183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2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</row>
    <row r="40" spans="1:259" s="95" customFormat="1" ht="14.25" x14ac:dyDescent="0.3">
      <c r="A40" s="810"/>
      <c r="B40" s="497" t="s">
        <v>101</v>
      </c>
      <c r="C40" s="512">
        <v>240</v>
      </c>
      <c r="D40" s="513">
        <v>39.834024896265561</v>
      </c>
      <c r="E40" s="514">
        <v>17.427385892116181</v>
      </c>
      <c r="F40" s="514">
        <v>20.331950207468878</v>
      </c>
      <c r="G40" s="515">
        <v>20.331950207468878</v>
      </c>
      <c r="H40" s="514">
        <v>39.834024896265561</v>
      </c>
      <c r="I40" s="71"/>
      <c r="J40" s="71"/>
      <c r="K40" s="71"/>
      <c r="L40" s="71"/>
      <c r="M40" s="71"/>
      <c r="N40" s="183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86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</row>
    <row r="41" spans="1:259" s="95" customFormat="1" ht="14.25" x14ac:dyDescent="0.3">
      <c r="A41" s="810"/>
      <c r="B41" s="497" t="s">
        <v>102</v>
      </c>
      <c r="C41" s="512">
        <v>40</v>
      </c>
      <c r="D41" s="513">
        <v>65.853658536585371</v>
      </c>
      <c r="E41" s="514">
        <v>53.658536585365859</v>
      </c>
      <c r="F41" s="514">
        <v>9.7560975609756095</v>
      </c>
      <c r="G41" s="515">
        <v>19.512195121951219</v>
      </c>
      <c r="H41" s="514">
        <v>53.658536585365859</v>
      </c>
      <c r="I41" s="71"/>
      <c r="J41" s="71"/>
      <c r="K41" s="71"/>
      <c r="L41" s="71"/>
      <c r="M41" s="71"/>
      <c r="N41" s="183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4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</row>
    <row r="42" spans="1:259" s="95" customFormat="1" ht="14.25" x14ac:dyDescent="0.3">
      <c r="A42" s="810"/>
      <c r="B42" s="497" t="s">
        <v>103</v>
      </c>
      <c r="C42" s="512">
        <v>50</v>
      </c>
      <c r="D42" s="513">
        <v>26.530612244897959</v>
      </c>
      <c r="E42" s="514">
        <v>10.204081632653061</v>
      </c>
      <c r="F42" s="514">
        <v>16.326530612244898</v>
      </c>
      <c r="G42" s="515">
        <v>22.448979591836736</v>
      </c>
      <c r="H42" s="514">
        <v>51.020408163265309</v>
      </c>
      <c r="I42" s="71"/>
      <c r="J42" s="71"/>
      <c r="K42" s="71"/>
      <c r="L42" s="71"/>
      <c r="M42" s="71"/>
      <c r="N42" s="183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6"/>
    </row>
    <row r="43" spans="1:259" s="95" customFormat="1" ht="14.25" x14ac:dyDescent="0.3">
      <c r="A43" s="810"/>
      <c r="B43" s="497" t="s">
        <v>192</v>
      </c>
      <c r="C43" s="512">
        <v>40</v>
      </c>
      <c r="D43" s="513">
        <v>31.707317073170731</v>
      </c>
      <c r="E43" s="514">
        <v>19.512195121951219</v>
      </c>
      <c r="F43" s="514">
        <v>9.7560975609756095</v>
      </c>
      <c r="G43" s="515">
        <v>0</v>
      </c>
      <c r="H43" s="514">
        <v>51.219512195121951</v>
      </c>
      <c r="I43" s="71"/>
      <c r="J43" s="71"/>
      <c r="K43" s="71"/>
      <c r="L43" s="71"/>
      <c r="M43" s="71"/>
      <c r="N43" s="183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</row>
    <row r="44" spans="1:259" s="71" customFormat="1" ht="14.25" x14ac:dyDescent="0.3">
      <c r="A44" s="810"/>
      <c r="B44" s="497" t="s">
        <v>104</v>
      </c>
      <c r="C44" s="512">
        <v>330</v>
      </c>
      <c r="D44" s="513">
        <v>43.730886850152906</v>
      </c>
      <c r="E44" s="514">
        <v>25.993883792048926</v>
      </c>
      <c r="F44" s="514">
        <v>17.12538226299694</v>
      </c>
      <c r="G44" s="515">
        <v>14.984709480122325</v>
      </c>
      <c r="H44" s="514">
        <v>42.507645259938833</v>
      </c>
      <c r="N44" s="183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84"/>
    </row>
    <row r="45" spans="1:259" s="71" customFormat="1" ht="14.25" x14ac:dyDescent="0.3">
      <c r="A45" s="811"/>
      <c r="B45" s="497" t="s">
        <v>105</v>
      </c>
      <c r="C45" s="512">
        <v>240</v>
      </c>
      <c r="D45" s="513">
        <v>21.940928270042196</v>
      </c>
      <c r="E45" s="514">
        <v>11.814345991561181</v>
      </c>
      <c r="F45" s="514">
        <v>10.126582278481013</v>
      </c>
      <c r="G45" s="515">
        <v>10.126582278481013</v>
      </c>
      <c r="H45" s="514">
        <v>57.805907172995788</v>
      </c>
      <c r="N45" s="183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4"/>
    </row>
    <row r="46" spans="1:259" s="71" customFormat="1" ht="14.25" x14ac:dyDescent="0.3">
      <c r="A46" s="813" t="s">
        <v>85</v>
      </c>
      <c r="B46" s="499" t="s">
        <v>106</v>
      </c>
      <c r="C46" s="520">
        <v>30</v>
      </c>
      <c r="D46" s="521">
        <v>6.0606060606060606</v>
      </c>
      <c r="E46" s="522">
        <v>6.0606060606060606</v>
      </c>
      <c r="F46" s="522">
        <v>0</v>
      </c>
      <c r="G46" s="523">
        <v>3.0303030303030303</v>
      </c>
      <c r="H46" s="522">
        <v>75.757575757575751</v>
      </c>
      <c r="N46" s="183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26"/>
    </row>
    <row r="47" spans="1:259" s="95" customFormat="1" ht="14.25" x14ac:dyDescent="0.3">
      <c r="A47" s="814"/>
      <c r="B47" s="497" t="s">
        <v>107</v>
      </c>
      <c r="C47" s="512">
        <v>300</v>
      </c>
      <c r="D47" s="513">
        <v>12.828947368421053</v>
      </c>
      <c r="E47" s="514">
        <v>0.6578947368421052</v>
      </c>
      <c r="F47" s="514">
        <v>7.2368421052631584</v>
      </c>
      <c r="G47" s="515">
        <v>8.2236842105263168</v>
      </c>
      <c r="H47" s="514">
        <v>20.723684210526315</v>
      </c>
      <c r="I47" s="71"/>
      <c r="J47" s="71"/>
      <c r="K47" s="71"/>
      <c r="L47" s="71"/>
      <c r="M47" s="71"/>
      <c r="N47" s="183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6"/>
    </row>
    <row r="48" spans="1:259" s="95" customFormat="1" ht="14.25" x14ac:dyDescent="0.3">
      <c r="A48" s="814"/>
      <c r="B48" s="497" t="s">
        <v>108</v>
      </c>
      <c r="C48" s="512">
        <v>20</v>
      </c>
      <c r="D48" s="513">
        <v>4.7619047619047619</v>
      </c>
      <c r="E48" s="514">
        <v>4.7619047619047619</v>
      </c>
      <c r="F48" s="514">
        <v>0</v>
      </c>
      <c r="G48" s="515">
        <v>0</v>
      </c>
      <c r="H48" s="514">
        <v>23.809523809523807</v>
      </c>
      <c r="I48" s="71"/>
      <c r="J48" s="71"/>
      <c r="K48" s="71"/>
      <c r="L48" s="71"/>
      <c r="M48" s="71"/>
      <c r="N48" s="183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84"/>
    </row>
    <row r="49" spans="1:25" s="71" customFormat="1" ht="27" x14ac:dyDescent="0.3">
      <c r="A49" s="814"/>
      <c r="B49" s="497" t="s">
        <v>193</v>
      </c>
      <c r="C49" s="512">
        <v>830</v>
      </c>
      <c r="D49" s="513">
        <v>31.92771084337349</v>
      </c>
      <c r="E49" s="514">
        <v>24.939759036144579</v>
      </c>
      <c r="F49" s="514">
        <v>5.4216867469879517</v>
      </c>
      <c r="G49" s="515">
        <v>0.72289156626506024</v>
      </c>
      <c r="H49" s="514">
        <v>54.819277108433738</v>
      </c>
      <c r="N49" s="183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4"/>
    </row>
    <row r="50" spans="1:25" s="71" customFormat="1" ht="14.25" x14ac:dyDescent="0.3">
      <c r="A50" s="814"/>
      <c r="B50" s="497" t="s">
        <v>109</v>
      </c>
      <c r="C50" s="512">
        <v>100</v>
      </c>
      <c r="D50" s="513">
        <v>8.3333333333333321</v>
      </c>
      <c r="E50" s="514">
        <v>3.125</v>
      </c>
      <c r="F50" s="514">
        <v>4.1666666666666661</v>
      </c>
      <c r="G50" s="515">
        <v>0</v>
      </c>
      <c r="H50" s="514">
        <v>7.291666666666667</v>
      </c>
      <c r="N50" s="183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</row>
    <row r="51" spans="1:25" ht="3.75" customHeight="1" thickBot="1" x14ac:dyDescent="0.35">
      <c r="A51" s="286"/>
      <c r="B51" s="293"/>
      <c r="C51" s="114"/>
      <c r="D51" s="334"/>
      <c r="E51" s="114"/>
      <c r="F51" s="114"/>
      <c r="G51" s="332"/>
      <c r="H51" s="115"/>
      <c r="L51" s="71"/>
      <c r="M51" s="71"/>
      <c r="N51" s="183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</row>
    <row r="52" spans="1:25" ht="3" customHeight="1" x14ac:dyDescent="0.3">
      <c r="A52" s="71"/>
      <c r="B52" s="71"/>
      <c r="C52" s="71"/>
      <c r="D52" s="71"/>
      <c r="E52" s="71"/>
      <c r="F52" s="71"/>
      <c r="G52" s="71"/>
      <c r="H52" s="71"/>
      <c r="L52" s="71"/>
      <c r="M52" s="71"/>
      <c r="N52" s="18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4.25" x14ac:dyDescent="0.3">
      <c r="A53" s="817" t="s">
        <v>224</v>
      </c>
      <c r="B53" s="817"/>
      <c r="C53" s="817"/>
      <c r="D53" s="817"/>
      <c r="E53" s="817"/>
      <c r="F53" s="817"/>
      <c r="G53" s="817"/>
      <c r="H53" s="817"/>
      <c r="L53" s="71"/>
      <c r="M53" s="71"/>
      <c r="N53" s="183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</row>
    <row r="54" spans="1:25" ht="3" customHeight="1" x14ac:dyDescent="0.3">
      <c r="A54" s="345"/>
      <c r="B54" s="369"/>
      <c r="C54" s="370"/>
      <c r="D54" s="370"/>
      <c r="E54" s="370"/>
      <c r="F54" s="370"/>
      <c r="G54" s="370"/>
      <c r="H54" s="370"/>
      <c r="L54" s="71"/>
      <c r="M54" s="71"/>
      <c r="N54" s="183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6"/>
    </row>
    <row r="55" spans="1:25" ht="27" customHeight="1" x14ac:dyDescent="0.3">
      <c r="A55" s="809" t="s">
        <v>223</v>
      </c>
      <c r="B55" s="809"/>
      <c r="C55" s="809"/>
      <c r="D55" s="809"/>
      <c r="E55" s="809"/>
      <c r="F55" s="809"/>
      <c r="G55" s="809"/>
      <c r="H55" s="809"/>
      <c r="L55" s="71"/>
      <c r="M55" s="71"/>
      <c r="N55" s="183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6"/>
    </row>
    <row r="56" spans="1:25" ht="14.25" x14ac:dyDescent="0.3">
      <c r="A56" s="820" t="s">
        <v>198</v>
      </c>
      <c r="B56" s="820"/>
      <c r="C56" s="820"/>
      <c r="D56" s="820"/>
      <c r="E56" s="820"/>
      <c r="F56" s="820"/>
      <c r="G56" s="820"/>
      <c r="H56" s="820"/>
      <c r="L56" s="71"/>
      <c r="M56" s="71"/>
      <c r="N56" s="183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6"/>
    </row>
    <row r="57" spans="1:25" ht="14.25" x14ac:dyDescent="0.3">
      <c r="A57" s="808" t="s">
        <v>217</v>
      </c>
      <c r="B57" s="808"/>
      <c r="C57" s="808"/>
      <c r="D57" s="808"/>
      <c r="E57" s="808"/>
      <c r="F57" s="808"/>
      <c r="G57" s="808"/>
      <c r="H57" s="808"/>
      <c r="L57" s="71"/>
      <c r="M57" s="71"/>
      <c r="N57" s="183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6"/>
    </row>
    <row r="58" spans="1:25" ht="14.25" x14ac:dyDescent="0.3">
      <c r="A58" s="71"/>
      <c r="B58" s="71"/>
      <c r="C58" s="71"/>
      <c r="D58" s="71"/>
      <c r="E58" s="71"/>
      <c r="F58" s="71"/>
      <c r="G58" s="71"/>
      <c r="L58" s="71"/>
      <c r="M58" s="71"/>
      <c r="N58" s="183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5" ht="24.75" customHeight="1" x14ac:dyDescent="0.3">
      <c r="A59" s="488"/>
      <c r="B59" s="488"/>
      <c r="C59" s="488"/>
      <c r="D59" s="488"/>
      <c r="E59" s="488"/>
      <c r="F59" s="488"/>
      <c r="G59" s="488"/>
      <c r="H59" s="488"/>
      <c r="L59" s="71"/>
      <c r="M59" s="71"/>
      <c r="N59" s="183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26"/>
    </row>
    <row r="60" spans="1:25" ht="18.75" customHeight="1" x14ac:dyDescent="0.3">
      <c r="A60" s="488"/>
      <c r="B60" s="488"/>
      <c r="C60" s="488"/>
      <c r="D60" s="488"/>
      <c r="E60" s="488"/>
      <c r="F60" s="488"/>
      <c r="G60" s="488"/>
      <c r="H60" s="488"/>
      <c r="L60" s="71"/>
      <c r="M60" s="71"/>
      <c r="N60" s="183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6"/>
    </row>
    <row r="61" spans="1:25" ht="24.75" customHeight="1" x14ac:dyDescent="0.3">
      <c r="A61" s="488"/>
      <c r="B61" s="488"/>
      <c r="C61" s="488"/>
      <c r="D61" s="488"/>
      <c r="E61" s="488"/>
      <c r="F61" s="488"/>
      <c r="G61" s="488"/>
      <c r="H61" s="488"/>
      <c r="L61" s="71"/>
      <c r="M61" s="71"/>
      <c r="N61" s="183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6"/>
    </row>
    <row r="62" spans="1:25" ht="14.25" x14ac:dyDescent="0.3">
      <c r="A62" s="71"/>
      <c r="B62" s="71"/>
      <c r="C62" s="71"/>
      <c r="D62" s="71"/>
      <c r="E62" s="71"/>
      <c r="F62" s="71"/>
      <c r="G62" s="71"/>
      <c r="L62" s="71"/>
      <c r="M62" s="71"/>
      <c r="N62" s="183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86"/>
    </row>
    <row r="63" spans="1:25" ht="14.25" x14ac:dyDescent="0.3">
      <c r="A63" s="98"/>
      <c r="B63" s="71"/>
      <c r="C63" s="71"/>
      <c r="D63" s="71"/>
      <c r="E63" s="71"/>
      <c r="F63" s="71"/>
      <c r="G63" s="71"/>
      <c r="L63" s="71"/>
      <c r="M63" s="71"/>
      <c r="N63" s="183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4"/>
    </row>
    <row r="64" spans="1:25" ht="14.25" x14ac:dyDescent="0.3">
      <c r="A64" s="98"/>
      <c r="B64" s="71"/>
      <c r="C64" s="71"/>
      <c r="D64" s="71"/>
      <c r="E64" s="71"/>
      <c r="F64" s="71"/>
      <c r="G64" s="71"/>
      <c r="L64" s="71"/>
      <c r="M64" s="71"/>
      <c r="N64" s="183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</row>
    <row r="65" spans="1:25" ht="14.25" x14ac:dyDescent="0.3">
      <c r="A65" s="71"/>
      <c r="B65" s="71"/>
      <c r="C65" s="71"/>
      <c r="D65" s="71"/>
      <c r="E65" s="71"/>
      <c r="F65" s="71"/>
      <c r="G65" s="71"/>
      <c r="L65" s="71"/>
      <c r="M65" s="71"/>
      <c r="N65" s="183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</row>
    <row r="66" spans="1:25" ht="14.25" x14ac:dyDescent="0.3">
      <c r="A66" s="71"/>
      <c r="B66" s="71"/>
      <c r="C66" s="71"/>
      <c r="D66" s="71"/>
      <c r="E66" s="71"/>
      <c r="F66" s="71"/>
      <c r="G66" s="71"/>
      <c r="L66" s="71"/>
      <c r="M66" s="71"/>
      <c r="N66" s="183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84"/>
    </row>
    <row r="67" spans="1:25" ht="14.25" x14ac:dyDescent="0.3">
      <c r="A67" s="71"/>
      <c r="B67" s="71"/>
      <c r="C67" s="71"/>
      <c r="D67" s="71"/>
      <c r="E67" s="71"/>
      <c r="F67" s="71"/>
      <c r="G67" s="71"/>
      <c r="L67" s="71"/>
      <c r="M67" s="71"/>
      <c r="N67" s="183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26"/>
    </row>
    <row r="68" spans="1:25" ht="14.25" x14ac:dyDescent="0.3">
      <c r="A68" s="71"/>
      <c r="B68" s="71"/>
      <c r="C68" s="71"/>
      <c r="D68" s="71"/>
      <c r="E68" s="71"/>
      <c r="F68" s="71"/>
      <c r="G68" s="71"/>
      <c r="L68" s="71"/>
      <c r="M68" s="71"/>
      <c r="N68" s="183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6"/>
    </row>
    <row r="69" spans="1:25" ht="14.25" x14ac:dyDescent="0.3">
      <c r="A69" s="71"/>
      <c r="B69" s="71"/>
      <c r="C69" s="71"/>
      <c r="D69" s="71"/>
      <c r="E69" s="71"/>
      <c r="F69" s="71"/>
      <c r="G69" s="71"/>
      <c r="L69" s="71"/>
      <c r="M69" s="71"/>
      <c r="N69" s="183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 ht="14.25" x14ac:dyDescent="0.3">
      <c r="A70" s="71"/>
      <c r="B70" s="71"/>
      <c r="C70" s="71"/>
      <c r="D70" s="71"/>
      <c r="E70" s="71"/>
      <c r="F70" s="71"/>
      <c r="G70" s="71"/>
      <c r="L70" s="71"/>
      <c r="M70" s="71"/>
      <c r="N70" s="183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84"/>
    </row>
    <row r="71" spans="1:25" ht="14.25" x14ac:dyDescent="0.3">
      <c r="A71" s="71"/>
      <c r="B71" s="71"/>
      <c r="C71" s="71"/>
      <c r="D71" s="71"/>
      <c r="E71" s="71"/>
      <c r="F71" s="71"/>
      <c r="G71" s="71"/>
      <c r="L71" s="71"/>
      <c r="M71" s="71"/>
      <c r="N71" s="183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26"/>
    </row>
    <row r="72" spans="1:25" ht="14.25" x14ac:dyDescent="0.3">
      <c r="A72" s="71"/>
      <c r="B72" s="71"/>
      <c r="C72" s="71"/>
      <c r="D72" s="71"/>
      <c r="E72" s="71"/>
      <c r="F72" s="71"/>
      <c r="G72" s="71"/>
      <c r="L72" s="71"/>
      <c r="M72" s="71"/>
      <c r="N72" s="183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6"/>
    </row>
    <row r="73" spans="1:25" ht="14.25" x14ac:dyDescent="0.3">
      <c r="A73" s="71"/>
      <c r="B73" s="71"/>
      <c r="C73" s="71"/>
      <c r="D73" s="71"/>
      <c r="E73" s="71"/>
      <c r="F73" s="71"/>
      <c r="G73" s="71"/>
      <c r="L73" s="71"/>
      <c r="M73" s="71"/>
      <c r="N73" s="183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spans="1:25" ht="14.25" x14ac:dyDescent="0.3">
      <c r="A74" s="71"/>
      <c r="B74" s="71"/>
      <c r="C74" s="71"/>
      <c r="D74" s="71"/>
      <c r="E74" s="71"/>
      <c r="F74" s="71"/>
      <c r="G74" s="71"/>
      <c r="L74" s="71"/>
      <c r="M74" s="71"/>
      <c r="N74" s="183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84"/>
    </row>
    <row r="75" spans="1:25" ht="14.25" x14ac:dyDescent="0.3">
      <c r="A75" s="71"/>
      <c r="B75" s="71"/>
      <c r="C75" s="71"/>
      <c r="D75" s="71"/>
      <c r="E75" s="71"/>
      <c r="F75" s="71"/>
      <c r="G75" s="71"/>
      <c r="L75" s="71"/>
      <c r="M75" s="71"/>
      <c r="N75" s="183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ht="14.25" x14ac:dyDescent="0.3">
      <c r="A76" s="71"/>
      <c r="B76" s="71"/>
      <c r="C76" s="71"/>
      <c r="D76" s="71"/>
      <c r="E76" s="71"/>
      <c r="F76" s="71"/>
      <c r="G76" s="71"/>
      <c r="L76" s="71"/>
      <c r="M76" s="71"/>
      <c r="N76" s="183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6"/>
    </row>
    <row r="77" spans="1:25" ht="14.25" x14ac:dyDescent="0.3">
      <c r="A77" s="71"/>
      <c r="B77" s="71"/>
      <c r="C77" s="71"/>
      <c r="D77" s="71"/>
      <c r="E77" s="71"/>
      <c r="F77" s="71"/>
      <c r="G77" s="71"/>
      <c r="L77" s="71"/>
      <c r="M77" s="71"/>
      <c r="N77" s="183"/>
      <c r="O77" s="184"/>
      <c r="P77" s="184"/>
      <c r="Q77" s="184"/>
      <c r="R77" s="184"/>
      <c r="S77" s="184"/>
      <c r="T77" s="184"/>
      <c r="U77" s="184"/>
      <c r="V77" s="184"/>
      <c r="W77" s="184"/>
      <c r="X77" s="184"/>
    </row>
    <row r="78" spans="1:25" ht="14.25" x14ac:dyDescent="0.3">
      <c r="A78" s="71"/>
      <c r="B78" s="71"/>
      <c r="C78" s="71"/>
      <c r="D78" s="71"/>
      <c r="E78" s="71"/>
      <c r="F78" s="71"/>
      <c r="G78" s="71"/>
      <c r="L78" s="71"/>
      <c r="M78" s="71"/>
      <c r="N78" s="183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1:25" ht="14.25" x14ac:dyDescent="0.3">
      <c r="A79" s="71"/>
      <c r="B79" s="71"/>
      <c r="C79" s="71"/>
      <c r="D79" s="71"/>
      <c r="E79" s="71"/>
      <c r="F79" s="71"/>
      <c r="G79" s="71"/>
      <c r="L79" s="71"/>
      <c r="M79" s="71"/>
      <c r="N79" s="183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 spans="1:25" ht="14.25" x14ac:dyDescent="0.3">
      <c r="A80" s="71"/>
      <c r="B80" s="71"/>
      <c r="C80" s="71"/>
      <c r="D80" s="71"/>
      <c r="E80" s="71"/>
      <c r="F80" s="71"/>
      <c r="G80" s="71"/>
      <c r="L80" s="71"/>
      <c r="M80" s="71"/>
      <c r="N80" s="183"/>
      <c r="O80" s="184"/>
      <c r="P80" s="184"/>
      <c r="Q80" s="184"/>
      <c r="R80" s="184"/>
      <c r="S80" s="184"/>
      <c r="T80" s="184"/>
      <c r="U80" s="184"/>
      <c r="V80" s="184"/>
      <c r="W80" s="184"/>
      <c r="X80" s="184"/>
    </row>
    <row r="81" spans="1:24" ht="14.25" x14ac:dyDescent="0.3">
      <c r="A81" s="71"/>
      <c r="B81" s="71"/>
      <c r="C81" s="71"/>
      <c r="D81" s="71"/>
      <c r="E81" s="71"/>
      <c r="F81" s="71"/>
      <c r="G81" s="71"/>
      <c r="L81" s="71"/>
      <c r="M81" s="71"/>
      <c r="N81" s="183"/>
      <c r="O81" s="184"/>
      <c r="P81" s="184"/>
      <c r="Q81" s="184"/>
      <c r="R81" s="184"/>
      <c r="S81" s="184"/>
      <c r="T81" s="184"/>
      <c r="U81" s="184"/>
      <c r="V81" s="184"/>
      <c r="W81" s="184"/>
      <c r="X81" s="184"/>
    </row>
    <row r="82" spans="1:24" ht="14.25" x14ac:dyDescent="0.3">
      <c r="A82" s="71"/>
      <c r="B82" s="71"/>
      <c r="C82" s="71"/>
      <c r="D82" s="71"/>
      <c r="E82" s="71"/>
      <c r="F82" s="71"/>
      <c r="G82" s="71"/>
      <c r="L82" s="71"/>
      <c r="M82" s="71"/>
      <c r="N82" s="183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1:24" ht="14.25" x14ac:dyDescent="0.3">
      <c r="A83" s="71"/>
      <c r="B83" s="71"/>
      <c r="C83" s="71"/>
      <c r="D83" s="71"/>
      <c r="E83" s="71"/>
      <c r="F83" s="71"/>
      <c r="G83" s="71"/>
      <c r="L83" s="71"/>
      <c r="M83" s="71"/>
      <c r="N83" s="183"/>
      <c r="O83" s="186"/>
      <c r="P83" s="186"/>
      <c r="Q83" s="186"/>
      <c r="R83" s="186"/>
      <c r="S83" s="186"/>
      <c r="T83" s="186"/>
      <c r="U83" s="186"/>
      <c r="V83" s="186"/>
      <c r="W83" s="186"/>
      <c r="X83" s="186"/>
    </row>
    <row r="84" spans="1:24" ht="14.25" x14ac:dyDescent="0.3">
      <c r="A84" s="71"/>
      <c r="B84" s="71"/>
      <c r="C84" s="71"/>
      <c r="D84" s="71"/>
      <c r="E84" s="71"/>
      <c r="F84" s="71"/>
      <c r="G84" s="71"/>
      <c r="L84" s="71"/>
      <c r="M84" s="71"/>
      <c r="N84" s="183"/>
      <c r="O84" s="184"/>
      <c r="P84" s="184"/>
      <c r="Q84" s="184"/>
      <c r="R84" s="184"/>
      <c r="S84" s="184"/>
      <c r="T84" s="184"/>
      <c r="U84" s="184"/>
      <c r="V84" s="184"/>
      <c r="W84" s="184"/>
      <c r="X84" s="184"/>
    </row>
    <row r="85" spans="1:24" ht="14.25" x14ac:dyDescent="0.3">
      <c r="A85" s="71"/>
      <c r="B85" s="71"/>
      <c r="C85" s="71"/>
      <c r="D85" s="71"/>
      <c r="E85" s="71"/>
      <c r="F85" s="71"/>
      <c r="G85" s="71"/>
      <c r="L85" s="71"/>
      <c r="M85" s="71"/>
      <c r="N85" s="183"/>
      <c r="O85" s="184"/>
      <c r="P85" s="184"/>
      <c r="Q85" s="184"/>
      <c r="R85" s="184"/>
      <c r="S85" s="184"/>
      <c r="T85" s="184"/>
      <c r="U85" s="184"/>
      <c r="V85" s="184"/>
      <c r="W85" s="184"/>
      <c r="X85" s="184"/>
    </row>
    <row r="86" spans="1:24" ht="14.25" x14ac:dyDescent="0.3">
      <c r="A86" s="71"/>
      <c r="B86" s="71"/>
      <c r="C86" s="71"/>
      <c r="D86" s="71"/>
      <c r="E86" s="71"/>
      <c r="F86" s="71"/>
      <c r="G86" s="71"/>
      <c r="L86" s="71"/>
      <c r="M86" s="71"/>
      <c r="N86" s="183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1:24" ht="14.25" x14ac:dyDescent="0.3">
      <c r="A87" s="71"/>
      <c r="B87" s="71"/>
      <c r="C87" s="71"/>
      <c r="D87" s="71"/>
      <c r="E87" s="71"/>
      <c r="F87" s="71"/>
      <c r="G87" s="71"/>
      <c r="L87" s="71"/>
      <c r="M87" s="71"/>
      <c r="N87" s="183"/>
      <c r="O87" s="186"/>
      <c r="P87" s="186"/>
      <c r="Q87" s="186"/>
      <c r="R87" s="186"/>
      <c r="S87" s="186"/>
      <c r="T87" s="186"/>
      <c r="U87" s="186"/>
      <c r="V87" s="186"/>
      <c r="W87" s="186"/>
      <c r="X87" s="186"/>
    </row>
    <row r="88" spans="1:24" ht="14.25" x14ac:dyDescent="0.3">
      <c r="A88" s="71"/>
      <c r="B88" s="71"/>
      <c r="C88" s="71"/>
      <c r="D88" s="71"/>
      <c r="E88" s="71"/>
      <c r="F88" s="71"/>
      <c r="G88" s="71"/>
      <c r="L88" s="71"/>
      <c r="M88" s="71"/>
      <c r="N88" s="183"/>
      <c r="O88" s="184"/>
      <c r="P88" s="184"/>
      <c r="Q88" s="184"/>
      <c r="R88" s="184"/>
      <c r="S88" s="184"/>
      <c r="T88" s="184"/>
      <c r="U88" s="184"/>
      <c r="V88" s="184"/>
      <c r="W88" s="184"/>
      <c r="X88" s="184"/>
    </row>
    <row r="89" spans="1:24" ht="14.25" x14ac:dyDescent="0.3">
      <c r="A89" s="71"/>
      <c r="B89" s="71"/>
      <c r="C89" s="71"/>
      <c r="D89" s="71"/>
      <c r="E89" s="71"/>
      <c r="F89" s="71"/>
      <c r="G89" s="71"/>
      <c r="L89" s="71"/>
      <c r="M89" s="71"/>
      <c r="N89" s="183"/>
      <c r="O89" s="184"/>
      <c r="P89" s="184"/>
      <c r="Q89" s="184"/>
      <c r="R89" s="184"/>
      <c r="S89" s="184"/>
      <c r="T89" s="184"/>
      <c r="U89" s="184"/>
      <c r="V89" s="184"/>
      <c r="W89" s="184"/>
      <c r="X89" s="184"/>
    </row>
    <row r="90" spans="1:24" ht="14.25" x14ac:dyDescent="0.3">
      <c r="A90" s="71"/>
      <c r="B90" s="71"/>
      <c r="C90" s="71"/>
      <c r="D90" s="71"/>
      <c r="E90" s="71"/>
      <c r="F90" s="71"/>
      <c r="G90" s="71"/>
      <c r="L90" s="71"/>
      <c r="M90" s="71"/>
      <c r="N90" s="183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1:24" ht="14.25" x14ac:dyDescent="0.3">
      <c r="A91" s="71"/>
      <c r="B91" s="71"/>
      <c r="C91" s="71"/>
      <c r="D91" s="71"/>
      <c r="E91" s="71"/>
      <c r="F91" s="71"/>
      <c r="G91" s="71"/>
      <c r="L91" s="71"/>
      <c r="M91" s="71"/>
      <c r="N91" s="183"/>
      <c r="O91" s="186"/>
      <c r="P91" s="186"/>
      <c r="Q91" s="186"/>
      <c r="R91" s="186"/>
      <c r="S91" s="186"/>
      <c r="T91" s="186"/>
      <c r="U91" s="186"/>
      <c r="V91" s="186"/>
      <c r="W91" s="186"/>
      <c r="X91" s="186"/>
    </row>
    <row r="92" spans="1:24" ht="14.25" x14ac:dyDescent="0.3">
      <c r="A92" s="71"/>
      <c r="B92" s="71"/>
      <c r="C92" s="71"/>
      <c r="D92" s="71"/>
      <c r="E92" s="71"/>
      <c r="F92" s="71"/>
      <c r="G92" s="71"/>
      <c r="L92" s="71"/>
      <c r="M92" s="71"/>
      <c r="N92" s="183"/>
      <c r="O92" s="184"/>
      <c r="P92" s="184"/>
      <c r="Q92" s="184"/>
      <c r="R92" s="184"/>
      <c r="S92" s="184"/>
      <c r="T92" s="184"/>
      <c r="U92" s="184"/>
      <c r="V92" s="184"/>
      <c r="W92" s="184"/>
      <c r="X92" s="184"/>
    </row>
    <row r="93" spans="1:24" ht="14.25" x14ac:dyDescent="0.3">
      <c r="A93" s="71"/>
      <c r="B93" s="71"/>
      <c r="C93" s="71"/>
      <c r="D93" s="71"/>
      <c r="E93" s="71"/>
      <c r="F93" s="71"/>
      <c r="G93" s="71"/>
      <c r="L93" s="71"/>
      <c r="M93" s="71"/>
      <c r="N93" s="183"/>
      <c r="O93" s="184"/>
      <c r="P93" s="184"/>
      <c r="Q93" s="184"/>
      <c r="R93" s="184"/>
      <c r="S93" s="184"/>
      <c r="T93" s="184"/>
      <c r="U93" s="184"/>
      <c r="V93" s="184"/>
      <c r="W93" s="184"/>
      <c r="X93" s="184"/>
    </row>
    <row r="94" spans="1:24" ht="14.25" x14ac:dyDescent="0.3">
      <c r="A94" s="71"/>
      <c r="B94" s="71"/>
      <c r="C94" s="71"/>
      <c r="D94" s="71"/>
      <c r="E94" s="71"/>
      <c r="F94" s="71"/>
      <c r="G94" s="71"/>
      <c r="L94" s="71"/>
      <c r="M94" s="71"/>
      <c r="N94" s="183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1:24" ht="14.25" x14ac:dyDescent="0.3">
      <c r="A95" s="71"/>
      <c r="B95" s="71"/>
      <c r="C95" s="71"/>
      <c r="D95" s="71"/>
      <c r="E95" s="71"/>
      <c r="F95" s="71"/>
      <c r="G95" s="71"/>
      <c r="L95" s="71"/>
      <c r="M95" s="71"/>
      <c r="N95" s="183"/>
      <c r="O95" s="186"/>
      <c r="P95" s="186"/>
      <c r="Q95" s="186"/>
      <c r="R95" s="186"/>
      <c r="S95" s="186"/>
      <c r="T95" s="186"/>
      <c r="U95" s="186"/>
      <c r="V95" s="186"/>
      <c r="W95" s="186"/>
      <c r="X95" s="186"/>
    </row>
    <row r="96" spans="1:24" ht="14.25" x14ac:dyDescent="0.3">
      <c r="A96" s="71"/>
      <c r="B96" s="71"/>
      <c r="C96" s="71"/>
      <c r="D96" s="71"/>
      <c r="E96" s="71"/>
      <c r="F96" s="71"/>
      <c r="G96" s="71"/>
      <c r="L96" s="71"/>
      <c r="M96" s="71"/>
      <c r="N96" s="183"/>
      <c r="O96" s="184"/>
      <c r="P96" s="184"/>
      <c r="Q96" s="184"/>
      <c r="R96" s="184"/>
      <c r="S96" s="184"/>
      <c r="T96" s="184"/>
      <c r="U96" s="184"/>
      <c r="V96" s="184"/>
      <c r="W96" s="184"/>
      <c r="X96" s="184"/>
    </row>
    <row r="97" spans="1:24" ht="14.25" x14ac:dyDescent="0.3">
      <c r="B97" s="71"/>
      <c r="C97" s="71"/>
      <c r="D97" s="71"/>
      <c r="E97" s="71"/>
      <c r="F97" s="71"/>
      <c r="G97" s="71"/>
      <c r="L97" s="71"/>
      <c r="M97" s="71"/>
      <c r="N97" s="183"/>
      <c r="O97" s="184"/>
      <c r="P97" s="184"/>
      <c r="Q97" s="184"/>
      <c r="R97" s="184"/>
      <c r="S97" s="184"/>
      <c r="T97" s="184"/>
      <c r="U97" s="184"/>
      <c r="V97" s="184"/>
      <c r="W97" s="184"/>
      <c r="X97" s="184"/>
    </row>
    <row r="98" spans="1:24" ht="14.25" x14ac:dyDescent="0.3">
      <c r="A98" s="71"/>
      <c r="B98" s="71"/>
      <c r="C98" s="71"/>
      <c r="D98" s="71"/>
      <c r="E98" s="71"/>
      <c r="F98" s="71"/>
      <c r="G98" s="71"/>
      <c r="L98" s="71"/>
      <c r="M98" s="71"/>
      <c r="N98" s="183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1:24" ht="14.25" x14ac:dyDescent="0.3">
      <c r="B99" s="71"/>
      <c r="C99" s="71"/>
      <c r="D99" s="71"/>
      <c r="E99" s="71"/>
      <c r="F99" s="71"/>
      <c r="G99" s="71"/>
      <c r="L99" s="71"/>
      <c r="M99" s="71"/>
      <c r="N99" s="183"/>
      <c r="O99" s="186"/>
      <c r="P99" s="186"/>
      <c r="Q99" s="186"/>
      <c r="R99" s="186"/>
      <c r="S99" s="186"/>
      <c r="T99" s="186"/>
      <c r="U99" s="186"/>
      <c r="V99" s="186"/>
      <c r="W99" s="186"/>
      <c r="X99" s="186"/>
    </row>
    <row r="100" spans="1:24" ht="14.25" x14ac:dyDescent="0.3">
      <c r="L100" s="71"/>
      <c r="M100" s="71"/>
      <c r="N100" s="183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</row>
    <row r="101" spans="1:24" ht="14.25" x14ac:dyDescent="0.3">
      <c r="L101" s="71"/>
      <c r="M101" s="71"/>
      <c r="N101" s="183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</row>
    <row r="102" spans="1:24" ht="14.25" x14ac:dyDescent="0.3">
      <c r="L102" s="71"/>
      <c r="M102" s="71"/>
      <c r="N102" s="183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1:24" ht="14.25" x14ac:dyDescent="0.3">
      <c r="A103" s="71"/>
      <c r="B103" s="71"/>
      <c r="C103" s="71"/>
      <c r="D103" s="71"/>
      <c r="E103" s="71"/>
      <c r="F103" s="71"/>
      <c r="G103" s="71"/>
      <c r="L103" s="71"/>
      <c r="M103" s="71"/>
      <c r="N103" s="183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</row>
    <row r="104" spans="1:24" ht="14.25" x14ac:dyDescent="0.3">
      <c r="A104" s="71"/>
      <c r="B104" s="71"/>
      <c r="C104" s="71"/>
      <c r="D104" s="71"/>
      <c r="E104" s="71"/>
      <c r="F104" s="71"/>
      <c r="G104" s="71"/>
      <c r="L104" s="71"/>
      <c r="M104" s="71"/>
      <c r="N104" s="183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</row>
    <row r="105" spans="1:24" ht="14.25" x14ac:dyDescent="0.3">
      <c r="A105" s="71"/>
      <c r="B105" s="71"/>
      <c r="C105" s="71"/>
      <c r="D105" s="71"/>
      <c r="E105" s="71"/>
      <c r="F105" s="71"/>
      <c r="G105" s="71"/>
      <c r="L105" s="71"/>
      <c r="M105" s="71"/>
      <c r="N105" s="183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</row>
    <row r="106" spans="1:24" ht="14.25" x14ac:dyDescent="0.3">
      <c r="A106" s="71"/>
      <c r="B106" s="71"/>
      <c r="C106" s="71"/>
      <c r="D106" s="71"/>
      <c r="E106" s="71"/>
      <c r="F106" s="71"/>
      <c r="G106" s="71"/>
      <c r="L106" s="71"/>
      <c r="M106" s="71"/>
      <c r="N106" s="183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</row>
    <row r="107" spans="1:24" ht="14.25" x14ac:dyDescent="0.3">
      <c r="A107" s="71"/>
      <c r="B107" s="71"/>
      <c r="C107" s="71"/>
      <c r="D107" s="71"/>
      <c r="E107" s="71"/>
      <c r="F107" s="71"/>
      <c r="G107" s="71"/>
      <c r="L107" s="71"/>
      <c r="M107" s="71"/>
      <c r="N107" s="183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</row>
    <row r="108" spans="1:24" ht="14.25" x14ac:dyDescent="0.3">
      <c r="L108" s="71"/>
      <c r="M108" s="71"/>
      <c r="N108" s="183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1:24" ht="14.25" x14ac:dyDescent="0.3">
      <c r="A109" s="71"/>
      <c r="B109" s="71"/>
      <c r="C109" s="71"/>
      <c r="D109" s="71"/>
      <c r="E109" s="71"/>
      <c r="F109" s="71"/>
      <c r="G109" s="71"/>
      <c r="L109" s="71"/>
      <c r="M109" s="71"/>
      <c r="N109" s="183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</row>
    <row r="110" spans="1:24" ht="14.25" x14ac:dyDescent="0.3">
      <c r="A110" s="71"/>
      <c r="B110" s="71"/>
      <c r="C110" s="71"/>
      <c r="D110" s="71"/>
      <c r="E110" s="71"/>
      <c r="F110" s="71"/>
      <c r="G110" s="71"/>
      <c r="L110" s="71"/>
      <c r="M110" s="71"/>
      <c r="N110" s="183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</row>
    <row r="111" spans="1:24" ht="14.25" x14ac:dyDescent="0.3">
      <c r="A111" s="71"/>
      <c r="B111" s="71"/>
      <c r="C111" s="71"/>
      <c r="D111" s="71"/>
      <c r="E111" s="71"/>
      <c r="F111" s="71"/>
      <c r="G111" s="71"/>
      <c r="L111" s="71"/>
      <c r="M111" s="71"/>
      <c r="N111" s="183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</row>
    <row r="112" spans="1:24" ht="14.25" x14ac:dyDescent="0.3">
      <c r="A112" s="71"/>
      <c r="B112" s="71"/>
      <c r="C112" s="71"/>
      <c r="D112" s="71"/>
      <c r="E112" s="71"/>
      <c r="F112" s="71"/>
      <c r="G112" s="71"/>
      <c r="L112" s="71"/>
      <c r="M112" s="71"/>
      <c r="N112" s="183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1:24" ht="14.25" x14ac:dyDescent="0.3">
      <c r="A113" s="71"/>
      <c r="B113" s="71"/>
      <c r="C113" s="71"/>
      <c r="D113" s="71"/>
      <c r="E113" s="71"/>
      <c r="F113" s="71"/>
      <c r="G113" s="71"/>
      <c r="L113" s="71"/>
      <c r="M113" s="71"/>
      <c r="N113" s="183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</row>
    <row r="114" spans="1:24" ht="14.25" x14ac:dyDescent="0.3">
      <c r="A114" s="71"/>
      <c r="B114" s="71"/>
      <c r="C114" s="71"/>
      <c r="D114" s="71"/>
      <c r="E114" s="71"/>
      <c r="F114" s="71"/>
      <c r="G114" s="71"/>
      <c r="L114" s="71"/>
      <c r="M114" s="71"/>
      <c r="N114" s="183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</row>
    <row r="115" spans="1:24" ht="14.25" x14ac:dyDescent="0.3">
      <c r="A115" s="71"/>
      <c r="B115" s="71"/>
      <c r="C115" s="71"/>
      <c r="D115" s="71"/>
      <c r="E115" s="71"/>
      <c r="F115" s="71"/>
      <c r="G115" s="71"/>
      <c r="L115" s="71"/>
      <c r="M115" s="71"/>
      <c r="N115" s="183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1:24" ht="14.25" x14ac:dyDescent="0.3">
      <c r="A116" s="71"/>
      <c r="B116" s="71"/>
      <c r="C116" s="71"/>
      <c r="D116" s="71"/>
      <c r="E116" s="71"/>
      <c r="F116" s="71"/>
      <c r="G116" s="71"/>
      <c r="L116" s="71"/>
      <c r="M116" s="71"/>
      <c r="N116" s="183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</row>
    <row r="117" spans="1:24" ht="14.25" x14ac:dyDescent="0.3">
      <c r="A117" s="71"/>
      <c r="B117" s="71"/>
      <c r="C117" s="71"/>
      <c r="D117" s="71"/>
      <c r="E117" s="71"/>
      <c r="F117" s="71"/>
      <c r="G117" s="71"/>
      <c r="L117" s="71"/>
      <c r="M117" s="71"/>
      <c r="N117" s="183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</row>
    <row r="118" spans="1:24" ht="14.25" x14ac:dyDescent="0.3">
      <c r="A118" s="71"/>
      <c r="B118" s="71"/>
      <c r="C118" s="71"/>
      <c r="D118" s="71"/>
      <c r="E118" s="71"/>
      <c r="F118" s="71"/>
      <c r="G118" s="71"/>
      <c r="L118" s="71"/>
      <c r="M118" s="71"/>
      <c r="N118" s="183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</row>
    <row r="119" spans="1:24" ht="14.25" x14ac:dyDescent="0.3">
      <c r="A119" s="71"/>
      <c r="B119" s="71"/>
      <c r="C119" s="71"/>
      <c r="D119" s="71"/>
      <c r="E119" s="71"/>
      <c r="F119" s="71"/>
      <c r="G119" s="71"/>
      <c r="L119" s="71"/>
      <c r="M119" s="71"/>
      <c r="N119" s="183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1:24" ht="14.25" x14ac:dyDescent="0.3">
      <c r="A120" s="71"/>
      <c r="B120" s="71"/>
      <c r="C120" s="71"/>
      <c r="D120" s="71"/>
      <c r="E120" s="71"/>
      <c r="F120" s="71"/>
      <c r="G120" s="71"/>
      <c r="L120" s="71"/>
      <c r="M120" s="71"/>
      <c r="N120" s="183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</row>
    <row r="121" spans="1:24" ht="14.25" x14ac:dyDescent="0.3">
      <c r="A121" s="71"/>
      <c r="B121" s="71"/>
      <c r="C121" s="71"/>
      <c r="D121" s="71"/>
      <c r="E121" s="71"/>
      <c r="F121" s="71"/>
      <c r="G121" s="71"/>
      <c r="L121" s="71"/>
      <c r="M121" s="71"/>
      <c r="N121" s="183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</row>
    <row r="122" spans="1:24" ht="14.25" x14ac:dyDescent="0.3">
      <c r="A122" s="71"/>
      <c r="B122" s="71"/>
      <c r="C122" s="71"/>
      <c r="D122" s="71"/>
      <c r="E122" s="71"/>
      <c r="F122" s="71"/>
      <c r="G122" s="71"/>
      <c r="L122" s="71"/>
      <c r="M122" s="71"/>
      <c r="N122" s="183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</row>
    <row r="123" spans="1:24" ht="14.25" x14ac:dyDescent="0.3">
      <c r="A123" s="71"/>
      <c r="B123" s="71"/>
      <c r="C123" s="71"/>
      <c r="D123" s="71"/>
      <c r="E123" s="71"/>
      <c r="F123" s="71"/>
      <c r="G123" s="71"/>
      <c r="L123" s="71"/>
      <c r="M123" s="71"/>
      <c r="N123" s="183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1:24" ht="14.25" x14ac:dyDescent="0.3">
      <c r="A124" s="71"/>
      <c r="B124" s="71"/>
      <c r="C124" s="71"/>
      <c r="D124" s="71"/>
      <c r="E124" s="71"/>
      <c r="F124" s="71"/>
      <c r="G124" s="71"/>
      <c r="L124" s="71"/>
      <c r="M124" s="71"/>
      <c r="N124" s="183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</row>
    <row r="125" spans="1:24" ht="14.25" x14ac:dyDescent="0.3">
      <c r="A125" s="71"/>
      <c r="B125" s="71"/>
      <c r="C125" s="71"/>
      <c r="D125" s="71"/>
      <c r="E125" s="71"/>
      <c r="F125" s="71"/>
      <c r="G125" s="71"/>
      <c r="L125" s="71"/>
      <c r="M125" s="71"/>
      <c r="N125" s="183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</row>
    <row r="126" spans="1:24" ht="14.25" x14ac:dyDescent="0.3">
      <c r="A126" s="71"/>
      <c r="B126" s="71"/>
      <c r="C126" s="71"/>
      <c r="D126" s="71"/>
      <c r="E126" s="71"/>
      <c r="F126" s="71"/>
      <c r="G126" s="71"/>
      <c r="L126" s="71"/>
      <c r="M126" s="71"/>
      <c r="N126" s="183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</row>
    <row r="127" spans="1:24" ht="14.25" x14ac:dyDescent="0.3">
      <c r="A127" s="71"/>
      <c r="B127" s="71"/>
      <c r="C127" s="71"/>
      <c r="D127" s="71"/>
      <c r="E127" s="71"/>
      <c r="F127" s="71"/>
      <c r="G127" s="71"/>
      <c r="L127" s="71"/>
      <c r="M127" s="71"/>
      <c r="N127" s="183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1:24" ht="14.25" x14ac:dyDescent="0.3">
      <c r="A128" s="71"/>
      <c r="B128" s="71"/>
      <c r="C128" s="71"/>
      <c r="D128" s="71"/>
      <c r="E128" s="71"/>
      <c r="F128" s="71"/>
      <c r="G128" s="71"/>
      <c r="L128" s="71"/>
      <c r="M128" s="71"/>
      <c r="N128" s="183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ht="14.25" x14ac:dyDescent="0.3">
      <c r="A129" s="71"/>
      <c r="B129" s="71"/>
      <c r="C129" s="71"/>
      <c r="D129" s="71"/>
      <c r="E129" s="71"/>
      <c r="F129" s="71"/>
      <c r="G129" s="71"/>
      <c r="L129" s="71"/>
      <c r="M129" s="71"/>
      <c r="N129" s="183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M14" sqref="M14"/>
    </sheetView>
  </sheetViews>
  <sheetFormatPr defaultColWidth="8" defaultRowHeight="13.5" x14ac:dyDescent="0.25"/>
  <cols>
    <col min="1" max="1" width="6.5" style="70" customWidth="1"/>
    <col min="2" max="2" width="61.125" style="70" customWidth="1"/>
    <col min="3" max="3" width="8.25" style="70" customWidth="1"/>
    <col min="4" max="4" width="6.375" style="70" customWidth="1"/>
    <col min="5" max="5" width="5.5" style="70" customWidth="1"/>
    <col min="6" max="6" width="6.75" style="70" hidden="1" customWidth="1"/>
    <col min="7" max="7" width="7" style="70" hidden="1" customWidth="1"/>
    <col min="8" max="8" width="4.125" style="70" customWidth="1"/>
    <col min="9" max="12" width="8.5" style="70" customWidth="1"/>
    <col min="13" max="16384" width="8" style="70"/>
  </cols>
  <sheetData>
    <row r="1" spans="1:23" s="39" customFormat="1" ht="17.25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39" customFormat="1" ht="24.75" customHeight="1" x14ac:dyDescent="0.3">
      <c r="A2" s="793" t="s">
        <v>137</v>
      </c>
      <c r="B2" s="793"/>
      <c r="C2" s="793"/>
      <c r="D2" s="793"/>
      <c r="E2" s="793"/>
      <c r="F2" s="793"/>
      <c r="G2" s="793"/>
      <c r="H2" s="52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2.25" customHeight="1" x14ac:dyDescent="0.3">
      <c r="A3" s="69"/>
      <c r="B3" s="69"/>
      <c r="C3" s="69"/>
      <c r="D3" s="69"/>
      <c r="E3" s="69"/>
      <c r="F3" s="76"/>
      <c r="G3" s="76"/>
      <c r="H3" s="52"/>
    </row>
    <row r="4" spans="1:23" s="71" customFormat="1" ht="18.75" thickBot="1" x14ac:dyDescent="0.35">
      <c r="A4" s="372" t="s">
        <v>239</v>
      </c>
      <c r="C4" s="69"/>
      <c r="D4" s="69"/>
      <c r="E4" s="44" t="s">
        <v>294</v>
      </c>
      <c r="F4" s="69"/>
      <c r="H4" s="52"/>
      <c r="N4" s="181"/>
      <c r="O4" s="182"/>
      <c r="P4" s="182"/>
      <c r="Q4" s="182"/>
      <c r="R4" s="182"/>
      <c r="S4" s="182"/>
      <c r="T4" s="182"/>
      <c r="U4" s="182"/>
      <c r="V4" s="182"/>
    </row>
    <row r="5" spans="1:23" s="71" customFormat="1" ht="1.5" customHeight="1" x14ac:dyDescent="0.3">
      <c r="A5" s="391"/>
      <c r="B5" s="391"/>
      <c r="C5" s="392"/>
      <c r="D5" s="282"/>
      <c r="E5" s="282"/>
      <c r="F5" s="282"/>
      <c r="G5" s="283"/>
      <c r="H5" s="52"/>
      <c r="N5" s="183"/>
      <c r="O5" s="184"/>
      <c r="P5" s="184"/>
      <c r="Q5" s="184"/>
      <c r="R5" s="184"/>
      <c r="S5" s="184"/>
      <c r="T5" s="184"/>
      <c r="U5" s="184"/>
      <c r="V5" s="184"/>
    </row>
    <row r="6" spans="1:23" s="81" customFormat="1" ht="14.25" customHeight="1" x14ac:dyDescent="0.3">
      <c r="A6" s="408"/>
      <c r="B6" s="408"/>
      <c r="C6" s="821" t="s">
        <v>114</v>
      </c>
      <c r="D6" s="824" t="s">
        <v>136</v>
      </c>
      <c r="E6" s="824"/>
      <c r="F6" s="824"/>
      <c r="G6" s="824"/>
      <c r="H6" s="319"/>
      <c r="M6" s="320"/>
      <c r="N6" s="321"/>
      <c r="O6" s="321"/>
      <c r="P6" s="321"/>
      <c r="Q6" s="321"/>
      <c r="R6" s="321"/>
      <c r="S6" s="321"/>
      <c r="T6" s="321"/>
      <c r="U6" s="321"/>
    </row>
    <row r="7" spans="1:23" s="71" customFormat="1" ht="16.5" customHeight="1" x14ac:dyDescent="0.3">
      <c r="A7" s="394"/>
      <c r="B7" s="394"/>
      <c r="C7" s="821"/>
      <c r="D7" s="822" t="s">
        <v>134</v>
      </c>
      <c r="E7" s="823" t="s">
        <v>135</v>
      </c>
      <c r="F7" s="825" t="s">
        <v>161</v>
      </c>
      <c r="G7" s="825" t="s">
        <v>160</v>
      </c>
      <c r="M7" s="185"/>
      <c r="N7" s="186"/>
      <c r="O7" s="186"/>
      <c r="P7" s="186"/>
      <c r="Q7" s="186"/>
      <c r="R7" s="186"/>
      <c r="S7" s="186"/>
      <c r="T7" s="186"/>
      <c r="U7" s="186"/>
    </row>
    <row r="8" spans="1:23" s="71" customFormat="1" ht="91.5" customHeight="1" x14ac:dyDescent="0.3">
      <c r="A8" s="409"/>
      <c r="B8" s="409"/>
      <c r="C8" s="821"/>
      <c r="D8" s="822"/>
      <c r="E8" s="823"/>
      <c r="F8" s="825"/>
      <c r="G8" s="825"/>
      <c r="M8" s="183"/>
      <c r="N8" s="184"/>
      <c r="O8" s="184"/>
      <c r="P8" s="184"/>
      <c r="Q8" s="184"/>
      <c r="R8" s="184"/>
      <c r="S8" s="184"/>
      <c r="T8" s="184"/>
      <c r="U8" s="184"/>
    </row>
    <row r="9" spans="1:23" s="71" customFormat="1" ht="0.75" customHeight="1" thickBot="1" x14ac:dyDescent="0.35">
      <c r="A9" s="405"/>
      <c r="B9" s="405"/>
      <c r="C9" s="406"/>
      <c r="D9" s="284"/>
      <c r="E9" s="284"/>
      <c r="F9" s="284"/>
      <c r="G9" s="285"/>
      <c r="M9" s="183"/>
      <c r="N9" s="184"/>
      <c r="O9" s="184"/>
      <c r="P9" s="184"/>
      <c r="Q9" s="184"/>
      <c r="R9" s="184"/>
      <c r="S9" s="184"/>
      <c r="T9" s="184"/>
      <c r="U9" s="184"/>
    </row>
    <row r="10" spans="1:23" s="71" customFormat="1" ht="7.5" customHeight="1" x14ac:dyDescent="0.3">
      <c r="A10" s="289"/>
      <c r="B10" s="290"/>
      <c r="C10" s="94"/>
      <c r="D10" s="94"/>
      <c r="E10" s="327"/>
      <c r="F10" s="94"/>
      <c r="G10" s="329"/>
      <c r="M10" s="138"/>
      <c r="N10" s="126"/>
      <c r="O10" s="126"/>
      <c r="P10" s="126"/>
      <c r="Q10" s="126"/>
      <c r="R10" s="126"/>
      <c r="S10" s="126"/>
      <c r="T10" s="126"/>
      <c r="U10" s="126"/>
    </row>
    <row r="11" spans="1:23" s="71" customFormat="1" ht="13.5" customHeight="1" x14ac:dyDescent="0.3">
      <c r="B11" s="291" t="s">
        <v>5</v>
      </c>
      <c r="C11" s="504">
        <v>9950</v>
      </c>
      <c r="D11" s="506">
        <v>20.647041093137748</v>
      </c>
      <c r="E11" s="524">
        <v>14.508188485883652</v>
      </c>
      <c r="F11" s="506">
        <v>0</v>
      </c>
      <c r="G11" s="524">
        <v>0</v>
      </c>
      <c r="M11" s="185"/>
      <c r="N11" s="186"/>
      <c r="O11" s="186"/>
      <c r="P11" s="186"/>
      <c r="Q11" s="186"/>
      <c r="R11" s="186"/>
      <c r="S11" s="186"/>
      <c r="T11" s="186"/>
      <c r="U11" s="186"/>
    </row>
    <row r="12" spans="1:23" s="71" customFormat="1" ht="4.5" customHeight="1" x14ac:dyDescent="0.3">
      <c r="B12" s="292"/>
      <c r="C12" s="508"/>
      <c r="D12" s="510"/>
      <c r="E12" s="525"/>
      <c r="F12" s="508"/>
      <c r="G12" s="525"/>
      <c r="M12" s="183"/>
      <c r="N12" s="184"/>
      <c r="O12" s="184"/>
      <c r="P12" s="184"/>
      <c r="Q12" s="184"/>
      <c r="R12" s="184"/>
      <c r="S12" s="184"/>
      <c r="T12" s="184"/>
      <c r="U12" s="184"/>
    </row>
    <row r="13" spans="1:23" s="71" customFormat="1" ht="15" customHeight="1" x14ac:dyDescent="0.3">
      <c r="A13" s="810" t="s">
        <v>176</v>
      </c>
      <c r="B13" s="342" t="s">
        <v>177</v>
      </c>
      <c r="C13" s="512">
        <v>70</v>
      </c>
      <c r="D13" s="514">
        <v>36.486486486486484</v>
      </c>
      <c r="E13" s="526">
        <v>100</v>
      </c>
      <c r="F13" s="514">
        <v>0</v>
      </c>
      <c r="G13" s="526">
        <v>0</v>
      </c>
      <c r="M13" s="183"/>
      <c r="N13" s="184"/>
      <c r="O13" s="184"/>
      <c r="P13" s="184"/>
      <c r="Q13" s="184"/>
      <c r="R13" s="184"/>
      <c r="S13" s="184"/>
      <c r="T13" s="184"/>
      <c r="U13" s="184"/>
    </row>
    <row r="14" spans="1:23" s="71" customFormat="1" ht="15" customHeight="1" x14ac:dyDescent="0.3">
      <c r="A14" s="810"/>
      <c r="B14" s="342" t="s">
        <v>178</v>
      </c>
      <c r="C14" s="512">
        <v>70</v>
      </c>
      <c r="D14" s="514">
        <v>64.38356164383562</v>
      </c>
      <c r="E14" s="526">
        <v>16.43835616438356</v>
      </c>
      <c r="F14" s="514">
        <v>0</v>
      </c>
      <c r="G14" s="526">
        <v>0</v>
      </c>
      <c r="M14" s="183"/>
      <c r="N14" s="126"/>
      <c r="O14" s="126"/>
      <c r="P14" s="126"/>
      <c r="Q14" s="126"/>
      <c r="R14" s="126"/>
      <c r="S14" s="126"/>
      <c r="T14" s="126"/>
      <c r="U14" s="126"/>
    </row>
    <row r="15" spans="1:23" s="71" customFormat="1" ht="15" customHeight="1" x14ac:dyDescent="0.3">
      <c r="A15" s="810"/>
      <c r="B15" s="342" t="s">
        <v>179</v>
      </c>
      <c r="C15" s="512">
        <v>130</v>
      </c>
      <c r="D15" s="514">
        <v>64.179104477611943</v>
      </c>
      <c r="E15" s="526">
        <v>22.388059701492537</v>
      </c>
      <c r="F15" s="514">
        <v>0</v>
      </c>
      <c r="G15" s="526">
        <v>0</v>
      </c>
      <c r="M15" s="183"/>
      <c r="N15" s="186"/>
      <c r="O15" s="186"/>
      <c r="P15" s="186"/>
      <c r="Q15" s="186"/>
      <c r="R15" s="186"/>
      <c r="S15" s="186"/>
      <c r="T15" s="186"/>
      <c r="U15" s="186"/>
    </row>
    <row r="16" spans="1:23" s="71" customFormat="1" ht="15" customHeight="1" x14ac:dyDescent="0.3">
      <c r="A16" s="810"/>
      <c r="B16" s="342" t="s">
        <v>180</v>
      </c>
      <c r="C16" s="512">
        <v>20</v>
      </c>
      <c r="D16" s="514">
        <v>34.782608695652172</v>
      </c>
      <c r="E16" s="526">
        <v>43.478260869565219</v>
      </c>
      <c r="F16" s="514">
        <v>0</v>
      </c>
      <c r="G16" s="526">
        <v>0</v>
      </c>
      <c r="M16" s="183"/>
      <c r="N16" s="184"/>
      <c r="O16" s="184"/>
      <c r="P16" s="184"/>
      <c r="Q16" s="184"/>
      <c r="R16" s="184"/>
      <c r="S16" s="184"/>
      <c r="T16" s="184"/>
      <c r="U16" s="184"/>
    </row>
    <row r="17" spans="1:21" s="71" customFormat="1" ht="15" customHeight="1" x14ac:dyDescent="0.3">
      <c r="A17" s="810"/>
      <c r="B17" s="342" t="s">
        <v>181</v>
      </c>
      <c r="C17" s="512" t="s">
        <v>295</v>
      </c>
      <c r="D17" s="514" t="s">
        <v>295</v>
      </c>
      <c r="E17" s="526" t="s">
        <v>295</v>
      </c>
      <c r="F17" s="514" t="s">
        <v>295</v>
      </c>
      <c r="G17" s="526" t="s">
        <v>295</v>
      </c>
      <c r="M17" s="183"/>
      <c r="N17" s="184"/>
      <c r="O17" s="184"/>
      <c r="P17" s="184"/>
      <c r="Q17" s="184"/>
      <c r="R17" s="184"/>
      <c r="S17" s="184"/>
      <c r="T17" s="184"/>
      <c r="U17" s="184"/>
    </row>
    <row r="18" spans="1:21" s="71" customFormat="1" ht="15" customHeight="1" x14ac:dyDescent="0.3">
      <c r="A18" s="810"/>
      <c r="B18" s="342" t="s">
        <v>182</v>
      </c>
      <c r="C18" s="512">
        <v>240</v>
      </c>
      <c r="D18" s="514">
        <v>38.983050847457626</v>
      </c>
      <c r="E18" s="526">
        <v>10.16949152542373</v>
      </c>
      <c r="F18" s="514">
        <v>0</v>
      </c>
      <c r="G18" s="526">
        <v>0</v>
      </c>
      <c r="M18" s="183"/>
      <c r="N18" s="126"/>
      <c r="O18" s="126"/>
      <c r="P18" s="126"/>
      <c r="Q18" s="126"/>
      <c r="R18" s="126"/>
      <c r="S18" s="126"/>
      <c r="T18" s="126"/>
      <c r="U18" s="126"/>
    </row>
    <row r="19" spans="1:21" s="71" customFormat="1" ht="15" customHeight="1" x14ac:dyDescent="0.3">
      <c r="A19" s="810"/>
      <c r="B19" s="342" t="s">
        <v>90</v>
      </c>
      <c r="C19" s="512">
        <v>30</v>
      </c>
      <c r="D19" s="514">
        <v>80.769230769230774</v>
      </c>
      <c r="E19" s="526">
        <v>57.692307692307686</v>
      </c>
      <c r="F19" s="514">
        <v>0</v>
      </c>
      <c r="G19" s="526">
        <v>0</v>
      </c>
      <c r="M19" s="183"/>
      <c r="N19" s="186"/>
      <c r="O19" s="186"/>
      <c r="P19" s="186"/>
      <c r="Q19" s="186"/>
      <c r="R19" s="186"/>
      <c r="S19" s="186"/>
      <c r="T19" s="186"/>
      <c r="U19" s="186"/>
    </row>
    <row r="20" spans="1:21" s="71" customFormat="1" ht="15" customHeight="1" x14ac:dyDescent="0.3">
      <c r="A20" s="810"/>
      <c r="B20" s="342" t="s">
        <v>183</v>
      </c>
      <c r="C20" s="512">
        <v>170</v>
      </c>
      <c r="D20" s="514">
        <v>17.159763313609467</v>
      </c>
      <c r="E20" s="526">
        <v>20.710059171597635</v>
      </c>
      <c r="F20" s="514">
        <v>0</v>
      </c>
      <c r="G20" s="526">
        <v>0</v>
      </c>
      <c r="M20" s="183"/>
      <c r="N20" s="186"/>
      <c r="O20" s="186"/>
      <c r="P20" s="186"/>
      <c r="Q20" s="186"/>
      <c r="R20" s="186"/>
      <c r="S20" s="186"/>
      <c r="T20" s="186"/>
      <c r="U20" s="186"/>
    </row>
    <row r="21" spans="1:21" s="71" customFormat="1" ht="15" customHeight="1" x14ac:dyDescent="0.3">
      <c r="A21" s="810"/>
      <c r="B21" s="342" t="s">
        <v>184</v>
      </c>
      <c r="C21" s="512">
        <v>580</v>
      </c>
      <c r="D21" s="514">
        <v>54.260869565217398</v>
      </c>
      <c r="E21" s="526">
        <v>29.739130434782606</v>
      </c>
      <c r="F21" s="514">
        <v>0</v>
      </c>
      <c r="G21" s="526">
        <v>0</v>
      </c>
      <c r="M21" s="183"/>
      <c r="N21" s="126"/>
      <c r="O21" s="126"/>
      <c r="P21" s="126"/>
      <c r="Q21" s="126"/>
      <c r="R21" s="126"/>
      <c r="S21" s="126"/>
      <c r="T21" s="126"/>
      <c r="U21" s="126"/>
    </row>
    <row r="22" spans="1:21" s="71" customFormat="1" ht="15" customHeight="1" x14ac:dyDescent="0.3">
      <c r="A22" s="810"/>
      <c r="B22" s="342" t="s">
        <v>185</v>
      </c>
      <c r="C22" s="512">
        <v>130</v>
      </c>
      <c r="D22" s="514">
        <v>42.519685039370081</v>
      </c>
      <c r="E22" s="526">
        <v>9.4488188976377945</v>
      </c>
      <c r="F22" s="514">
        <v>0</v>
      </c>
      <c r="G22" s="526">
        <v>0</v>
      </c>
      <c r="M22" s="183"/>
      <c r="N22" s="127"/>
      <c r="O22" s="127"/>
      <c r="P22" s="127"/>
      <c r="Q22" s="127"/>
      <c r="R22" s="127"/>
      <c r="S22" s="127"/>
      <c r="T22" s="127"/>
      <c r="U22" s="127"/>
    </row>
    <row r="23" spans="1:21" s="71" customFormat="1" ht="15" customHeight="1" x14ac:dyDescent="0.3">
      <c r="A23" s="810"/>
      <c r="B23" s="342" t="s">
        <v>186</v>
      </c>
      <c r="C23" s="512">
        <v>640</v>
      </c>
      <c r="D23" s="514">
        <v>51.567398119122252</v>
      </c>
      <c r="E23" s="526">
        <v>20.532915360501566</v>
      </c>
      <c r="F23" s="514">
        <v>0</v>
      </c>
      <c r="G23" s="526">
        <v>0</v>
      </c>
      <c r="M23" s="183"/>
      <c r="N23" s="184"/>
      <c r="O23" s="184"/>
      <c r="P23" s="184"/>
      <c r="Q23" s="184"/>
      <c r="R23" s="184"/>
      <c r="S23" s="184"/>
      <c r="T23" s="184"/>
      <c r="U23" s="184"/>
    </row>
    <row r="24" spans="1:21" s="71" customFormat="1" ht="15" customHeight="1" x14ac:dyDescent="0.3">
      <c r="A24" s="810"/>
      <c r="B24" s="342" t="s">
        <v>187</v>
      </c>
      <c r="C24" s="512">
        <v>240</v>
      </c>
      <c r="D24" s="514">
        <v>39.669421487603309</v>
      </c>
      <c r="E24" s="526">
        <v>11.570247933884298</v>
      </c>
      <c r="F24" s="514">
        <v>0</v>
      </c>
      <c r="G24" s="526">
        <v>0</v>
      </c>
      <c r="M24" s="183"/>
      <c r="N24" s="186"/>
      <c r="O24" s="186"/>
      <c r="P24" s="186"/>
      <c r="Q24" s="186"/>
      <c r="R24" s="186"/>
      <c r="S24" s="186"/>
      <c r="T24" s="186"/>
      <c r="U24" s="186"/>
    </row>
    <row r="25" spans="1:21" s="71" customFormat="1" ht="15" customHeight="1" x14ac:dyDescent="0.3">
      <c r="A25" s="811"/>
      <c r="B25" s="343" t="s">
        <v>91</v>
      </c>
      <c r="C25" s="516">
        <v>340</v>
      </c>
      <c r="D25" s="518">
        <v>34.92537313432836</v>
      </c>
      <c r="E25" s="527">
        <v>26.567164179104481</v>
      </c>
      <c r="F25" s="518">
        <v>0</v>
      </c>
      <c r="G25" s="527">
        <v>0</v>
      </c>
      <c r="M25" s="183"/>
      <c r="N25" s="184"/>
      <c r="O25" s="184"/>
      <c r="P25" s="184"/>
      <c r="Q25" s="184"/>
      <c r="R25" s="184"/>
      <c r="S25" s="184"/>
      <c r="T25" s="184"/>
      <c r="U25" s="184"/>
    </row>
    <row r="26" spans="1:21" s="71" customFormat="1" ht="15" customHeight="1" x14ac:dyDescent="0.3">
      <c r="A26" s="810" t="s">
        <v>80</v>
      </c>
      <c r="B26" s="344" t="s">
        <v>92</v>
      </c>
      <c r="C26" s="520">
        <v>280</v>
      </c>
      <c r="D26" s="522">
        <v>12.903225806451612</v>
      </c>
      <c r="E26" s="528">
        <v>7.5268817204301079</v>
      </c>
      <c r="F26" s="522">
        <v>0</v>
      </c>
      <c r="G26" s="528">
        <v>0</v>
      </c>
      <c r="M26" s="183"/>
      <c r="N26" s="184"/>
      <c r="O26" s="184"/>
      <c r="P26" s="184"/>
      <c r="Q26" s="184"/>
      <c r="R26" s="184"/>
      <c r="S26" s="184"/>
      <c r="T26" s="184"/>
      <c r="U26" s="184"/>
    </row>
    <row r="27" spans="1:21" s="71" customFormat="1" ht="15" customHeight="1" x14ac:dyDescent="0.3">
      <c r="A27" s="810"/>
      <c r="B27" s="342" t="s">
        <v>188</v>
      </c>
      <c r="C27" s="512">
        <v>400</v>
      </c>
      <c r="D27" s="514">
        <v>17.676767676767678</v>
      </c>
      <c r="E27" s="526">
        <v>11.111111111111111</v>
      </c>
      <c r="F27" s="514">
        <v>0</v>
      </c>
      <c r="G27" s="526">
        <v>0</v>
      </c>
      <c r="M27" s="183"/>
      <c r="N27" s="184"/>
      <c r="O27" s="184"/>
      <c r="P27" s="184"/>
      <c r="Q27" s="184"/>
      <c r="R27" s="184"/>
      <c r="S27" s="184"/>
      <c r="T27" s="184"/>
      <c r="U27" s="184"/>
    </row>
    <row r="28" spans="1:21" s="71" customFormat="1" ht="15" customHeight="1" x14ac:dyDescent="0.3">
      <c r="A28" s="810"/>
      <c r="B28" s="342" t="s">
        <v>189</v>
      </c>
      <c r="C28" s="512">
        <v>70</v>
      </c>
      <c r="D28" s="514">
        <v>0</v>
      </c>
      <c r="E28" s="526">
        <v>7.4626865671641784</v>
      </c>
      <c r="F28" s="514">
        <v>0</v>
      </c>
      <c r="G28" s="526">
        <v>0</v>
      </c>
      <c r="M28" s="183"/>
      <c r="N28" s="126"/>
      <c r="O28" s="126"/>
      <c r="P28" s="126"/>
      <c r="Q28" s="126"/>
      <c r="R28" s="126"/>
      <c r="S28" s="126"/>
      <c r="T28" s="126"/>
      <c r="U28" s="126"/>
    </row>
    <row r="29" spans="1:21" s="71" customFormat="1" ht="15" customHeight="1" x14ac:dyDescent="0.3">
      <c r="A29" s="810"/>
      <c r="B29" s="342" t="s">
        <v>93</v>
      </c>
      <c r="C29" s="512">
        <v>110</v>
      </c>
      <c r="D29" s="514">
        <v>1.8518518518518516</v>
      </c>
      <c r="E29" s="526">
        <v>3.7037037037037033</v>
      </c>
      <c r="F29" s="514">
        <v>0</v>
      </c>
      <c r="G29" s="526">
        <v>0</v>
      </c>
      <c r="M29" s="183"/>
      <c r="N29" s="186"/>
      <c r="O29" s="186"/>
      <c r="P29" s="186"/>
      <c r="Q29" s="186"/>
      <c r="R29" s="186"/>
      <c r="S29" s="186"/>
      <c r="T29" s="186"/>
      <c r="U29" s="186"/>
    </row>
    <row r="30" spans="1:21" s="95" customFormat="1" ht="15" customHeight="1" x14ac:dyDescent="0.3">
      <c r="A30" s="810"/>
      <c r="B30" s="342" t="s">
        <v>190</v>
      </c>
      <c r="C30" s="512">
        <v>530</v>
      </c>
      <c r="D30" s="514">
        <v>14.015151515151514</v>
      </c>
      <c r="E30" s="526">
        <v>11.174242424242424</v>
      </c>
      <c r="F30" s="514">
        <v>0</v>
      </c>
      <c r="G30" s="526">
        <v>0</v>
      </c>
      <c r="H30" s="71"/>
      <c r="I30" s="71"/>
      <c r="J30" s="71"/>
      <c r="K30" s="71"/>
      <c r="L30" s="71"/>
      <c r="M30" s="183"/>
      <c r="N30" s="184"/>
      <c r="O30" s="184"/>
      <c r="P30" s="184"/>
      <c r="Q30" s="184"/>
      <c r="R30" s="184"/>
      <c r="S30" s="184"/>
      <c r="T30" s="184"/>
      <c r="U30" s="184"/>
    </row>
    <row r="31" spans="1:21" s="95" customFormat="1" ht="15" customHeight="1" x14ac:dyDescent="0.3">
      <c r="A31" s="810"/>
      <c r="B31" s="342" t="s">
        <v>94</v>
      </c>
      <c r="C31" s="512">
        <v>1300</v>
      </c>
      <c r="D31" s="514">
        <v>6.4665127020785222</v>
      </c>
      <c r="E31" s="526">
        <v>16.243264049268667</v>
      </c>
      <c r="F31" s="514">
        <v>0</v>
      </c>
      <c r="G31" s="526">
        <v>0</v>
      </c>
      <c r="H31" s="71"/>
      <c r="I31" s="71"/>
      <c r="J31" s="71"/>
      <c r="K31" s="71"/>
      <c r="L31" s="71"/>
      <c r="M31" s="183"/>
      <c r="N31" s="184"/>
      <c r="O31" s="184"/>
      <c r="P31" s="184"/>
      <c r="Q31" s="184"/>
      <c r="R31" s="184"/>
      <c r="S31" s="184"/>
      <c r="T31" s="184"/>
      <c r="U31" s="184"/>
    </row>
    <row r="32" spans="1:21" s="95" customFormat="1" ht="15" customHeight="1" x14ac:dyDescent="0.3">
      <c r="A32" s="810"/>
      <c r="B32" s="342" t="s">
        <v>95</v>
      </c>
      <c r="C32" s="512">
        <v>230</v>
      </c>
      <c r="D32" s="514">
        <v>26.548672566371685</v>
      </c>
      <c r="E32" s="526">
        <v>2.2123893805309733</v>
      </c>
      <c r="F32" s="514">
        <v>0</v>
      </c>
      <c r="G32" s="526">
        <v>0</v>
      </c>
      <c r="H32" s="71"/>
      <c r="I32" s="71"/>
      <c r="J32" s="71"/>
      <c r="K32" s="71"/>
      <c r="L32" s="71"/>
      <c r="M32" s="183"/>
      <c r="N32" s="126"/>
      <c r="O32" s="126"/>
      <c r="P32" s="126"/>
      <c r="Q32" s="126"/>
      <c r="R32" s="126"/>
      <c r="S32" s="126"/>
      <c r="T32" s="126"/>
      <c r="U32" s="126"/>
    </row>
    <row r="33" spans="1:255" s="71" customFormat="1" ht="15" customHeight="1" x14ac:dyDescent="0.3">
      <c r="A33" s="810"/>
      <c r="B33" s="342" t="s">
        <v>96</v>
      </c>
      <c r="C33" s="512">
        <v>60</v>
      </c>
      <c r="D33" s="514">
        <v>38.70967741935484</v>
      </c>
      <c r="E33" s="526">
        <v>29.032258064516132</v>
      </c>
      <c r="F33" s="514">
        <v>0</v>
      </c>
      <c r="G33" s="526">
        <v>0</v>
      </c>
      <c r="M33" s="183"/>
      <c r="N33" s="186"/>
      <c r="O33" s="186"/>
      <c r="P33" s="186"/>
      <c r="Q33" s="186"/>
      <c r="R33" s="186"/>
      <c r="S33" s="186"/>
      <c r="T33" s="186"/>
      <c r="U33" s="18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</row>
    <row r="34" spans="1:255" s="71" customFormat="1" ht="15" customHeight="1" x14ac:dyDescent="0.3">
      <c r="A34" s="810"/>
      <c r="B34" s="342" t="s">
        <v>97</v>
      </c>
      <c r="C34" s="512">
        <v>90</v>
      </c>
      <c r="D34" s="514">
        <v>4.3478260869565215</v>
      </c>
      <c r="E34" s="526">
        <v>4.3478260869565215</v>
      </c>
      <c r="F34" s="514">
        <v>0</v>
      </c>
      <c r="G34" s="526">
        <v>0</v>
      </c>
      <c r="M34" s="183"/>
      <c r="N34" s="184"/>
      <c r="O34" s="184"/>
      <c r="P34" s="184"/>
      <c r="Q34" s="184"/>
      <c r="R34" s="184"/>
      <c r="S34" s="184"/>
      <c r="T34" s="184"/>
      <c r="U34" s="184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</row>
    <row r="35" spans="1:255" s="95" customFormat="1" ht="15" customHeight="1" x14ac:dyDescent="0.3">
      <c r="A35" s="811"/>
      <c r="B35" s="343" t="s">
        <v>98</v>
      </c>
      <c r="C35" s="516">
        <v>50</v>
      </c>
      <c r="D35" s="518">
        <v>0</v>
      </c>
      <c r="E35" s="527">
        <v>2.1739130434782608</v>
      </c>
      <c r="F35" s="518">
        <v>0</v>
      </c>
      <c r="G35" s="527">
        <v>0</v>
      </c>
      <c r="H35" s="71"/>
      <c r="I35" s="71"/>
      <c r="J35" s="71"/>
      <c r="K35" s="71"/>
      <c r="L35" s="71"/>
      <c r="M35" s="183"/>
      <c r="N35" s="184"/>
      <c r="O35" s="184"/>
      <c r="P35" s="184"/>
      <c r="Q35" s="184"/>
      <c r="R35" s="184"/>
      <c r="S35" s="184"/>
      <c r="T35" s="184"/>
      <c r="U35" s="184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s="95" customFormat="1" ht="15" customHeight="1" x14ac:dyDescent="0.3">
      <c r="A36" s="810" t="s">
        <v>82</v>
      </c>
      <c r="B36" s="342" t="s">
        <v>99</v>
      </c>
      <c r="C36" s="512">
        <v>460</v>
      </c>
      <c r="D36" s="514">
        <v>12.608695652173912</v>
      </c>
      <c r="E36" s="526">
        <v>26.304347826086953</v>
      </c>
      <c r="F36" s="514">
        <v>0</v>
      </c>
      <c r="G36" s="526">
        <v>0</v>
      </c>
      <c r="H36" s="71"/>
      <c r="I36" s="71"/>
      <c r="J36" s="71"/>
      <c r="K36" s="71"/>
      <c r="L36" s="71"/>
      <c r="M36" s="183"/>
      <c r="N36" s="126"/>
      <c r="O36" s="126"/>
      <c r="P36" s="126"/>
      <c r="Q36" s="126"/>
      <c r="R36" s="126"/>
      <c r="S36" s="126"/>
      <c r="T36" s="126"/>
      <c r="U36" s="126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s="95" customFormat="1" ht="15" customHeight="1" x14ac:dyDescent="0.3">
      <c r="A37" s="810"/>
      <c r="B37" s="342" t="s">
        <v>100</v>
      </c>
      <c r="C37" s="512">
        <v>260</v>
      </c>
      <c r="D37" s="514">
        <v>5.3030303030303028</v>
      </c>
      <c r="E37" s="526">
        <v>8.3333333333333321</v>
      </c>
      <c r="F37" s="514">
        <v>0</v>
      </c>
      <c r="G37" s="526">
        <v>0</v>
      </c>
      <c r="H37" s="71"/>
      <c r="I37" s="71"/>
      <c r="J37" s="71"/>
      <c r="K37" s="71"/>
      <c r="L37" s="71"/>
      <c r="M37" s="183"/>
      <c r="N37" s="186"/>
      <c r="O37" s="186"/>
      <c r="P37" s="186"/>
      <c r="Q37" s="186"/>
      <c r="R37" s="186"/>
      <c r="S37" s="186"/>
      <c r="T37" s="186"/>
      <c r="U37" s="186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s="71" customFormat="1" ht="15" customHeight="1" x14ac:dyDescent="0.3">
      <c r="A38" s="810"/>
      <c r="B38" s="496" t="s">
        <v>191</v>
      </c>
      <c r="C38" s="512">
        <v>910</v>
      </c>
      <c r="D38" s="514">
        <v>15.460526315789474</v>
      </c>
      <c r="E38" s="526">
        <v>13.048245614035087</v>
      </c>
      <c r="F38" s="514">
        <v>0</v>
      </c>
      <c r="G38" s="526">
        <v>0</v>
      </c>
      <c r="M38" s="183"/>
      <c r="N38" s="184"/>
      <c r="O38" s="184"/>
      <c r="P38" s="184"/>
      <c r="Q38" s="184"/>
      <c r="R38" s="184"/>
      <c r="S38" s="184"/>
      <c r="T38" s="184"/>
      <c r="U38" s="184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</row>
    <row r="39" spans="1:255" s="95" customFormat="1" ht="15" customHeight="1" x14ac:dyDescent="0.3">
      <c r="A39" s="810"/>
      <c r="B39" s="342" t="s">
        <v>110</v>
      </c>
      <c r="C39" s="512">
        <v>330</v>
      </c>
      <c r="D39" s="514">
        <v>16.871165644171779</v>
      </c>
      <c r="E39" s="526">
        <v>6.4417177914110431</v>
      </c>
      <c r="F39" s="514">
        <v>0</v>
      </c>
      <c r="G39" s="526">
        <v>0</v>
      </c>
      <c r="H39" s="71"/>
      <c r="I39" s="71"/>
      <c r="J39" s="71"/>
      <c r="K39" s="71"/>
      <c r="L39" s="71"/>
      <c r="M39" s="183"/>
      <c r="N39" s="127"/>
      <c r="O39" s="127"/>
      <c r="P39" s="127"/>
      <c r="Q39" s="127"/>
      <c r="R39" s="127"/>
      <c r="S39" s="127"/>
      <c r="T39" s="127"/>
      <c r="U39" s="12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5" customFormat="1" ht="15" customHeight="1" x14ac:dyDescent="0.3">
      <c r="A40" s="810"/>
      <c r="B40" s="342" t="s">
        <v>101</v>
      </c>
      <c r="C40" s="512">
        <v>240</v>
      </c>
      <c r="D40" s="514">
        <v>12.863070539419086</v>
      </c>
      <c r="E40" s="526">
        <v>8.2987551867219906</v>
      </c>
      <c r="F40" s="514">
        <v>0</v>
      </c>
      <c r="G40" s="526">
        <v>0</v>
      </c>
      <c r="H40" s="71"/>
      <c r="I40" s="71"/>
      <c r="J40" s="71"/>
      <c r="K40" s="71"/>
      <c r="L40" s="71"/>
      <c r="M40" s="183"/>
      <c r="N40" s="186"/>
      <c r="O40" s="186"/>
      <c r="P40" s="186"/>
      <c r="Q40" s="186"/>
      <c r="R40" s="186"/>
      <c r="S40" s="186"/>
      <c r="T40" s="186"/>
      <c r="U40" s="18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5" customFormat="1" ht="15" customHeight="1" x14ac:dyDescent="0.3">
      <c r="A41" s="810"/>
      <c r="B41" s="342" t="s">
        <v>102</v>
      </c>
      <c r="C41" s="512">
        <v>40</v>
      </c>
      <c r="D41" s="514">
        <v>26.829268292682929</v>
      </c>
      <c r="E41" s="526">
        <v>17.073170731707318</v>
      </c>
      <c r="F41" s="514">
        <v>0</v>
      </c>
      <c r="G41" s="526">
        <v>0</v>
      </c>
      <c r="H41" s="71"/>
      <c r="I41" s="71"/>
      <c r="J41" s="71"/>
      <c r="K41" s="71"/>
      <c r="L41" s="71"/>
      <c r="M41" s="183"/>
      <c r="N41" s="184"/>
      <c r="O41" s="184"/>
      <c r="P41" s="184"/>
      <c r="Q41" s="184"/>
      <c r="R41" s="184"/>
      <c r="S41" s="184"/>
      <c r="T41" s="184"/>
      <c r="U41" s="184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5" customFormat="1" ht="15" customHeight="1" x14ac:dyDescent="0.3">
      <c r="A42" s="810"/>
      <c r="B42" s="342" t="s">
        <v>103</v>
      </c>
      <c r="C42" s="512">
        <v>50</v>
      </c>
      <c r="D42" s="514">
        <v>0</v>
      </c>
      <c r="E42" s="526">
        <v>4.0816326530612246</v>
      </c>
      <c r="F42" s="514">
        <v>0</v>
      </c>
      <c r="G42" s="526">
        <v>0</v>
      </c>
      <c r="H42" s="71"/>
      <c r="I42" s="71"/>
      <c r="J42" s="71"/>
      <c r="K42" s="71"/>
      <c r="L42" s="71"/>
      <c r="M42" s="183"/>
      <c r="N42" s="186"/>
      <c r="O42" s="186"/>
      <c r="P42" s="186"/>
      <c r="Q42" s="186"/>
      <c r="R42" s="186"/>
      <c r="S42" s="186"/>
      <c r="T42" s="186"/>
      <c r="U42" s="186"/>
    </row>
    <row r="43" spans="1:255" s="95" customFormat="1" ht="15" customHeight="1" x14ac:dyDescent="0.3">
      <c r="A43" s="810"/>
      <c r="B43" s="342" t="s">
        <v>192</v>
      </c>
      <c r="C43" s="512">
        <v>40</v>
      </c>
      <c r="D43" s="514">
        <v>12.195121951219512</v>
      </c>
      <c r="E43" s="526">
        <v>7.3170731707317067</v>
      </c>
      <c r="F43" s="514">
        <v>0</v>
      </c>
      <c r="G43" s="526">
        <v>0</v>
      </c>
      <c r="H43" s="71"/>
      <c r="I43" s="71"/>
      <c r="J43" s="71"/>
      <c r="K43" s="71"/>
      <c r="L43" s="71"/>
      <c r="M43" s="183"/>
      <c r="N43" s="184"/>
      <c r="O43" s="184"/>
      <c r="P43" s="184"/>
      <c r="Q43" s="184"/>
      <c r="R43" s="184"/>
      <c r="S43" s="184"/>
      <c r="T43" s="184"/>
      <c r="U43" s="184"/>
    </row>
    <row r="44" spans="1:255" s="71" customFormat="1" ht="15" customHeight="1" x14ac:dyDescent="0.3">
      <c r="A44" s="810"/>
      <c r="B44" s="342" t="s">
        <v>104</v>
      </c>
      <c r="C44" s="512">
        <v>330</v>
      </c>
      <c r="D44" s="514">
        <v>9.7859327217125376</v>
      </c>
      <c r="E44" s="526">
        <v>8.5626911314984699</v>
      </c>
      <c r="F44" s="514">
        <v>0</v>
      </c>
      <c r="G44" s="526">
        <v>0</v>
      </c>
      <c r="M44" s="183"/>
      <c r="N44" s="184"/>
      <c r="O44" s="184"/>
      <c r="P44" s="184"/>
      <c r="Q44" s="184"/>
      <c r="R44" s="184"/>
      <c r="S44" s="184"/>
      <c r="T44" s="184"/>
      <c r="U44" s="184"/>
    </row>
    <row r="45" spans="1:255" s="71" customFormat="1" ht="15" customHeight="1" x14ac:dyDescent="0.3">
      <c r="A45" s="811"/>
      <c r="B45" s="342" t="s">
        <v>105</v>
      </c>
      <c r="C45" s="512">
        <v>240</v>
      </c>
      <c r="D45" s="514">
        <v>2.109704641350211</v>
      </c>
      <c r="E45" s="526">
        <v>5.9071729957805905</v>
      </c>
      <c r="F45" s="514">
        <v>0</v>
      </c>
      <c r="G45" s="526">
        <v>0</v>
      </c>
      <c r="N45" s="184"/>
      <c r="O45" s="184"/>
      <c r="P45" s="184"/>
      <c r="Q45" s="184"/>
      <c r="R45" s="184"/>
      <c r="S45" s="184"/>
      <c r="T45" s="184"/>
      <c r="U45" s="184"/>
    </row>
    <row r="46" spans="1:255" s="71" customFormat="1" ht="15" customHeight="1" x14ac:dyDescent="0.3">
      <c r="A46" s="813" t="s">
        <v>85</v>
      </c>
      <c r="B46" s="344" t="s">
        <v>106</v>
      </c>
      <c r="C46" s="520">
        <v>30</v>
      </c>
      <c r="D46" s="522">
        <v>18.181818181818183</v>
      </c>
      <c r="E46" s="528">
        <v>3.0303030303030303</v>
      </c>
      <c r="F46" s="522">
        <v>0</v>
      </c>
      <c r="G46" s="528">
        <v>0</v>
      </c>
      <c r="M46" s="183"/>
      <c r="N46" s="126"/>
      <c r="O46" s="126"/>
      <c r="P46" s="126"/>
      <c r="Q46" s="126"/>
      <c r="R46" s="126"/>
      <c r="S46" s="126"/>
      <c r="T46" s="126"/>
      <c r="U46" s="126"/>
    </row>
    <row r="47" spans="1:255" s="95" customFormat="1" ht="15" customHeight="1" x14ac:dyDescent="0.3">
      <c r="A47" s="814"/>
      <c r="B47" s="342" t="s">
        <v>107</v>
      </c>
      <c r="C47" s="512">
        <v>300</v>
      </c>
      <c r="D47" s="514">
        <v>6.5789473684210522</v>
      </c>
      <c r="E47" s="526">
        <v>7.2368421052631584</v>
      </c>
      <c r="F47" s="514">
        <v>0</v>
      </c>
      <c r="G47" s="526">
        <v>0</v>
      </c>
      <c r="H47" s="71"/>
      <c r="I47" s="71"/>
      <c r="J47" s="71"/>
      <c r="K47" s="71"/>
      <c r="L47" s="71"/>
      <c r="M47" s="183"/>
      <c r="N47" s="186"/>
      <c r="O47" s="186"/>
      <c r="P47" s="186"/>
      <c r="Q47" s="186"/>
      <c r="R47" s="186"/>
      <c r="S47" s="186"/>
      <c r="T47" s="186"/>
      <c r="U47" s="186"/>
    </row>
    <row r="48" spans="1:255" s="95" customFormat="1" ht="15" customHeight="1" x14ac:dyDescent="0.3">
      <c r="A48" s="814"/>
      <c r="B48" s="342" t="s">
        <v>108</v>
      </c>
      <c r="C48" s="512">
        <v>20</v>
      </c>
      <c r="D48" s="514">
        <v>4.7619047619047619</v>
      </c>
      <c r="E48" s="526">
        <v>0</v>
      </c>
      <c r="F48" s="514">
        <v>0</v>
      </c>
      <c r="G48" s="526">
        <v>0</v>
      </c>
      <c r="H48" s="71"/>
      <c r="I48" s="71"/>
      <c r="J48" s="71"/>
      <c r="K48" s="71"/>
      <c r="L48" s="71"/>
      <c r="M48" s="183"/>
      <c r="N48" s="184"/>
      <c r="O48" s="184"/>
      <c r="P48" s="184"/>
      <c r="Q48" s="184"/>
      <c r="R48" s="184"/>
      <c r="S48" s="184"/>
      <c r="T48" s="184"/>
      <c r="U48" s="184"/>
    </row>
    <row r="49" spans="1:22" s="71" customFormat="1" ht="15" customHeight="1" x14ac:dyDescent="0.3">
      <c r="A49" s="814"/>
      <c r="B49" s="342" t="s">
        <v>193</v>
      </c>
      <c r="C49" s="512">
        <v>830</v>
      </c>
      <c r="D49" s="514">
        <v>10.361445783132531</v>
      </c>
      <c r="E49" s="526">
        <v>7.1084337349397595</v>
      </c>
      <c r="F49" s="514">
        <v>0</v>
      </c>
      <c r="G49" s="526">
        <v>0</v>
      </c>
      <c r="M49" s="183"/>
      <c r="N49" s="184"/>
      <c r="O49" s="184"/>
      <c r="P49" s="184"/>
      <c r="Q49" s="184"/>
      <c r="R49" s="184"/>
      <c r="S49" s="184"/>
      <c r="T49" s="184"/>
      <c r="U49" s="184"/>
    </row>
    <row r="50" spans="1:22" s="71" customFormat="1" ht="15" customHeight="1" x14ac:dyDescent="0.3">
      <c r="A50" s="814"/>
      <c r="B50" s="342" t="s">
        <v>109</v>
      </c>
      <c r="C50" s="512">
        <v>100</v>
      </c>
      <c r="D50" s="514">
        <v>6.25</v>
      </c>
      <c r="E50" s="526">
        <v>0</v>
      </c>
      <c r="F50" s="514">
        <v>0</v>
      </c>
      <c r="G50" s="526">
        <v>0</v>
      </c>
      <c r="M50" s="183"/>
      <c r="N50" s="184"/>
      <c r="O50" s="184"/>
      <c r="P50" s="184"/>
      <c r="Q50" s="184"/>
      <c r="R50" s="184"/>
      <c r="S50" s="184"/>
      <c r="T50" s="184"/>
      <c r="U50" s="184"/>
    </row>
    <row r="51" spans="1:22" ht="12" customHeight="1" thickBot="1" x14ac:dyDescent="0.35">
      <c r="A51" s="286"/>
      <c r="B51" s="293"/>
      <c r="C51" s="114"/>
      <c r="D51" s="114"/>
      <c r="E51" s="328"/>
      <c r="F51" s="114"/>
      <c r="G51" s="330"/>
      <c r="M51" s="183"/>
      <c r="N51" s="184"/>
      <c r="O51" s="184"/>
      <c r="P51" s="184"/>
      <c r="Q51" s="184"/>
      <c r="R51" s="184"/>
      <c r="S51" s="184"/>
      <c r="T51" s="184"/>
      <c r="U51" s="184"/>
    </row>
    <row r="52" spans="1:22" ht="6" customHeight="1" x14ac:dyDescent="0.3">
      <c r="A52" s="71"/>
      <c r="B52" s="71"/>
      <c r="C52" s="71"/>
      <c r="D52" s="71"/>
      <c r="E52" s="71"/>
      <c r="F52" s="71"/>
      <c r="G52" s="71"/>
      <c r="M52" s="128"/>
      <c r="N52" s="126"/>
      <c r="O52" s="126"/>
      <c r="P52" s="126"/>
      <c r="Q52" s="126"/>
      <c r="R52" s="126"/>
      <c r="S52" s="126"/>
      <c r="T52" s="126"/>
      <c r="U52" s="126"/>
    </row>
    <row r="53" spans="1:22" x14ac:dyDescent="0.25">
      <c r="A53" s="817" t="s">
        <v>222</v>
      </c>
      <c r="B53" s="817"/>
      <c r="C53" s="817"/>
      <c r="D53" s="817"/>
      <c r="E53" s="817"/>
      <c r="F53" s="817"/>
      <c r="G53" s="817"/>
      <c r="H53" s="318"/>
      <c r="N53" s="185"/>
      <c r="O53" s="186"/>
      <c r="P53" s="186"/>
      <c r="Q53" s="186"/>
      <c r="R53" s="186"/>
      <c r="S53" s="186"/>
      <c r="T53" s="186"/>
      <c r="U53" s="186"/>
      <c r="V53" s="186"/>
    </row>
    <row r="54" spans="1:22" ht="28.5" customHeight="1" x14ac:dyDescent="0.3">
      <c r="A54" s="826" t="s">
        <v>223</v>
      </c>
      <c r="B54" s="826"/>
      <c r="C54" s="826"/>
      <c r="D54" s="826"/>
      <c r="E54" s="826"/>
      <c r="F54" s="826"/>
      <c r="G54" s="826"/>
      <c r="H54" s="71"/>
      <c r="N54" s="185"/>
      <c r="O54" s="186"/>
      <c r="P54" s="186"/>
      <c r="Q54" s="186"/>
      <c r="R54" s="127"/>
      <c r="S54" s="127"/>
      <c r="T54" s="127"/>
      <c r="U54" s="186"/>
      <c r="V54" s="186"/>
    </row>
    <row r="55" spans="1:22" ht="14.25" x14ac:dyDescent="0.3">
      <c r="A55" s="808" t="s">
        <v>217</v>
      </c>
      <c r="B55" s="808"/>
      <c r="C55" s="808"/>
      <c r="D55" s="808"/>
      <c r="E55" s="808"/>
      <c r="F55" s="808"/>
      <c r="G55" s="808"/>
      <c r="H55" s="71"/>
      <c r="N55" s="185"/>
      <c r="O55" s="186"/>
      <c r="P55" s="186"/>
      <c r="Q55" s="186"/>
      <c r="R55" s="186"/>
      <c r="S55" s="186"/>
      <c r="T55" s="186"/>
      <c r="U55" s="186"/>
      <c r="V55" s="186"/>
    </row>
    <row r="56" spans="1:22" ht="14.25" x14ac:dyDescent="0.3">
      <c r="A56" s="71"/>
      <c r="B56" s="71"/>
      <c r="C56" s="71"/>
      <c r="D56" s="71"/>
      <c r="E56" s="71"/>
      <c r="F56" s="71"/>
      <c r="G56" s="71"/>
      <c r="M56" s="138"/>
      <c r="N56" s="126"/>
      <c r="O56" s="126"/>
      <c r="P56" s="126"/>
      <c r="Q56" s="126"/>
      <c r="R56" s="126"/>
      <c r="S56" s="126"/>
      <c r="T56" s="126"/>
      <c r="U56" s="126"/>
    </row>
    <row r="57" spans="1:22" ht="14.25" x14ac:dyDescent="0.3">
      <c r="A57" s="71"/>
      <c r="B57" s="71"/>
      <c r="C57" s="71"/>
      <c r="D57" s="71"/>
      <c r="E57" s="71"/>
      <c r="F57" s="71"/>
      <c r="G57" s="71"/>
      <c r="N57" s="128"/>
      <c r="O57" s="126"/>
      <c r="P57" s="126"/>
      <c r="Q57" s="126"/>
      <c r="R57" s="126"/>
      <c r="S57" s="126"/>
      <c r="T57" s="126"/>
      <c r="U57" s="126"/>
      <c r="V57" s="126"/>
    </row>
    <row r="58" spans="1:22" ht="14.25" x14ac:dyDescent="0.3">
      <c r="A58" s="71"/>
      <c r="B58" s="71"/>
      <c r="C58" s="71"/>
      <c r="D58" s="71"/>
      <c r="E58" s="71"/>
      <c r="F58" s="71"/>
      <c r="G58" s="71"/>
      <c r="N58" s="128"/>
      <c r="O58" s="126"/>
      <c r="P58" s="126"/>
      <c r="Q58" s="126"/>
      <c r="R58" s="126"/>
      <c r="S58" s="126"/>
      <c r="T58" s="126"/>
      <c r="U58" s="126"/>
      <c r="V58" s="126"/>
    </row>
    <row r="59" spans="1:22" ht="14.25" x14ac:dyDescent="0.3">
      <c r="A59" s="71"/>
      <c r="B59" s="71"/>
      <c r="C59" s="71"/>
      <c r="D59" s="71"/>
      <c r="E59" s="71"/>
      <c r="F59" s="71"/>
      <c r="G59" s="71"/>
      <c r="N59" s="185"/>
      <c r="O59" s="186"/>
      <c r="P59" s="186"/>
      <c r="Q59" s="186"/>
      <c r="R59" s="186"/>
      <c r="S59" s="186"/>
      <c r="T59" s="186"/>
      <c r="U59" s="186"/>
      <c r="V59" s="186"/>
    </row>
    <row r="60" spans="1:22" ht="14.25" x14ac:dyDescent="0.3">
      <c r="A60" s="71"/>
      <c r="B60" s="71"/>
      <c r="C60" s="71"/>
      <c r="D60" s="71"/>
      <c r="E60" s="71"/>
      <c r="F60" s="71"/>
      <c r="G60" s="71"/>
      <c r="N60" s="185"/>
      <c r="O60" s="186"/>
      <c r="P60" s="186"/>
      <c r="Q60" s="186"/>
      <c r="R60" s="186"/>
      <c r="S60" s="186"/>
      <c r="T60" s="186"/>
      <c r="U60" s="186"/>
      <c r="V60" s="186"/>
    </row>
    <row r="61" spans="1:22" ht="14.25" x14ac:dyDescent="0.3">
      <c r="A61" s="98"/>
      <c r="B61" s="71"/>
      <c r="C61" s="71"/>
      <c r="D61" s="71"/>
      <c r="E61" s="71"/>
      <c r="F61" s="71"/>
      <c r="G61" s="71"/>
      <c r="N61" s="183"/>
      <c r="O61" s="184"/>
      <c r="P61" s="184"/>
      <c r="Q61" s="184"/>
      <c r="R61" s="184"/>
      <c r="S61" s="184"/>
      <c r="T61" s="184"/>
      <c r="U61" s="184"/>
      <c r="V61" s="184"/>
    </row>
    <row r="62" spans="1:22" ht="14.25" x14ac:dyDescent="0.3">
      <c r="A62" s="98"/>
      <c r="B62" s="71"/>
      <c r="C62" s="71"/>
      <c r="D62" s="71"/>
      <c r="E62" s="71"/>
      <c r="F62" s="71"/>
      <c r="G62" s="71"/>
      <c r="N62" s="183"/>
      <c r="O62" s="184"/>
      <c r="P62" s="184"/>
      <c r="Q62" s="184"/>
      <c r="R62" s="184"/>
      <c r="S62" s="184"/>
      <c r="T62" s="184"/>
      <c r="U62" s="184"/>
      <c r="V62" s="184"/>
    </row>
    <row r="63" spans="1:22" ht="14.25" x14ac:dyDescent="0.3">
      <c r="A63" s="71"/>
      <c r="B63" s="71"/>
      <c r="C63" s="71"/>
      <c r="D63" s="71"/>
      <c r="E63" s="71"/>
      <c r="F63" s="71"/>
      <c r="G63" s="71"/>
      <c r="N63" s="183"/>
      <c r="O63" s="184"/>
      <c r="P63" s="184"/>
      <c r="Q63" s="184"/>
      <c r="R63" s="184"/>
      <c r="S63" s="184"/>
      <c r="T63" s="184"/>
      <c r="U63" s="184"/>
      <c r="V63" s="184"/>
    </row>
    <row r="64" spans="1:22" ht="14.25" x14ac:dyDescent="0.3">
      <c r="A64" s="71"/>
      <c r="B64" s="71"/>
      <c r="C64" s="71"/>
      <c r="D64" s="71"/>
      <c r="E64" s="71"/>
      <c r="F64" s="71"/>
      <c r="G64" s="71"/>
      <c r="N64" s="183"/>
      <c r="O64" s="184"/>
      <c r="P64" s="184"/>
      <c r="Q64" s="184"/>
      <c r="R64" s="184"/>
      <c r="S64" s="184"/>
      <c r="T64" s="184"/>
      <c r="U64" s="184"/>
      <c r="V64" s="184"/>
    </row>
    <row r="65" spans="1:22" ht="14.25" x14ac:dyDescent="0.3">
      <c r="A65" s="71"/>
      <c r="B65" s="71"/>
      <c r="C65" s="71"/>
      <c r="D65" s="71"/>
      <c r="E65" s="71"/>
      <c r="F65" s="71"/>
      <c r="G65" s="71"/>
      <c r="N65" s="128"/>
      <c r="O65" s="126"/>
      <c r="P65" s="126"/>
      <c r="Q65" s="126"/>
      <c r="R65" s="126"/>
      <c r="S65" s="126"/>
      <c r="T65" s="126"/>
      <c r="U65" s="126"/>
      <c r="V65" s="126"/>
    </row>
    <row r="66" spans="1:22" ht="14.25" x14ac:dyDescent="0.3">
      <c r="A66" s="71"/>
      <c r="B66" s="71"/>
      <c r="C66" s="71"/>
      <c r="D66" s="71"/>
      <c r="E66" s="71"/>
      <c r="F66" s="71"/>
      <c r="G66" s="71"/>
      <c r="N66" s="185"/>
      <c r="O66" s="186"/>
      <c r="P66" s="186"/>
      <c r="Q66" s="186"/>
      <c r="R66" s="186"/>
      <c r="S66" s="186"/>
      <c r="T66" s="186"/>
      <c r="U66" s="186"/>
      <c r="V66" s="186"/>
    </row>
    <row r="67" spans="1:22" ht="14.25" x14ac:dyDescent="0.3">
      <c r="A67" s="71"/>
      <c r="B67" s="71"/>
      <c r="C67" s="71"/>
      <c r="D67" s="71"/>
      <c r="E67" s="71"/>
      <c r="F67" s="71"/>
      <c r="G67" s="71"/>
      <c r="N67" s="183"/>
      <c r="O67" s="184"/>
      <c r="P67" s="184"/>
      <c r="Q67" s="184"/>
      <c r="R67" s="184"/>
      <c r="S67" s="184"/>
      <c r="T67" s="184"/>
      <c r="U67" s="184"/>
      <c r="V67" s="184"/>
    </row>
    <row r="68" spans="1:22" ht="14.25" x14ac:dyDescent="0.3">
      <c r="A68" s="71"/>
      <c r="B68" s="71"/>
      <c r="C68" s="71"/>
      <c r="D68" s="71"/>
      <c r="E68" s="71"/>
      <c r="F68" s="71"/>
      <c r="G68" s="71"/>
      <c r="N68" s="183"/>
      <c r="O68" s="184"/>
      <c r="P68" s="184"/>
      <c r="Q68" s="184"/>
      <c r="R68" s="184"/>
      <c r="S68" s="184"/>
      <c r="T68" s="184"/>
      <c r="U68" s="184"/>
      <c r="V68" s="184"/>
    </row>
    <row r="69" spans="1:22" ht="14.25" x14ac:dyDescent="0.3">
      <c r="A69" s="71"/>
      <c r="B69" s="71"/>
      <c r="C69" s="71"/>
      <c r="D69" s="71"/>
      <c r="E69" s="71"/>
      <c r="F69" s="71"/>
      <c r="G69" s="71"/>
      <c r="N69" s="128"/>
      <c r="O69" s="126"/>
      <c r="P69" s="126"/>
      <c r="Q69" s="126"/>
      <c r="R69" s="126"/>
      <c r="S69" s="126"/>
      <c r="T69" s="126"/>
      <c r="U69" s="126"/>
      <c r="V69" s="126"/>
    </row>
    <row r="70" spans="1:22" ht="14.25" x14ac:dyDescent="0.3">
      <c r="A70" s="71"/>
      <c r="B70" s="71"/>
      <c r="C70" s="71"/>
      <c r="D70" s="71"/>
      <c r="E70" s="71"/>
      <c r="F70" s="71"/>
      <c r="G70" s="71"/>
      <c r="N70" s="185"/>
      <c r="O70" s="186"/>
      <c r="P70" s="186"/>
      <c r="Q70" s="186"/>
      <c r="R70" s="186"/>
      <c r="S70" s="186"/>
      <c r="T70" s="186"/>
      <c r="U70" s="186"/>
      <c r="V70" s="186"/>
    </row>
    <row r="71" spans="1:22" ht="14.25" x14ac:dyDescent="0.3">
      <c r="A71" s="71"/>
      <c r="B71" s="71"/>
      <c r="C71" s="71"/>
      <c r="D71" s="71"/>
      <c r="E71" s="71"/>
      <c r="F71" s="71"/>
      <c r="G71" s="71"/>
      <c r="N71" s="183"/>
      <c r="O71" s="184"/>
      <c r="P71" s="184"/>
      <c r="Q71" s="184"/>
      <c r="R71" s="184"/>
      <c r="S71" s="184"/>
      <c r="T71" s="184"/>
      <c r="U71" s="184"/>
      <c r="V71" s="184"/>
    </row>
    <row r="72" spans="1:22" ht="14.25" x14ac:dyDescent="0.3">
      <c r="A72" s="71"/>
      <c r="B72" s="71"/>
      <c r="C72" s="71"/>
      <c r="D72" s="71"/>
      <c r="E72" s="71"/>
      <c r="F72" s="71"/>
      <c r="G72" s="71"/>
      <c r="N72" s="183"/>
      <c r="O72" s="184"/>
      <c r="P72" s="184"/>
      <c r="Q72" s="184"/>
      <c r="R72" s="184"/>
      <c r="S72" s="184"/>
      <c r="T72" s="184"/>
      <c r="U72" s="184"/>
      <c r="V72" s="184"/>
    </row>
    <row r="73" spans="1:22" ht="14.25" x14ac:dyDescent="0.3">
      <c r="A73" s="71"/>
      <c r="B73" s="71"/>
      <c r="C73" s="71"/>
      <c r="D73" s="71"/>
      <c r="E73" s="71"/>
      <c r="F73" s="71"/>
      <c r="G73" s="71"/>
      <c r="N73" s="185"/>
      <c r="O73" s="186"/>
      <c r="P73" s="186"/>
      <c r="Q73" s="186"/>
      <c r="R73" s="186"/>
      <c r="S73" s="186"/>
      <c r="T73" s="186"/>
      <c r="U73" s="186"/>
      <c r="V73" s="186"/>
    </row>
    <row r="74" spans="1:22" ht="14.25" x14ac:dyDescent="0.3">
      <c r="A74" s="71"/>
      <c r="B74" s="71"/>
      <c r="C74" s="71"/>
      <c r="D74" s="71"/>
      <c r="E74" s="71"/>
      <c r="F74" s="71"/>
      <c r="G74" s="71"/>
      <c r="N74" s="185"/>
      <c r="O74" s="186"/>
      <c r="P74" s="186"/>
      <c r="Q74" s="186"/>
      <c r="R74" s="186"/>
      <c r="S74" s="186"/>
      <c r="T74" s="186"/>
      <c r="U74" s="186"/>
      <c r="V74" s="186"/>
    </row>
    <row r="75" spans="1:22" ht="14.25" x14ac:dyDescent="0.3">
      <c r="A75" s="71"/>
      <c r="B75" s="71"/>
      <c r="C75" s="71"/>
      <c r="D75" s="71"/>
      <c r="E75" s="71"/>
      <c r="F75" s="71"/>
      <c r="G75" s="71"/>
    </row>
    <row r="76" spans="1:22" ht="14.25" x14ac:dyDescent="0.3">
      <c r="A76" s="71"/>
      <c r="B76" s="71"/>
      <c r="C76" s="71"/>
      <c r="D76" s="71"/>
      <c r="E76" s="71"/>
      <c r="F76" s="71"/>
      <c r="G76" s="71"/>
    </row>
    <row r="77" spans="1:22" ht="14.25" x14ac:dyDescent="0.3">
      <c r="A77" s="71"/>
      <c r="B77" s="71"/>
      <c r="C77" s="71"/>
      <c r="D77" s="71"/>
      <c r="E77" s="71"/>
      <c r="F77" s="71"/>
      <c r="G77" s="71"/>
    </row>
    <row r="78" spans="1:22" ht="14.25" x14ac:dyDescent="0.3">
      <c r="A78" s="71"/>
      <c r="B78" s="71"/>
      <c r="C78" s="71"/>
      <c r="D78" s="71"/>
      <c r="E78" s="71"/>
      <c r="F78" s="71"/>
      <c r="G78" s="71"/>
    </row>
    <row r="79" spans="1:22" ht="14.25" x14ac:dyDescent="0.3">
      <c r="A79" s="71"/>
      <c r="B79" s="71"/>
      <c r="C79" s="71"/>
      <c r="D79" s="71"/>
      <c r="E79" s="71"/>
      <c r="F79" s="71"/>
      <c r="G79" s="71"/>
    </row>
    <row r="80" spans="1:22" ht="14.25" x14ac:dyDescent="0.3">
      <c r="A80" s="71"/>
      <c r="B80" s="71"/>
      <c r="C80" s="71"/>
      <c r="D80" s="71"/>
      <c r="E80" s="71"/>
      <c r="F80" s="71"/>
      <c r="G80" s="71"/>
    </row>
    <row r="81" spans="1:7" ht="14.25" x14ac:dyDescent="0.3">
      <c r="A81" s="71"/>
      <c r="B81" s="71"/>
      <c r="C81" s="71"/>
      <c r="D81" s="71"/>
      <c r="E81" s="71"/>
      <c r="F81" s="71"/>
      <c r="G81" s="71"/>
    </row>
    <row r="82" spans="1:7" ht="14.25" x14ac:dyDescent="0.3">
      <c r="A82" s="71"/>
      <c r="B82" s="71"/>
      <c r="C82" s="71"/>
      <c r="D82" s="71"/>
      <c r="E82" s="71"/>
      <c r="F82" s="71"/>
      <c r="G82" s="71"/>
    </row>
    <row r="83" spans="1:7" ht="14.25" x14ac:dyDescent="0.3">
      <c r="A83" s="71"/>
      <c r="B83" s="71"/>
      <c r="C83" s="71"/>
      <c r="D83" s="71"/>
      <c r="E83" s="71"/>
      <c r="F83" s="71"/>
      <c r="G83" s="71"/>
    </row>
    <row r="84" spans="1:7" ht="14.25" x14ac:dyDescent="0.3">
      <c r="A84" s="71"/>
      <c r="B84" s="71"/>
      <c r="C84" s="71"/>
      <c r="D84" s="71"/>
      <c r="E84" s="71"/>
      <c r="F84" s="71"/>
      <c r="G84" s="71"/>
    </row>
    <row r="85" spans="1:7" ht="14.25" x14ac:dyDescent="0.3">
      <c r="A85" s="71"/>
      <c r="B85" s="71"/>
      <c r="C85" s="71"/>
      <c r="D85" s="71"/>
      <c r="E85" s="71"/>
      <c r="F85" s="71"/>
      <c r="G85" s="71"/>
    </row>
    <row r="86" spans="1:7" ht="14.25" x14ac:dyDescent="0.3">
      <c r="A86" s="71"/>
      <c r="B86" s="71"/>
      <c r="C86" s="71"/>
      <c r="D86" s="71"/>
      <c r="E86" s="71"/>
      <c r="F86" s="71"/>
      <c r="G86" s="71"/>
    </row>
    <row r="87" spans="1:7" ht="14.25" x14ac:dyDescent="0.3">
      <c r="A87" s="71"/>
      <c r="B87" s="71"/>
      <c r="C87" s="71"/>
      <c r="D87" s="71"/>
      <c r="E87" s="71"/>
      <c r="F87" s="71"/>
      <c r="G87" s="71"/>
    </row>
    <row r="88" spans="1:7" ht="14.25" x14ac:dyDescent="0.3">
      <c r="A88" s="71"/>
      <c r="B88" s="71"/>
      <c r="C88" s="71"/>
      <c r="D88" s="71"/>
      <c r="E88" s="71"/>
      <c r="F88" s="71"/>
      <c r="G88" s="71"/>
    </row>
    <row r="89" spans="1:7" ht="14.25" x14ac:dyDescent="0.3">
      <c r="A89" s="71"/>
      <c r="B89" s="71"/>
      <c r="C89" s="71"/>
      <c r="D89" s="71"/>
      <c r="E89" s="71"/>
      <c r="F89" s="71"/>
      <c r="G89" s="71"/>
    </row>
    <row r="90" spans="1:7" ht="14.25" x14ac:dyDescent="0.3">
      <c r="A90" s="71"/>
      <c r="B90" s="71"/>
      <c r="C90" s="71"/>
      <c r="D90" s="71"/>
      <c r="E90" s="71"/>
      <c r="F90" s="71"/>
      <c r="G90" s="71"/>
    </row>
    <row r="91" spans="1:7" ht="14.25" x14ac:dyDescent="0.3">
      <c r="A91" s="71"/>
      <c r="B91" s="71"/>
      <c r="C91" s="71"/>
      <c r="D91" s="71"/>
      <c r="E91" s="71"/>
      <c r="F91" s="71"/>
      <c r="G91" s="71"/>
    </row>
    <row r="92" spans="1:7" ht="14.25" x14ac:dyDescent="0.3">
      <c r="A92" s="71"/>
      <c r="B92" s="71"/>
      <c r="C92" s="71"/>
      <c r="D92" s="71"/>
      <c r="E92" s="71"/>
      <c r="F92" s="71"/>
      <c r="G92" s="71"/>
    </row>
    <row r="93" spans="1:7" ht="14.25" x14ac:dyDescent="0.3">
      <c r="A93" s="71"/>
      <c r="B93" s="71"/>
      <c r="C93" s="71"/>
      <c r="D93" s="71"/>
      <c r="E93" s="71"/>
      <c r="F93" s="71"/>
      <c r="G93" s="71"/>
    </row>
    <row r="94" spans="1:7" ht="14.25" x14ac:dyDescent="0.3">
      <c r="A94" s="71"/>
      <c r="B94" s="71"/>
      <c r="C94" s="71"/>
      <c r="D94" s="71"/>
      <c r="E94" s="71"/>
      <c r="F94" s="71"/>
      <c r="G94" s="71"/>
    </row>
    <row r="95" spans="1:7" ht="14.25" x14ac:dyDescent="0.3">
      <c r="A95" s="71"/>
      <c r="B95" s="71"/>
      <c r="C95" s="71"/>
      <c r="D95" s="71"/>
      <c r="E95" s="71"/>
      <c r="F95" s="71"/>
      <c r="G95" s="71"/>
    </row>
    <row r="96" spans="1:7" ht="14.25" x14ac:dyDescent="0.3">
      <c r="A96" s="71"/>
      <c r="B96" s="71"/>
      <c r="C96" s="71"/>
      <c r="D96" s="71"/>
      <c r="E96" s="71"/>
      <c r="F96" s="71"/>
      <c r="G96" s="71"/>
    </row>
    <row r="97" spans="1:7" ht="14.25" x14ac:dyDescent="0.3">
      <c r="A97" s="71"/>
      <c r="B97" s="71"/>
      <c r="C97" s="71"/>
      <c r="D97" s="71"/>
      <c r="E97" s="71"/>
      <c r="F97" s="71"/>
      <c r="G97" s="71"/>
    </row>
    <row r="98" spans="1:7" ht="14.25" x14ac:dyDescent="0.3">
      <c r="A98" s="71"/>
      <c r="B98" s="71"/>
      <c r="C98" s="71"/>
      <c r="D98" s="71"/>
      <c r="E98" s="71"/>
      <c r="F98" s="71"/>
      <c r="G98" s="71"/>
    </row>
    <row r="99" spans="1:7" ht="14.25" x14ac:dyDescent="0.3">
      <c r="A99" s="71"/>
      <c r="B99" s="71"/>
      <c r="C99" s="71"/>
      <c r="D99" s="71"/>
      <c r="E99" s="71"/>
      <c r="F99" s="71"/>
      <c r="G99" s="71"/>
    </row>
    <row r="100" spans="1:7" ht="14.25" x14ac:dyDescent="0.3">
      <c r="A100" s="71"/>
      <c r="B100" s="71"/>
      <c r="C100" s="71"/>
      <c r="D100" s="71"/>
      <c r="E100" s="71"/>
      <c r="F100" s="71"/>
      <c r="G100" s="71"/>
    </row>
    <row r="101" spans="1:7" ht="14.25" x14ac:dyDescent="0.3">
      <c r="A101" s="71"/>
      <c r="B101" s="71"/>
      <c r="C101" s="71"/>
      <c r="D101" s="71"/>
      <c r="E101" s="71"/>
      <c r="F101" s="71"/>
      <c r="G101" s="71"/>
    </row>
    <row r="102" spans="1:7" ht="14.25" x14ac:dyDescent="0.3">
      <c r="A102" s="71"/>
      <c r="B102" s="71"/>
      <c r="C102" s="71"/>
      <c r="D102" s="71"/>
      <c r="E102" s="71"/>
      <c r="F102" s="71"/>
      <c r="G102" s="71"/>
    </row>
    <row r="103" spans="1:7" ht="14.25" x14ac:dyDescent="0.3">
      <c r="A103" s="71"/>
      <c r="B103" s="71"/>
      <c r="C103" s="71"/>
      <c r="D103" s="71"/>
      <c r="E103" s="71"/>
      <c r="F103" s="71"/>
      <c r="G103" s="71"/>
    </row>
    <row r="104" spans="1:7" ht="14.25" x14ac:dyDescent="0.3">
      <c r="A104" s="71"/>
      <c r="B104" s="71"/>
      <c r="C104" s="71"/>
      <c r="D104" s="71"/>
      <c r="E104" s="71"/>
      <c r="F104" s="71"/>
      <c r="G104" s="71"/>
    </row>
    <row r="105" spans="1:7" ht="14.25" x14ac:dyDescent="0.3">
      <c r="A105" s="71"/>
      <c r="B105" s="71"/>
      <c r="C105" s="71"/>
      <c r="D105" s="71"/>
      <c r="E105" s="71"/>
      <c r="F105" s="71"/>
      <c r="G105" s="71"/>
    </row>
    <row r="106" spans="1:7" ht="14.25" x14ac:dyDescent="0.3">
      <c r="A106" s="71"/>
      <c r="B106" s="71"/>
      <c r="C106" s="71"/>
      <c r="D106" s="71"/>
      <c r="E106" s="71"/>
      <c r="F106" s="71"/>
      <c r="G106" s="71"/>
    </row>
    <row r="107" spans="1:7" ht="14.25" x14ac:dyDescent="0.3">
      <c r="A107" s="71"/>
      <c r="B107" s="71"/>
      <c r="C107" s="71"/>
      <c r="D107" s="71"/>
      <c r="E107" s="71"/>
      <c r="F107" s="71"/>
      <c r="G107" s="71"/>
    </row>
    <row r="108" spans="1:7" ht="14.25" x14ac:dyDescent="0.3">
      <c r="A108" s="71"/>
      <c r="B108" s="71"/>
      <c r="C108" s="71"/>
      <c r="D108" s="71"/>
      <c r="E108" s="71"/>
      <c r="F108" s="71"/>
      <c r="G108" s="71"/>
    </row>
    <row r="109" spans="1:7" ht="14.25" x14ac:dyDescent="0.3">
      <c r="A109" s="71"/>
      <c r="B109" s="71"/>
      <c r="C109" s="71"/>
      <c r="D109" s="71"/>
      <c r="E109" s="71"/>
      <c r="F109" s="71"/>
      <c r="G109" s="71"/>
    </row>
    <row r="110" spans="1:7" ht="14.25" x14ac:dyDescent="0.3">
      <c r="A110" s="71"/>
      <c r="B110" s="71"/>
      <c r="C110" s="71"/>
      <c r="D110" s="71"/>
      <c r="E110" s="71"/>
      <c r="F110" s="71"/>
      <c r="G110" s="71"/>
    </row>
    <row r="111" spans="1:7" ht="14.25" x14ac:dyDescent="0.3">
      <c r="A111" s="71"/>
      <c r="B111" s="71"/>
      <c r="C111" s="71"/>
      <c r="D111" s="71"/>
      <c r="E111" s="71"/>
      <c r="F111" s="71"/>
      <c r="G111" s="71"/>
    </row>
    <row r="112" spans="1:7" ht="14.25" x14ac:dyDescent="0.3">
      <c r="A112" s="71"/>
      <c r="B112" s="71"/>
      <c r="C112" s="71"/>
      <c r="D112" s="71"/>
      <c r="E112" s="71"/>
      <c r="F112" s="71"/>
      <c r="G112" s="71"/>
    </row>
    <row r="113" spans="1:7" ht="14.25" x14ac:dyDescent="0.3">
      <c r="A113" s="71"/>
      <c r="B113" s="71"/>
      <c r="C113" s="71"/>
      <c r="D113" s="71"/>
      <c r="E113" s="71"/>
      <c r="F113" s="71"/>
      <c r="G113" s="71"/>
    </row>
    <row r="114" spans="1:7" ht="14.25" x14ac:dyDescent="0.3">
      <c r="A114" s="71"/>
      <c r="B114" s="71"/>
      <c r="C114" s="71"/>
      <c r="D114" s="71"/>
      <c r="E114" s="71"/>
      <c r="F114" s="71"/>
      <c r="G114" s="71"/>
    </row>
    <row r="115" spans="1:7" ht="14.25" x14ac:dyDescent="0.3">
      <c r="A115" s="71"/>
      <c r="B115" s="71"/>
      <c r="C115" s="71"/>
      <c r="D115" s="71"/>
      <c r="E115" s="71"/>
      <c r="F115" s="71"/>
      <c r="G115" s="71"/>
    </row>
    <row r="116" spans="1:7" ht="14.25" x14ac:dyDescent="0.3">
      <c r="A116" s="71"/>
      <c r="B116" s="71"/>
      <c r="C116" s="71"/>
      <c r="D116" s="71"/>
      <c r="E116" s="71"/>
      <c r="F116" s="71"/>
      <c r="G116" s="71"/>
    </row>
    <row r="117" spans="1:7" ht="14.25" x14ac:dyDescent="0.3">
      <c r="A117" s="71"/>
      <c r="B117" s="71"/>
      <c r="C117" s="71"/>
      <c r="D117" s="71"/>
      <c r="E117" s="71"/>
      <c r="F117" s="71"/>
      <c r="G117" s="71"/>
    </row>
    <row r="118" spans="1:7" ht="14.25" x14ac:dyDescent="0.3">
      <c r="A118" s="71"/>
      <c r="B118" s="71"/>
      <c r="C118" s="71"/>
      <c r="D118" s="71"/>
      <c r="E118" s="71"/>
      <c r="F118" s="71"/>
      <c r="G118" s="71"/>
    </row>
    <row r="119" spans="1:7" ht="14.25" x14ac:dyDescent="0.3">
      <c r="A119" s="71"/>
      <c r="B119" s="71"/>
      <c r="C119" s="71"/>
      <c r="D119" s="71"/>
      <c r="E119" s="71"/>
      <c r="F119" s="71"/>
      <c r="G119" s="71"/>
    </row>
    <row r="120" spans="1:7" ht="14.25" x14ac:dyDescent="0.3">
      <c r="A120" s="71"/>
      <c r="B120" s="71"/>
      <c r="C120" s="71"/>
      <c r="D120" s="71"/>
      <c r="E120" s="71"/>
      <c r="F120" s="71"/>
      <c r="G120" s="71"/>
    </row>
    <row r="121" spans="1:7" ht="14.25" x14ac:dyDescent="0.3">
      <c r="A121" s="71"/>
      <c r="B121" s="71"/>
      <c r="C121" s="71"/>
      <c r="D121" s="71"/>
      <c r="E121" s="71"/>
      <c r="F121" s="71"/>
      <c r="G121" s="71"/>
    </row>
    <row r="122" spans="1:7" ht="14.25" x14ac:dyDescent="0.3">
      <c r="A122" s="71"/>
      <c r="B122" s="71"/>
      <c r="C122" s="71"/>
      <c r="D122" s="71"/>
      <c r="E122" s="71"/>
      <c r="F122" s="71"/>
      <c r="G122" s="71"/>
    </row>
    <row r="123" spans="1:7" ht="14.25" x14ac:dyDescent="0.3">
      <c r="A123" s="71"/>
      <c r="B123" s="71"/>
      <c r="C123" s="71"/>
      <c r="D123" s="71"/>
      <c r="E123" s="71"/>
      <c r="F123" s="71"/>
      <c r="G123" s="71"/>
    </row>
    <row r="124" spans="1:7" ht="14.25" x14ac:dyDescent="0.3">
      <c r="A124" s="71"/>
      <c r="B124" s="71"/>
      <c r="C124" s="71"/>
      <c r="D124" s="71"/>
      <c r="E124" s="71"/>
      <c r="F124" s="71"/>
      <c r="G124" s="71"/>
    </row>
    <row r="125" spans="1:7" ht="14.25" x14ac:dyDescent="0.3">
      <c r="A125" s="71"/>
      <c r="B125" s="71"/>
      <c r="C125" s="71"/>
      <c r="D125" s="71"/>
      <c r="E125" s="71"/>
      <c r="F125" s="71"/>
      <c r="G125" s="71"/>
    </row>
    <row r="126" spans="1:7" ht="14.25" x14ac:dyDescent="0.3">
      <c r="A126" s="71"/>
      <c r="B126" s="71"/>
      <c r="C126" s="71"/>
      <c r="D126" s="71"/>
      <c r="E126" s="71"/>
      <c r="F126" s="71"/>
      <c r="G126" s="71"/>
    </row>
    <row r="127" spans="1:7" ht="14.25" x14ac:dyDescent="0.3">
      <c r="A127" s="71"/>
      <c r="B127" s="71"/>
      <c r="C127" s="71"/>
      <c r="D127" s="71"/>
      <c r="E127" s="71"/>
      <c r="F127" s="71"/>
      <c r="G127" s="71"/>
    </row>
    <row r="128" spans="1:7" ht="14.25" x14ac:dyDescent="0.3">
      <c r="A128" s="71"/>
      <c r="B128" s="71"/>
      <c r="C128" s="71"/>
      <c r="D128" s="71"/>
      <c r="E128" s="71"/>
      <c r="F128" s="71"/>
      <c r="G128" s="71"/>
    </row>
    <row r="129" spans="1:7" ht="14.25" x14ac:dyDescent="0.3">
      <c r="A129" s="71"/>
      <c r="B129" s="71"/>
      <c r="C129" s="71"/>
      <c r="D129" s="71"/>
      <c r="E129" s="71"/>
      <c r="F129" s="71"/>
      <c r="G129" s="71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M14" sqref="M14"/>
    </sheetView>
  </sheetViews>
  <sheetFormatPr defaultRowHeight="13.5" x14ac:dyDescent="0.25"/>
  <cols>
    <col min="1" max="1" width="6.5" style="130" customWidth="1"/>
    <col min="2" max="2" width="47.375" style="130" customWidth="1"/>
    <col min="3" max="3" width="7.125" style="130" customWidth="1"/>
    <col min="4" max="4" width="5.625" style="130" customWidth="1"/>
    <col min="5" max="5" width="6.625" style="130" customWidth="1"/>
    <col min="6" max="6" width="7.25" style="130" customWidth="1"/>
    <col min="7" max="7" width="7.125" style="130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793" t="s">
        <v>148</v>
      </c>
      <c r="B2" s="793"/>
      <c r="C2" s="793"/>
      <c r="D2" s="793"/>
      <c r="E2" s="793"/>
      <c r="F2" s="793"/>
      <c r="G2" s="793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8.2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1" customHeight="1" thickBot="1" x14ac:dyDescent="0.35">
      <c r="A4" s="372" t="s">
        <v>239</v>
      </c>
      <c r="B4" s="239"/>
      <c r="C4" s="131"/>
      <c r="D4" s="131"/>
      <c r="E4" s="131"/>
      <c r="F4" s="131"/>
      <c r="G4" s="44" t="s">
        <v>294</v>
      </c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27" t="s">
        <v>146</v>
      </c>
      <c r="E6" s="827"/>
      <c r="F6" s="827"/>
      <c r="G6" s="827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28" t="s">
        <v>118</v>
      </c>
      <c r="E7" s="828" t="s">
        <v>119</v>
      </c>
      <c r="F7" s="828" t="s">
        <v>144</v>
      </c>
      <c r="G7" s="828" t="s">
        <v>216</v>
      </c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828"/>
      <c r="E8" s="828"/>
      <c r="F8" s="828"/>
      <c r="G8" s="828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10"/>
      <c r="E9" s="411"/>
      <c r="F9" s="410"/>
      <c r="G9" s="410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7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295" t="s">
        <v>5</v>
      </c>
      <c r="C11" s="529">
        <v>9950</v>
      </c>
      <c r="D11" s="506">
        <v>17.582638400482267</v>
      </c>
      <c r="E11" s="506">
        <v>36.039385110017079</v>
      </c>
      <c r="F11" s="506">
        <v>24.806590977594695</v>
      </c>
      <c r="G11" s="506">
        <v>21.571385511905959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296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0" t="s">
        <v>176</v>
      </c>
      <c r="B13" s="501" t="s">
        <v>177</v>
      </c>
      <c r="C13" s="532">
        <v>70</v>
      </c>
      <c r="D13" s="514">
        <v>18.918918918918919</v>
      </c>
      <c r="E13" s="514">
        <v>81.081081081081081</v>
      </c>
      <c r="F13" s="514">
        <v>0</v>
      </c>
      <c r="G13" s="514">
        <v>0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0"/>
      <c r="B14" s="501" t="s">
        <v>178</v>
      </c>
      <c r="C14" s="302">
        <v>70</v>
      </c>
      <c r="D14" s="303">
        <v>94.520547945205479</v>
      </c>
      <c r="E14" s="303">
        <v>5.4794520547945202</v>
      </c>
      <c r="F14" s="303">
        <v>0</v>
      </c>
      <c r="G14" s="303">
        <v>0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0"/>
      <c r="B15" s="501" t="s">
        <v>179</v>
      </c>
      <c r="C15" s="302">
        <v>130</v>
      </c>
      <c r="D15" s="303">
        <v>92.537313432835816</v>
      </c>
      <c r="E15" s="303">
        <v>7.4626865671641784</v>
      </c>
      <c r="F15" s="303">
        <v>0</v>
      </c>
      <c r="G15" s="303">
        <v>0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0"/>
      <c r="B16" s="501" t="s">
        <v>180</v>
      </c>
      <c r="C16" s="302">
        <v>20</v>
      </c>
      <c r="D16" s="303">
        <v>100</v>
      </c>
      <c r="E16" s="303">
        <v>0</v>
      </c>
      <c r="F16" s="303">
        <v>0</v>
      </c>
      <c r="G16" s="303">
        <v>0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0"/>
      <c r="B17" s="501" t="s">
        <v>181</v>
      </c>
      <c r="C17" s="302" t="s">
        <v>295</v>
      </c>
      <c r="D17" s="303" t="s">
        <v>295</v>
      </c>
      <c r="E17" s="303" t="s">
        <v>295</v>
      </c>
      <c r="F17" s="303" t="s">
        <v>295</v>
      </c>
      <c r="G17" s="303" t="s">
        <v>295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0"/>
      <c r="B18" s="501" t="s">
        <v>182</v>
      </c>
      <c r="C18" s="302">
        <v>240</v>
      </c>
      <c r="D18" s="303">
        <v>99.152542372881356</v>
      </c>
      <c r="E18" s="303">
        <v>0.84745762711864403</v>
      </c>
      <c r="F18" s="303">
        <v>0</v>
      </c>
      <c r="G18" s="303">
        <v>0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0"/>
      <c r="B19" s="501" t="s">
        <v>90</v>
      </c>
      <c r="C19" s="302">
        <v>30</v>
      </c>
      <c r="D19" s="303">
        <v>100</v>
      </c>
      <c r="E19" s="303">
        <v>0</v>
      </c>
      <c r="F19" s="303">
        <v>0</v>
      </c>
      <c r="G19" s="303">
        <v>0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0"/>
      <c r="B20" s="501" t="s">
        <v>183</v>
      </c>
      <c r="C20" s="302">
        <v>170</v>
      </c>
      <c r="D20" s="303">
        <v>33.136094674556219</v>
      </c>
      <c r="E20" s="303">
        <v>66.272189349112438</v>
      </c>
      <c r="F20" s="303">
        <v>0.59171597633136097</v>
      </c>
      <c r="G20" s="303">
        <v>0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0"/>
      <c r="B21" s="501" t="s">
        <v>184</v>
      </c>
      <c r="C21" s="302">
        <v>580</v>
      </c>
      <c r="D21" s="303">
        <v>33.391304347826093</v>
      </c>
      <c r="E21" s="303">
        <v>61.043478260869563</v>
      </c>
      <c r="F21" s="303">
        <v>5.5652173913043477</v>
      </c>
      <c r="G21" s="303">
        <v>0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0"/>
      <c r="B22" s="501" t="s">
        <v>185</v>
      </c>
      <c r="C22" s="302">
        <v>130</v>
      </c>
      <c r="D22" s="303">
        <v>40.15748031496063</v>
      </c>
      <c r="E22" s="303">
        <v>59.842519685039377</v>
      </c>
      <c r="F22" s="303">
        <v>0</v>
      </c>
      <c r="G22" s="303">
        <v>0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0"/>
      <c r="B23" s="501" t="s">
        <v>186</v>
      </c>
      <c r="C23" s="302">
        <v>640</v>
      </c>
      <c r="D23" s="303">
        <v>93.573667711598745</v>
      </c>
      <c r="E23" s="303">
        <v>6.4263322884012544</v>
      </c>
      <c r="F23" s="303">
        <v>0</v>
      </c>
      <c r="G23" s="303">
        <v>0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0"/>
      <c r="B24" s="501" t="s">
        <v>187</v>
      </c>
      <c r="C24" s="302">
        <v>240</v>
      </c>
      <c r="D24" s="303">
        <v>71.074380165289256</v>
      </c>
      <c r="E24" s="303">
        <v>28.099173553719009</v>
      </c>
      <c r="F24" s="303">
        <v>0.82644628099173556</v>
      </c>
      <c r="G24" s="303">
        <v>0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1"/>
      <c r="B25" s="502" t="s">
        <v>91</v>
      </c>
      <c r="C25" s="304">
        <v>340</v>
      </c>
      <c r="D25" s="305">
        <v>22.388059701492537</v>
      </c>
      <c r="E25" s="305">
        <v>73.432835820895519</v>
      </c>
      <c r="F25" s="305">
        <v>4.1791044776119408</v>
      </c>
      <c r="G25" s="305">
        <v>0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2" t="s">
        <v>80</v>
      </c>
      <c r="B26" s="503" t="s">
        <v>92</v>
      </c>
      <c r="C26" s="306">
        <v>280</v>
      </c>
      <c r="D26" s="307">
        <v>16.845878136200717</v>
      </c>
      <c r="E26" s="307">
        <v>80.645161290322577</v>
      </c>
      <c r="F26" s="307">
        <v>2.5089605734767026</v>
      </c>
      <c r="G26" s="307">
        <v>0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0"/>
      <c r="B27" s="501" t="s">
        <v>188</v>
      </c>
      <c r="C27" s="302">
        <v>400</v>
      </c>
      <c r="D27" s="303">
        <v>11.868686868686869</v>
      </c>
      <c r="E27" s="303">
        <v>74.494949494949495</v>
      </c>
      <c r="F27" s="303">
        <v>13.636363636363635</v>
      </c>
      <c r="G27" s="303">
        <v>0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0"/>
      <c r="B28" s="501" t="s">
        <v>189</v>
      </c>
      <c r="C28" s="302">
        <v>70</v>
      </c>
      <c r="D28" s="303">
        <v>0</v>
      </c>
      <c r="E28" s="303">
        <v>79.104477611940297</v>
      </c>
      <c r="F28" s="303">
        <v>20.8955223880597</v>
      </c>
      <c r="G28" s="303">
        <v>0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0"/>
      <c r="B29" s="501" t="s">
        <v>93</v>
      </c>
      <c r="C29" s="302">
        <v>110</v>
      </c>
      <c r="D29" s="303">
        <v>0</v>
      </c>
      <c r="E29" s="303">
        <v>68.518518518518519</v>
      </c>
      <c r="F29" s="303">
        <v>10.185185185185185</v>
      </c>
      <c r="G29" s="303">
        <v>21.296296296296298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27" x14ac:dyDescent="0.3">
      <c r="A30" s="810"/>
      <c r="B30" s="501" t="s">
        <v>190</v>
      </c>
      <c r="C30" s="302">
        <v>530</v>
      </c>
      <c r="D30" s="303">
        <v>0.75757575757575757</v>
      </c>
      <c r="E30" s="303">
        <v>63.06818181818182</v>
      </c>
      <c r="F30" s="303">
        <v>17.992424242424242</v>
      </c>
      <c r="G30" s="303">
        <v>18.181818181818183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0"/>
      <c r="B31" s="501" t="s">
        <v>94</v>
      </c>
      <c r="C31" s="302">
        <v>1300</v>
      </c>
      <c r="D31" s="303">
        <v>0</v>
      </c>
      <c r="E31" s="303">
        <v>23.710546574287914</v>
      </c>
      <c r="F31" s="303">
        <v>45.419553502694384</v>
      </c>
      <c r="G31" s="303">
        <v>30.869899923017709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0"/>
      <c r="B32" s="501" t="s">
        <v>95</v>
      </c>
      <c r="C32" s="302">
        <v>230</v>
      </c>
      <c r="D32" s="303">
        <v>0</v>
      </c>
      <c r="E32" s="303">
        <v>7.9646017699115044</v>
      </c>
      <c r="F32" s="303">
        <v>92.035398230088489</v>
      </c>
      <c r="G32" s="303">
        <v>0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0"/>
      <c r="B33" s="501" t="s">
        <v>96</v>
      </c>
      <c r="C33" s="302">
        <v>60</v>
      </c>
      <c r="D33" s="303">
        <v>0</v>
      </c>
      <c r="E33" s="303">
        <v>4.838709677419355</v>
      </c>
      <c r="F33" s="303">
        <v>69.354838709677423</v>
      </c>
      <c r="G33" s="303">
        <v>25.806451612903224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0"/>
      <c r="B34" s="501" t="s">
        <v>97</v>
      </c>
      <c r="C34" s="302">
        <v>90</v>
      </c>
      <c r="D34" s="303">
        <v>0</v>
      </c>
      <c r="E34" s="303">
        <v>8.695652173913043</v>
      </c>
      <c r="F34" s="303">
        <v>4.3478260869565215</v>
      </c>
      <c r="G34" s="303">
        <v>86.956521739130437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1"/>
      <c r="B35" s="502" t="s">
        <v>98</v>
      </c>
      <c r="C35" s="304">
        <v>50</v>
      </c>
      <c r="D35" s="305">
        <v>6.5217391304347823</v>
      </c>
      <c r="E35" s="305">
        <v>15.217391304347828</v>
      </c>
      <c r="F35" s="305">
        <v>36.95652173913043</v>
      </c>
      <c r="G35" s="305">
        <v>41.304347826086953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0" t="s">
        <v>82</v>
      </c>
      <c r="B36" s="503" t="s">
        <v>99</v>
      </c>
      <c r="C36" s="306">
        <v>460</v>
      </c>
      <c r="D36" s="307">
        <v>0</v>
      </c>
      <c r="E36" s="307">
        <v>36.95652173913043</v>
      </c>
      <c r="F36" s="307">
        <v>38.478260869565219</v>
      </c>
      <c r="G36" s="307">
        <v>24.565217391304348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0"/>
      <c r="B37" s="501" t="s">
        <v>100</v>
      </c>
      <c r="C37" s="302">
        <v>260</v>
      </c>
      <c r="D37" s="303">
        <v>0</v>
      </c>
      <c r="E37" s="303">
        <v>10.227272727272728</v>
      </c>
      <c r="F37" s="303">
        <v>28.030303030303028</v>
      </c>
      <c r="G37" s="303">
        <v>61.742424242424242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27" x14ac:dyDescent="0.3">
      <c r="A38" s="810"/>
      <c r="B38" s="501" t="s">
        <v>191</v>
      </c>
      <c r="C38" s="302">
        <v>910</v>
      </c>
      <c r="D38" s="303">
        <v>0</v>
      </c>
      <c r="E38" s="303">
        <v>25.109649122807014</v>
      </c>
      <c r="F38" s="303">
        <v>46.929824561403507</v>
      </c>
      <c r="G38" s="303">
        <v>27.960526315789476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0"/>
      <c r="B39" s="501" t="s">
        <v>110</v>
      </c>
      <c r="C39" s="302">
        <v>330</v>
      </c>
      <c r="D39" s="303">
        <v>0</v>
      </c>
      <c r="E39" s="303">
        <v>36.50306748466258</v>
      </c>
      <c r="F39" s="303">
        <v>48.159509202453989</v>
      </c>
      <c r="G39" s="303">
        <v>15.337423312883436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0"/>
      <c r="B40" s="501" t="s">
        <v>101</v>
      </c>
      <c r="C40" s="302">
        <v>240</v>
      </c>
      <c r="D40" s="303">
        <v>0</v>
      </c>
      <c r="E40" s="303">
        <v>36.514522821576762</v>
      </c>
      <c r="F40" s="303">
        <v>36.099585062240664</v>
      </c>
      <c r="G40" s="303">
        <v>27.385892116182575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0"/>
      <c r="B41" s="501" t="s">
        <v>102</v>
      </c>
      <c r="C41" s="302">
        <v>40</v>
      </c>
      <c r="D41" s="303">
        <v>0</v>
      </c>
      <c r="E41" s="303">
        <v>14.634146341463413</v>
      </c>
      <c r="F41" s="303">
        <v>53.658536585365859</v>
      </c>
      <c r="G41" s="303">
        <v>31.707317073170731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0"/>
      <c r="B42" s="501" t="s">
        <v>103</v>
      </c>
      <c r="C42" s="302">
        <v>50</v>
      </c>
      <c r="D42" s="303">
        <v>0</v>
      </c>
      <c r="E42" s="303">
        <v>53.061224489795919</v>
      </c>
      <c r="F42" s="303">
        <v>28.571428571428569</v>
      </c>
      <c r="G42" s="303">
        <v>18.367346938775512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0"/>
      <c r="B43" s="501" t="s">
        <v>192</v>
      </c>
      <c r="C43" s="302">
        <v>40</v>
      </c>
      <c r="D43" s="303">
        <v>0</v>
      </c>
      <c r="E43" s="303">
        <v>24.390243902439025</v>
      </c>
      <c r="F43" s="303">
        <v>39.024390243902438</v>
      </c>
      <c r="G43" s="303">
        <v>36.585365853658537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0"/>
      <c r="B44" s="501" t="s">
        <v>104</v>
      </c>
      <c r="C44" s="302">
        <v>330</v>
      </c>
      <c r="D44" s="303">
        <v>0</v>
      </c>
      <c r="E44" s="303">
        <v>35.474006116207953</v>
      </c>
      <c r="F44" s="303">
        <v>16.513761467889911</v>
      </c>
      <c r="G44" s="303">
        <v>48.01223241590214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1"/>
      <c r="B45" s="502" t="s">
        <v>105</v>
      </c>
      <c r="C45" s="304">
        <v>240</v>
      </c>
      <c r="D45" s="305">
        <v>0</v>
      </c>
      <c r="E45" s="305">
        <v>30.37974683544304</v>
      </c>
      <c r="F45" s="305">
        <v>40.506329113924053</v>
      </c>
      <c r="G45" s="305">
        <v>29.11392405063291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3" t="s">
        <v>85</v>
      </c>
      <c r="B46" s="501" t="s">
        <v>106</v>
      </c>
      <c r="C46" s="302">
        <v>30</v>
      </c>
      <c r="D46" s="303">
        <v>0</v>
      </c>
      <c r="E46" s="303">
        <v>9.0909090909090917</v>
      </c>
      <c r="F46" s="303">
        <v>63.636363636363633</v>
      </c>
      <c r="G46" s="303">
        <v>27.27272727272727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4"/>
      <c r="B47" s="501" t="s">
        <v>107</v>
      </c>
      <c r="C47" s="302">
        <v>300</v>
      </c>
      <c r="D47" s="303">
        <v>0</v>
      </c>
      <c r="E47" s="303">
        <v>44.078947368421048</v>
      </c>
      <c r="F47" s="303">
        <v>19.078947368421055</v>
      </c>
      <c r="G47" s="303">
        <v>36.84210526315789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4"/>
      <c r="B48" s="501" t="s">
        <v>108</v>
      </c>
      <c r="C48" s="302">
        <v>20</v>
      </c>
      <c r="D48" s="303">
        <v>0</v>
      </c>
      <c r="E48" s="303">
        <v>47.619047619047613</v>
      </c>
      <c r="F48" s="303">
        <v>14.285714285714285</v>
      </c>
      <c r="G48" s="303">
        <v>38.095238095238095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27" x14ac:dyDescent="0.3">
      <c r="A49" s="814"/>
      <c r="B49" s="501" t="s">
        <v>193</v>
      </c>
      <c r="C49" s="302">
        <v>830</v>
      </c>
      <c r="D49" s="303">
        <v>0</v>
      </c>
      <c r="E49" s="303">
        <v>30.722891566265059</v>
      </c>
      <c r="F49" s="303">
        <v>13.975903614457833</v>
      </c>
      <c r="G49" s="303">
        <v>55.301204819277103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4"/>
      <c r="B50" s="501" t="s">
        <v>109</v>
      </c>
      <c r="C50" s="302">
        <v>100</v>
      </c>
      <c r="D50" s="303">
        <v>0</v>
      </c>
      <c r="E50" s="303">
        <v>29.166666666666668</v>
      </c>
      <c r="F50" s="303">
        <v>56.25</v>
      </c>
      <c r="G50" s="303">
        <v>14.583333333333334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324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x14ac:dyDescent="0.3">
      <c r="A53" s="798" t="s">
        <v>222</v>
      </c>
      <c r="B53" s="798"/>
      <c r="C53" s="798"/>
      <c r="D53" s="798"/>
      <c r="E53" s="798"/>
      <c r="F53" s="798"/>
      <c r="G53" s="798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4.5" hidden="1" customHeight="1" x14ac:dyDescent="0.3">
      <c r="A54" s="554"/>
      <c r="B54" s="555"/>
      <c r="C54" s="555"/>
      <c r="D54" s="555"/>
      <c r="E54" s="555"/>
      <c r="F54" s="555"/>
      <c r="G54" s="555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27.75" customHeight="1" x14ac:dyDescent="0.3">
      <c r="A55" s="809" t="s">
        <v>223</v>
      </c>
      <c r="B55" s="809"/>
      <c r="C55" s="809"/>
      <c r="D55" s="809"/>
      <c r="E55" s="809"/>
      <c r="F55" s="809"/>
      <c r="G55" s="809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4.25" x14ac:dyDescent="0.3">
      <c r="A56" s="808" t="s">
        <v>217</v>
      </c>
      <c r="B56" s="808"/>
      <c r="C56" s="808"/>
      <c r="D56" s="808"/>
      <c r="E56" s="808"/>
      <c r="F56" s="808"/>
      <c r="G56" s="808"/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A57" s="71"/>
      <c r="B57" s="134"/>
      <c r="C57" s="134"/>
      <c r="D57" s="134"/>
      <c r="E57" s="134"/>
      <c r="F57" s="134"/>
      <c r="G57" s="134"/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43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34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28"/>
      <c r="O64" s="126"/>
      <c r="P64" s="126"/>
      <c r="Q64" s="126"/>
      <c r="R64" s="126"/>
      <c r="S64" s="126"/>
      <c r="T64" s="126"/>
      <c r="U64" s="126"/>
      <c r="V64" s="126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85"/>
      <c r="O65" s="186"/>
      <c r="P65" s="186"/>
      <c r="Q65" s="186"/>
      <c r="R65" s="186"/>
      <c r="S65" s="186"/>
      <c r="T65" s="186"/>
      <c r="U65" s="186"/>
      <c r="V65" s="18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3"/>
      <c r="O66" s="184"/>
      <c r="P66" s="184"/>
      <c r="Q66" s="184"/>
      <c r="R66" s="184"/>
      <c r="S66" s="184"/>
      <c r="T66" s="184"/>
      <c r="U66" s="184"/>
      <c r="V66" s="184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28"/>
      <c r="O68" s="126"/>
      <c r="P68" s="126"/>
      <c r="Q68" s="126"/>
      <c r="R68" s="126"/>
      <c r="S68" s="126"/>
      <c r="T68" s="126"/>
      <c r="U68" s="126"/>
      <c r="V68" s="126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5"/>
      <c r="O69" s="186"/>
      <c r="P69" s="186"/>
      <c r="Q69" s="186"/>
      <c r="R69" s="186"/>
      <c r="S69" s="186"/>
      <c r="T69" s="186"/>
      <c r="U69" s="186"/>
      <c r="V69" s="186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83"/>
      <c r="O70" s="184"/>
      <c r="P70" s="184"/>
      <c r="Q70" s="184"/>
      <c r="R70" s="184"/>
      <c r="S70" s="184"/>
      <c r="T70" s="184"/>
      <c r="U70" s="184"/>
      <c r="V70" s="184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3"/>
      <c r="O71" s="184"/>
      <c r="P71" s="184"/>
      <c r="Q71" s="184"/>
      <c r="R71" s="184"/>
      <c r="S71" s="184"/>
      <c r="T71" s="184"/>
      <c r="U71" s="184"/>
      <c r="V71" s="184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5"/>
      <c r="O72" s="186"/>
      <c r="P72" s="186"/>
      <c r="Q72" s="186"/>
      <c r="R72" s="186"/>
      <c r="S72" s="186"/>
      <c r="T72" s="186"/>
      <c r="U72" s="186"/>
      <c r="V72" s="186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5"/>
      <c r="O73" s="186"/>
      <c r="P73" s="186"/>
      <c r="Q73" s="186"/>
      <c r="R73" s="186"/>
      <c r="S73" s="186"/>
      <c r="T73" s="186"/>
      <c r="U73" s="186"/>
      <c r="V73" s="186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32"/>
      <c r="O74" s="132"/>
      <c r="P74" s="132"/>
      <c r="Q74" s="132"/>
      <c r="R74" s="132"/>
      <c r="S74" s="132"/>
      <c r="T74" s="132"/>
      <c r="U74" s="132"/>
      <c r="V74" s="132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7"/>
  <sheetViews>
    <sheetView tabSelected="1" workbookViewId="0">
      <selection activeCell="M14" sqref="M14"/>
    </sheetView>
  </sheetViews>
  <sheetFormatPr defaultRowHeight="16.5" x14ac:dyDescent="0.3"/>
  <cols>
    <col min="1" max="1" width="0.75" style="338" customWidth="1"/>
    <col min="2" max="2" width="36.5" style="338" customWidth="1"/>
    <col min="3" max="3" width="7.75" style="338" customWidth="1"/>
    <col min="4" max="4" width="6.625" style="338" customWidth="1"/>
    <col min="5" max="5" width="9.875" style="338" customWidth="1"/>
    <col min="6" max="6" width="11" style="338" customWidth="1"/>
    <col min="7" max="8" width="5.625" style="338" customWidth="1"/>
    <col min="9" max="16384" width="9" style="338"/>
  </cols>
  <sheetData>
    <row r="1" spans="1:23" s="39" customFormat="1" ht="17.25" x14ac:dyDescent="0.3">
      <c r="A1" s="433" t="s">
        <v>66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3" s="39" customFormat="1" ht="36.75" customHeight="1" x14ac:dyDescent="0.3">
      <c r="A2" s="832" t="s">
        <v>167</v>
      </c>
      <c r="B2" s="832"/>
      <c r="C2" s="832"/>
      <c r="D2" s="832"/>
      <c r="E2" s="832"/>
      <c r="F2" s="832"/>
      <c r="G2" s="832"/>
      <c r="H2" s="832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3" s="39" customFormat="1" ht="1.5" customHeight="1" x14ac:dyDescent="0.3">
      <c r="A3" s="435"/>
      <c r="B3" s="435"/>
      <c r="C3" s="435"/>
      <c r="D3" s="435"/>
      <c r="E3" s="435"/>
      <c r="F3" s="435"/>
      <c r="G3" s="435"/>
      <c r="H3" s="435"/>
      <c r="I3" s="433"/>
      <c r="J3" s="433"/>
      <c r="K3" s="433"/>
      <c r="L3" s="433"/>
      <c r="M3" s="433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 spans="1:23" s="39" customFormat="1" ht="21.75" customHeight="1" thickBot="1" x14ac:dyDescent="0.35">
      <c r="A4" s="372" t="s">
        <v>239</v>
      </c>
      <c r="B4" s="60"/>
      <c r="C4" s="60"/>
      <c r="D4" s="60"/>
      <c r="E4" s="60"/>
      <c r="F4" s="60"/>
      <c r="G4" s="60"/>
      <c r="H4" s="44" t="s">
        <v>294</v>
      </c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</row>
    <row r="5" spans="1:23" ht="12" customHeight="1" x14ac:dyDescent="0.3">
      <c r="A5" s="412"/>
      <c r="B5" s="413"/>
      <c r="C5" s="833" t="s">
        <v>149</v>
      </c>
      <c r="D5" s="835" t="s">
        <v>147</v>
      </c>
      <c r="E5" s="835"/>
      <c r="F5" s="835"/>
      <c r="G5" s="835"/>
      <c r="H5" s="835"/>
    </row>
    <row r="6" spans="1:23" ht="16.5" customHeight="1" x14ac:dyDescent="0.3">
      <c r="A6" s="414"/>
      <c r="B6" s="415"/>
      <c r="C6" s="834"/>
      <c r="D6" s="836" t="s">
        <v>111</v>
      </c>
      <c r="E6" s="836"/>
      <c r="F6" s="836"/>
      <c r="G6" s="836" t="s">
        <v>121</v>
      </c>
      <c r="H6" s="836"/>
    </row>
    <row r="7" spans="1:23" ht="16.5" customHeight="1" x14ac:dyDescent="0.3">
      <c r="A7" s="414"/>
      <c r="B7" s="415"/>
      <c r="C7" s="834"/>
      <c r="D7" s="837" t="s">
        <v>113</v>
      </c>
      <c r="E7" s="840" t="s">
        <v>229</v>
      </c>
      <c r="F7" s="840" t="s">
        <v>230</v>
      </c>
      <c r="G7" s="842" t="s">
        <v>150</v>
      </c>
      <c r="H7" s="844" t="s">
        <v>151</v>
      </c>
    </row>
    <row r="8" spans="1:23" x14ac:dyDescent="0.3">
      <c r="A8" s="414"/>
      <c r="B8" s="415"/>
      <c r="C8" s="834"/>
      <c r="D8" s="838"/>
      <c r="E8" s="841"/>
      <c r="F8" s="841"/>
      <c r="G8" s="843"/>
      <c r="H8" s="845"/>
    </row>
    <row r="9" spans="1:23" ht="3.75" customHeight="1" x14ac:dyDescent="0.3">
      <c r="A9" s="414"/>
      <c r="B9" s="415"/>
      <c r="C9" s="834"/>
      <c r="D9" s="838"/>
      <c r="E9" s="841"/>
      <c r="F9" s="841"/>
      <c r="G9" s="843"/>
      <c r="H9" s="845"/>
    </row>
    <row r="10" spans="1:23" ht="2.25" customHeight="1" thickBot="1" x14ac:dyDescent="0.35">
      <c r="A10" s="416"/>
      <c r="B10" s="415"/>
      <c r="C10" s="834"/>
      <c r="D10" s="839"/>
      <c r="E10" s="841"/>
      <c r="F10" s="841"/>
      <c r="G10" s="843"/>
      <c r="H10" s="845"/>
    </row>
    <row r="11" spans="1:23" ht="2.1" customHeight="1" x14ac:dyDescent="0.3">
      <c r="A11" s="340"/>
      <c r="B11" s="341"/>
      <c r="C11" s="341"/>
      <c r="D11" s="341"/>
      <c r="E11" s="341"/>
      <c r="F11" s="341"/>
      <c r="G11" s="341"/>
      <c r="H11" s="341"/>
    </row>
    <row r="12" spans="1:23" s="760" customFormat="1" ht="14.1" customHeight="1" x14ac:dyDescent="0.2">
      <c r="A12" s="756"/>
      <c r="B12" s="757" t="s">
        <v>5</v>
      </c>
      <c r="C12" s="758">
        <v>9950</v>
      </c>
      <c r="D12" s="759">
        <v>35.396362905656588</v>
      </c>
      <c r="E12" s="759">
        <v>19.592082789108812</v>
      </c>
      <c r="F12" s="759">
        <v>11.483974681000703</v>
      </c>
      <c r="G12" s="759">
        <v>23.008138249773939</v>
      </c>
      <c r="H12" s="759">
        <v>46.850195920827893</v>
      </c>
    </row>
    <row r="13" spans="1:23" s="339" customFormat="1" ht="2.1" customHeight="1" x14ac:dyDescent="0.3">
      <c r="A13" s="436"/>
      <c r="B13" s="437"/>
      <c r="C13" s="677"/>
      <c r="D13" s="487"/>
      <c r="E13" s="487"/>
      <c r="F13" s="487"/>
      <c r="G13" s="487"/>
      <c r="H13" s="487"/>
    </row>
    <row r="14" spans="1:23" s="760" customFormat="1" ht="14.1" customHeight="1" x14ac:dyDescent="0.25">
      <c r="A14" s="756"/>
      <c r="B14" s="761" t="s">
        <v>241</v>
      </c>
      <c r="C14" s="762">
        <v>1750</v>
      </c>
      <c r="D14" s="763">
        <v>35.828571428571429</v>
      </c>
      <c r="E14" s="763">
        <v>21.37142857142857</v>
      </c>
      <c r="F14" s="763">
        <v>11.600000000000001</v>
      </c>
      <c r="G14" s="763">
        <v>48.514285714285712</v>
      </c>
      <c r="H14" s="763">
        <v>41.485714285714288</v>
      </c>
    </row>
    <row r="15" spans="1:23" s="339" customFormat="1" ht="15" customHeight="1" x14ac:dyDescent="0.3">
      <c r="A15" s="436"/>
      <c r="B15" s="437" t="s">
        <v>242</v>
      </c>
      <c r="C15" s="678">
        <v>440</v>
      </c>
      <c r="D15" s="679">
        <v>20.59496567505721</v>
      </c>
      <c r="E15" s="679">
        <v>7.551487414187644</v>
      </c>
      <c r="F15" s="679">
        <v>10.983981693363845</v>
      </c>
      <c r="G15" s="679">
        <v>48.054919908466822</v>
      </c>
      <c r="H15" s="679">
        <v>46.910755148741416</v>
      </c>
    </row>
    <row r="16" spans="1:23" s="339" customFormat="1" ht="15" customHeight="1" x14ac:dyDescent="0.3">
      <c r="A16" s="436"/>
      <c r="B16" s="437" t="s">
        <v>243</v>
      </c>
      <c r="C16" s="678">
        <v>240</v>
      </c>
      <c r="D16" s="679">
        <v>43.459915611814345</v>
      </c>
      <c r="E16" s="679">
        <v>18.565400843881857</v>
      </c>
      <c r="F16" s="679">
        <v>19.40928270042194</v>
      </c>
      <c r="G16" s="679">
        <v>47.679324894514771</v>
      </c>
      <c r="H16" s="679">
        <v>32.067510548523209</v>
      </c>
    </row>
    <row r="17" spans="1:8" s="339" customFormat="1" ht="15" customHeight="1" x14ac:dyDescent="0.3">
      <c r="A17" s="436"/>
      <c r="B17" s="437" t="s">
        <v>244</v>
      </c>
      <c r="C17" s="678">
        <v>170</v>
      </c>
      <c r="D17" s="679">
        <v>33.333333333333329</v>
      </c>
      <c r="E17" s="679">
        <v>33.333333333333329</v>
      </c>
      <c r="F17" s="679">
        <v>0</v>
      </c>
      <c r="G17" s="679">
        <v>50.303030303030305</v>
      </c>
      <c r="H17" s="679">
        <v>47.272727272727273</v>
      </c>
    </row>
    <row r="18" spans="1:8" s="339" customFormat="1" ht="15" customHeight="1" x14ac:dyDescent="0.3">
      <c r="A18" s="436"/>
      <c r="B18" s="437" t="s">
        <v>245</v>
      </c>
      <c r="C18" s="678">
        <v>130</v>
      </c>
      <c r="D18" s="679">
        <v>43.283582089552233</v>
      </c>
      <c r="E18" s="679">
        <v>12.686567164179104</v>
      </c>
      <c r="F18" s="679">
        <v>17.164179104477611</v>
      </c>
      <c r="G18" s="679">
        <v>42.537313432835823</v>
      </c>
      <c r="H18" s="679">
        <v>42.537313432835823</v>
      </c>
    </row>
    <row r="19" spans="1:8" s="339" customFormat="1" ht="15" customHeight="1" x14ac:dyDescent="0.3">
      <c r="A19" s="436"/>
      <c r="B19" s="437" t="s">
        <v>246</v>
      </c>
      <c r="C19" s="678">
        <v>120</v>
      </c>
      <c r="D19" s="679">
        <v>1.6949152542372881</v>
      </c>
      <c r="E19" s="679">
        <v>0</v>
      </c>
      <c r="F19" s="679">
        <v>1.6949152542372881</v>
      </c>
      <c r="G19" s="679">
        <v>47.457627118644069</v>
      </c>
      <c r="H19" s="679">
        <v>50</v>
      </c>
    </row>
    <row r="20" spans="1:8" s="339" customFormat="1" ht="15" customHeight="1" x14ac:dyDescent="0.3">
      <c r="A20" s="436"/>
      <c r="B20" s="437" t="s">
        <v>247</v>
      </c>
      <c r="C20" s="678">
        <v>110</v>
      </c>
      <c r="D20" s="679">
        <v>45.045045045045043</v>
      </c>
      <c r="E20" s="679">
        <v>44.144144144144143</v>
      </c>
      <c r="F20" s="679">
        <v>0.90090090090090091</v>
      </c>
      <c r="G20" s="679">
        <v>72.972972972972968</v>
      </c>
      <c r="H20" s="679">
        <v>10.810810810810811</v>
      </c>
    </row>
    <row r="21" spans="1:8" s="339" customFormat="1" ht="15" customHeight="1" x14ac:dyDescent="0.3">
      <c r="A21" s="436"/>
      <c r="B21" s="437" t="s">
        <v>248</v>
      </c>
      <c r="C21" s="678">
        <v>90</v>
      </c>
      <c r="D21" s="679">
        <v>65.217391304347828</v>
      </c>
      <c r="E21" s="679">
        <v>44.565217391304344</v>
      </c>
      <c r="F21" s="679">
        <v>10.869565217391305</v>
      </c>
      <c r="G21" s="679">
        <v>36.95652173913043</v>
      </c>
      <c r="H21" s="679">
        <v>56.521739130434781</v>
      </c>
    </row>
    <row r="22" spans="1:8" s="339" customFormat="1" ht="15" customHeight="1" x14ac:dyDescent="0.3">
      <c r="A22" s="436"/>
      <c r="B22" s="437" t="s">
        <v>249</v>
      </c>
      <c r="C22" s="678">
        <v>60</v>
      </c>
      <c r="D22" s="679">
        <v>73.770491803278688</v>
      </c>
      <c r="E22" s="679">
        <v>63.934426229508205</v>
      </c>
      <c r="F22" s="679">
        <v>9.8360655737704921</v>
      </c>
      <c r="G22" s="679">
        <v>29.508196721311474</v>
      </c>
      <c r="H22" s="679">
        <v>67.213114754098356</v>
      </c>
    </row>
    <row r="23" spans="1:8" s="339" customFormat="1" ht="15" customHeight="1" x14ac:dyDescent="0.3">
      <c r="A23" s="436"/>
      <c r="B23" s="437" t="s">
        <v>250</v>
      </c>
      <c r="C23" s="678">
        <v>50</v>
      </c>
      <c r="D23" s="679">
        <v>58.333333333333336</v>
      </c>
      <c r="E23" s="679">
        <v>27.083333333333332</v>
      </c>
      <c r="F23" s="679">
        <v>31.25</v>
      </c>
      <c r="G23" s="679">
        <v>20.833333333333336</v>
      </c>
      <c r="H23" s="679">
        <v>56.25</v>
      </c>
    </row>
    <row r="24" spans="1:8" s="339" customFormat="1" ht="15" customHeight="1" x14ac:dyDescent="0.3">
      <c r="A24" s="436"/>
      <c r="B24" s="437" t="s">
        <v>251</v>
      </c>
      <c r="C24" s="678">
        <v>50</v>
      </c>
      <c r="D24" s="679">
        <v>71.739130434782609</v>
      </c>
      <c r="E24" s="679">
        <v>34.782608695652172</v>
      </c>
      <c r="F24" s="679">
        <v>36.95652173913043</v>
      </c>
      <c r="G24" s="679">
        <v>36.95652173913043</v>
      </c>
      <c r="H24" s="679">
        <v>43.478260869565219</v>
      </c>
    </row>
    <row r="25" spans="1:8" s="339" customFormat="1" ht="15" customHeight="1" x14ac:dyDescent="0.3">
      <c r="A25" s="436"/>
      <c r="B25" s="437" t="s">
        <v>252</v>
      </c>
      <c r="C25" s="678">
        <v>30</v>
      </c>
      <c r="D25" s="679">
        <v>50</v>
      </c>
      <c r="E25" s="679">
        <v>29.411764705882355</v>
      </c>
      <c r="F25" s="679">
        <v>20.588235294117645</v>
      </c>
      <c r="G25" s="679">
        <v>73.529411764705884</v>
      </c>
      <c r="H25" s="679">
        <v>11.76470588235294</v>
      </c>
    </row>
    <row r="26" spans="1:8" s="339" customFormat="1" ht="15" customHeight="1" x14ac:dyDescent="0.3">
      <c r="A26" s="436"/>
      <c r="B26" s="437" t="s">
        <v>253</v>
      </c>
      <c r="C26" s="678">
        <v>160</v>
      </c>
      <c r="D26" s="679">
        <v>40</v>
      </c>
      <c r="E26" s="679">
        <v>26.451612903225808</v>
      </c>
      <c r="F26" s="679">
        <v>12.903225806451612</v>
      </c>
      <c r="G26" s="679">
        <v>41.29032258064516</v>
      </c>
      <c r="H26" s="679">
        <v>52.258064516129032</v>
      </c>
    </row>
    <row r="27" spans="1:8" s="339" customFormat="1" ht="15" customHeight="1" x14ac:dyDescent="0.3">
      <c r="A27" s="436"/>
      <c r="B27" s="437" t="s">
        <v>254</v>
      </c>
      <c r="C27" s="678">
        <v>110</v>
      </c>
      <c r="D27" s="679">
        <v>21.428571428571427</v>
      </c>
      <c r="E27" s="679">
        <v>14.285714285714285</v>
      </c>
      <c r="F27" s="679">
        <v>7.1428571428571423</v>
      </c>
      <c r="G27" s="679">
        <v>72.321428571428569</v>
      </c>
      <c r="H27" s="679">
        <v>12.5</v>
      </c>
    </row>
    <row r="28" spans="1:8" s="339" customFormat="1" ht="1.5" customHeight="1" x14ac:dyDescent="0.3">
      <c r="A28" s="436"/>
      <c r="B28" s="437" t="s">
        <v>240</v>
      </c>
      <c r="C28" s="678" t="s">
        <v>297</v>
      </c>
      <c r="D28" s="679" t="s">
        <v>297</v>
      </c>
      <c r="E28" s="679" t="s">
        <v>297</v>
      </c>
      <c r="F28" s="679" t="s">
        <v>297</v>
      </c>
      <c r="G28" s="679" t="s">
        <v>297</v>
      </c>
      <c r="H28" s="679" t="s">
        <v>297</v>
      </c>
    </row>
    <row r="29" spans="1:8" s="768" customFormat="1" ht="14.1" customHeight="1" x14ac:dyDescent="0.25">
      <c r="A29" s="764"/>
      <c r="B29" s="765" t="s">
        <v>255</v>
      </c>
      <c r="C29" s="766">
        <v>3590</v>
      </c>
      <c r="D29" s="767">
        <v>29.857819905213269</v>
      </c>
      <c r="E29" s="767">
        <v>15.026484527460275</v>
      </c>
      <c r="F29" s="767">
        <v>11.402286032896571</v>
      </c>
      <c r="G29" s="767">
        <v>19.542793420685811</v>
      </c>
      <c r="H29" s="767">
        <v>46.696403679955395</v>
      </c>
    </row>
    <row r="30" spans="1:8" s="339" customFormat="1" ht="15" customHeight="1" x14ac:dyDescent="0.3">
      <c r="A30" s="436"/>
      <c r="B30" s="437" t="s">
        <v>256</v>
      </c>
      <c r="C30" s="678">
        <v>760</v>
      </c>
      <c r="D30" s="679">
        <v>24.671916010498688</v>
      </c>
      <c r="E30" s="679">
        <v>11.679790026246719</v>
      </c>
      <c r="F30" s="679">
        <v>8.9238845144356951</v>
      </c>
      <c r="G30" s="679">
        <v>21.784776902887142</v>
      </c>
      <c r="H30" s="679">
        <v>49.343832020997375</v>
      </c>
    </row>
    <row r="31" spans="1:8" s="339" customFormat="1" ht="15" customHeight="1" x14ac:dyDescent="0.3">
      <c r="A31" s="436"/>
      <c r="B31" s="437" t="s">
        <v>257</v>
      </c>
      <c r="C31" s="678">
        <v>400</v>
      </c>
      <c r="D31" s="679">
        <v>36.934673366834168</v>
      </c>
      <c r="E31" s="679">
        <v>8.291457286432161</v>
      </c>
      <c r="F31" s="679">
        <v>23.618090452261306</v>
      </c>
      <c r="G31" s="679">
        <v>14.07035175879397</v>
      </c>
      <c r="H31" s="679">
        <v>55.527638190954775</v>
      </c>
    </row>
    <row r="32" spans="1:8" s="339" customFormat="1" ht="15" customHeight="1" x14ac:dyDescent="0.3">
      <c r="A32" s="436"/>
      <c r="B32" s="437" t="s">
        <v>258</v>
      </c>
      <c r="C32" s="678">
        <v>340</v>
      </c>
      <c r="D32" s="679">
        <v>43.786982248520715</v>
      </c>
      <c r="E32" s="679">
        <v>24.852071005917161</v>
      </c>
      <c r="F32" s="679">
        <v>14.497041420118343</v>
      </c>
      <c r="G32" s="679">
        <v>24.556213017751478</v>
      </c>
      <c r="H32" s="679">
        <v>25.443786982248522</v>
      </c>
    </row>
    <row r="33" spans="1:8" s="339" customFormat="1" ht="15" customHeight="1" x14ac:dyDescent="0.3">
      <c r="A33" s="436"/>
      <c r="B33" s="437" t="s">
        <v>259</v>
      </c>
      <c r="C33" s="678">
        <v>290</v>
      </c>
      <c r="D33" s="679">
        <v>30.716723549488055</v>
      </c>
      <c r="E33" s="679">
        <v>27.986348122866893</v>
      </c>
      <c r="F33" s="679">
        <v>2.7303754266211606</v>
      </c>
      <c r="G33" s="679">
        <v>39.931740614334473</v>
      </c>
      <c r="H33" s="679">
        <v>50.511945392491462</v>
      </c>
    </row>
    <row r="34" spans="1:8" s="339" customFormat="1" ht="15" customHeight="1" x14ac:dyDescent="0.3">
      <c r="A34" s="436"/>
      <c r="B34" s="437" t="s">
        <v>260</v>
      </c>
      <c r="C34" s="678">
        <v>120</v>
      </c>
      <c r="D34" s="679">
        <v>52.459016393442624</v>
      </c>
      <c r="E34" s="679">
        <v>31.967213114754102</v>
      </c>
      <c r="F34" s="679">
        <v>15.573770491803279</v>
      </c>
      <c r="G34" s="679">
        <v>33.606557377049178</v>
      </c>
      <c r="H34" s="679">
        <v>29.508196721311474</v>
      </c>
    </row>
    <row r="35" spans="1:8" s="339" customFormat="1" ht="15" customHeight="1" x14ac:dyDescent="0.3">
      <c r="A35" s="436"/>
      <c r="B35" s="437" t="s">
        <v>261</v>
      </c>
      <c r="C35" s="678">
        <v>100</v>
      </c>
      <c r="D35" s="679">
        <v>35.294117647058826</v>
      </c>
      <c r="E35" s="679">
        <v>17.647058823529413</v>
      </c>
      <c r="F35" s="679">
        <v>14.705882352941178</v>
      </c>
      <c r="G35" s="679">
        <v>33.333333333333329</v>
      </c>
      <c r="H35" s="679">
        <v>28.431372549019606</v>
      </c>
    </row>
    <row r="36" spans="1:8" s="339" customFormat="1" ht="15" customHeight="1" x14ac:dyDescent="0.3">
      <c r="A36" s="436"/>
      <c r="B36" s="437" t="s">
        <v>262</v>
      </c>
      <c r="C36" s="678">
        <v>70</v>
      </c>
      <c r="D36" s="679">
        <v>20.547945205479451</v>
      </c>
      <c r="E36" s="679">
        <v>8.2191780821917799</v>
      </c>
      <c r="F36" s="679">
        <v>12.328767123287671</v>
      </c>
      <c r="G36" s="679">
        <v>8.2191780821917799</v>
      </c>
      <c r="H36" s="679">
        <v>41.095890410958901</v>
      </c>
    </row>
    <row r="37" spans="1:8" s="339" customFormat="1" ht="15" customHeight="1" x14ac:dyDescent="0.3">
      <c r="A37" s="436"/>
      <c r="B37" s="437" t="s">
        <v>263</v>
      </c>
      <c r="C37" s="678">
        <v>60</v>
      </c>
      <c r="D37" s="679">
        <v>87.5</v>
      </c>
      <c r="E37" s="679">
        <v>0</v>
      </c>
      <c r="F37" s="679">
        <v>87.5</v>
      </c>
      <c r="G37" s="679">
        <v>95.3125</v>
      </c>
      <c r="H37" s="679">
        <v>4.6875</v>
      </c>
    </row>
    <row r="38" spans="1:8" s="339" customFormat="1" ht="15" customHeight="1" x14ac:dyDescent="0.3">
      <c r="A38" s="436"/>
      <c r="B38" s="437" t="s">
        <v>264</v>
      </c>
      <c r="C38" s="678">
        <v>60</v>
      </c>
      <c r="D38" s="679">
        <v>12.903225806451612</v>
      </c>
      <c r="E38" s="679">
        <v>3.225806451612903</v>
      </c>
      <c r="F38" s="679">
        <v>9.67741935483871</v>
      </c>
      <c r="G38" s="679">
        <v>6.4516129032258061</v>
      </c>
      <c r="H38" s="679">
        <v>83.870967741935488</v>
      </c>
    </row>
    <row r="39" spans="1:8" s="339" customFormat="1" ht="15" customHeight="1" x14ac:dyDescent="0.3">
      <c r="A39" s="436"/>
      <c r="B39" s="437" t="s">
        <v>265</v>
      </c>
      <c r="C39" s="678">
        <v>50</v>
      </c>
      <c r="D39" s="679">
        <v>20.754716981132077</v>
      </c>
      <c r="E39" s="679">
        <v>7.5471698113207548</v>
      </c>
      <c r="F39" s="679">
        <v>9.433962264150944</v>
      </c>
      <c r="G39" s="679">
        <v>0</v>
      </c>
      <c r="H39" s="679">
        <v>67.924528301886795</v>
      </c>
    </row>
    <row r="40" spans="1:8" s="339" customFormat="1" ht="15" customHeight="1" x14ac:dyDescent="0.3">
      <c r="A40" s="436"/>
      <c r="B40" s="437" t="s">
        <v>266</v>
      </c>
      <c r="C40" s="678">
        <v>50</v>
      </c>
      <c r="D40" s="679">
        <v>1.8867924528301887</v>
      </c>
      <c r="E40" s="679">
        <v>0</v>
      </c>
      <c r="F40" s="679">
        <v>1.8867924528301887</v>
      </c>
      <c r="G40" s="679">
        <v>11.320754716981133</v>
      </c>
      <c r="H40" s="679">
        <v>86.79245283018868</v>
      </c>
    </row>
    <row r="41" spans="1:8" s="339" customFormat="1" ht="15" customHeight="1" x14ac:dyDescent="0.3">
      <c r="A41" s="436"/>
      <c r="B41" s="437" t="s">
        <v>253</v>
      </c>
      <c r="C41" s="678">
        <v>150</v>
      </c>
      <c r="D41" s="679">
        <v>32.026143790849673</v>
      </c>
      <c r="E41" s="679">
        <v>22.222222222222221</v>
      </c>
      <c r="F41" s="679">
        <v>9.8039215686274517</v>
      </c>
      <c r="G41" s="679">
        <v>17.647058823529413</v>
      </c>
      <c r="H41" s="679">
        <v>62.091503267973856</v>
      </c>
    </row>
    <row r="42" spans="1:8" s="339" customFormat="1" ht="15" customHeight="1" x14ac:dyDescent="0.3">
      <c r="A42" s="436"/>
      <c r="B42" s="437" t="s">
        <v>254</v>
      </c>
      <c r="C42" s="678">
        <v>1110</v>
      </c>
      <c r="D42" s="679">
        <v>23.159784560143628</v>
      </c>
      <c r="E42" s="679">
        <v>13.285457809694792</v>
      </c>
      <c r="F42" s="679">
        <v>5.7450628366247756</v>
      </c>
      <c r="G42" s="679">
        <v>8.9766606822262123</v>
      </c>
      <c r="H42" s="679">
        <v>46.409335727109514</v>
      </c>
    </row>
    <row r="43" spans="1:8" s="339" customFormat="1" ht="1.5" customHeight="1" x14ac:dyDescent="0.3">
      <c r="A43" s="436"/>
      <c r="B43" s="437" t="s">
        <v>240</v>
      </c>
      <c r="C43" s="678" t="s">
        <v>297</v>
      </c>
      <c r="D43" s="679" t="s">
        <v>297</v>
      </c>
      <c r="E43" s="679" t="s">
        <v>297</v>
      </c>
      <c r="F43" s="679" t="s">
        <v>297</v>
      </c>
      <c r="G43" s="679" t="s">
        <v>297</v>
      </c>
      <c r="H43" s="679" t="s">
        <v>297</v>
      </c>
    </row>
    <row r="44" spans="1:8" s="768" customFormat="1" ht="14.1" customHeight="1" x14ac:dyDescent="0.25">
      <c r="A44" s="764"/>
      <c r="B44" s="765" t="s">
        <v>267</v>
      </c>
      <c r="C44" s="766">
        <v>2470</v>
      </c>
      <c r="D44" s="767">
        <v>44.754961522883754</v>
      </c>
      <c r="E44" s="767">
        <v>25.03037667071689</v>
      </c>
      <c r="F44" s="767">
        <v>12.67719724584852</v>
      </c>
      <c r="G44" s="767">
        <v>19.927095990279465</v>
      </c>
      <c r="H44" s="767">
        <v>48.602673147023083</v>
      </c>
    </row>
    <row r="45" spans="1:8" s="339" customFormat="1" ht="15" customHeight="1" x14ac:dyDescent="0.3">
      <c r="A45" s="436"/>
      <c r="B45" s="437" t="s">
        <v>268</v>
      </c>
      <c r="C45" s="678">
        <v>520</v>
      </c>
      <c r="D45" s="679">
        <v>50.574712643678168</v>
      </c>
      <c r="E45" s="679">
        <v>19.731800766283524</v>
      </c>
      <c r="F45" s="679">
        <v>19.348659003831418</v>
      </c>
      <c r="G45" s="679">
        <v>27.203065134099617</v>
      </c>
      <c r="H45" s="679">
        <v>45.785440613026815</v>
      </c>
    </row>
    <row r="46" spans="1:8" s="339" customFormat="1" ht="15" customHeight="1" x14ac:dyDescent="0.3">
      <c r="A46" s="436"/>
      <c r="B46" s="437" t="s">
        <v>269</v>
      </c>
      <c r="C46" s="678">
        <v>320</v>
      </c>
      <c r="D46" s="679">
        <v>62.264150943396224</v>
      </c>
      <c r="E46" s="679">
        <v>36.163522012578611</v>
      </c>
      <c r="F46" s="679">
        <v>24.528301886792452</v>
      </c>
      <c r="G46" s="679">
        <v>24.842767295597483</v>
      </c>
      <c r="H46" s="679">
        <v>32.389937106918239</v>
      </c>
    </row>
    <row r="47" spans="1:8" s="339" customFormat="1" ht="15" customHeight="1" x14ac:dyDescent="0.3">
      <c r="A47" s="436"/>
      <c r="B47" s="437" t="s">
        <v>270</v>
      </c>
      <c r="C47" s="678">
        <v>310</v>
      </c>
      <c r="D47" s="679">
        <v>51.132686084142399</v>
      </c>
      <c r="E47" s="679">
        <v>49.838187702265373</v>
      </c>
      <c r="F47" s="679">
        <v>1.2944983818770228</v>
      </c>
      <c r="G47" s="679">
        <v>37.540453074433657</v>
      </c>
      <c r="H47" s="679">
        <v>21.68284789644013</v>
      </c>
    </row>
    <row r="48" spans="1:8" s="339" customFormat="1" ht="15" customHeight="1" x14ac:dyDescent="0.3">
      <c r="A48" s="436"/>
      <c r="B48" s="437" t="s">
        <v>271</v>
      </c>
      <c r="C48" s="678">
        <v>270</v>
      </c>
      <c r="D48" s="679">
        <v>30.37037037037037</v>
      </c>
      <c r="E48" s="679">
        <v>23.333333333333332</v>
      </c>
      <c r="F48" s="679">
        <v>3.7037037037037033</v>
      </c>
      <c r="G48" s="679">
        <v>14.814814814814813</v>
      </c>
      <c r="H48" s="679">
        <v>67.037037037037038</v>
      </c>
    </row>
    <row r="49" spans="1:29" s="339" customFormat="1" ht="15" customHeight="1" x14ac:dyDescent="0.3">
      <c r="A49" s="436"/>
      <c r="B49" s="437" t="s">
        <v>272</v>
      </c>
      <c r="C49" s="678">
        <v>110</v>
      </c>
      <c r="D49" s="679">
        <v>12.5</v>
      </c>
      <c r="E49" s="679">
        <v>4.4642857142857144</v>
      </c>
      <c r="F49" s="679">
        <v>8.0357142857142865</v>
      </c>
      <c r="G49" s="679">
        <v>10.714285714285714</v>
      </c>
      <c r="H49" s="679">
        <v>78.571428571428569</v>
      </c>
    </row>
    <row r="50" spans="1:29" s="339" customFormat="1" ht="15" customHeight="1" x14ac:dyDescent="0.3">
      <c r="A50" s="436"/>
      <c r="B50" s="437" t="s">
        <v>273</v>
      </c>
      <c r="C50" s="678">
        <v>110</v>
      </c>
      <c r="D50" s="679">
        <v>86.111111111111114</v>
      </c>
      <c r="E50" s="679">
        <v>12.037037037037036</v>
      </c>
      <c r="F50" s="679">
        <v>10.185185185185185</v>
      </c>
      <c r="G50" s="679">
        <v>1.8518518518518516</v>
      </c>
      <c r="H50" s="679">
        <v>21.296296296296298</v>
      </c>
    </row>
    <row r="51" spans="1:29" s="339" customFormat="1" ht="15" customHeight="1" x14ac:dyDescent="0.3">
      <c r="A51" s="436"/>
      <c r="B51" s="437" t="s">
        <v>274</v>
      </c>
      <c r="C51" s="678">
        <v>100</v>
      </c>
      <c r="D51" s="679">
        <v>13.131313131313133</v>
      </c>
      <c r="E51" s="679">
        <v>13.131313131313133</v>
      </c>
      <c r="F51" s="679">
        <v>0</v>
      </c>
      <c r="G51" s="679">
        <v>18.181818181818183</v>
      </c>
      <c r="H51" s="679">
        <v>81.818181818181827</v>
      </c>
    </row>
    <row r="52" spans="1:29" s="339" customFormat="1" ht="15" customHeight="1" x14ac:dyDescent="0.3">
      <c r="A52" s="436"/>
      <c r="B52" s="437" t="s">
        <v>275</v>
      </c>
      <c r="C52" s="678">
        <v>90</v>
      </c>
      <c r="D52" s="679">
        <v>34.444444444444443</v>
      </c>
      <c r="E52" s="679">
        <v>11.111111111111111</v>
      </c>
      <c r="F52" s="679">
        <v>11.111111111111111</v>
      </c>
      <c r="G52" s="679">
        <v>25.555555555555554</v>
      </c>
      <c r="H52" s="679">
        <v>60</v>
      </c>
    </row>
    <row r="53" spans="1:29" s="339" customFormat="1" ht="15" customHeight="1" x14ac:dyDescent="0.3">
      <c r="A53" s="436"/>
      <c r="B53" s="437" t="s">
        <v>276</v>
      </c>
      <c r="C53" s="678">
        <v>50</v>
      </c>
      <c r="D53" s="679">
        <v>79.245283018867923</v>
      </c>
      <c r="E53" s="679">
        <v>39.622641509433961</v>
      </c>
      <c r="F53" s="679">
        <v>35.849056603773583</v>
      </c>
      <c r="G53" s="679">
        <v>5.6603773584905666</v>
      </c>
      <c r="H53" s="679">
        <v>67.924528301886795</v>
      </c>
    </row>
    <row r="54" spans="1:29" s="339" customFormat="1" ht="15" customHeight="1" x14ac:dyDescent="0.3">
      <c r="A54" s="436"/>
      <c r="B54" s="437" t="s">
        <v>277</v>
      </c>
      <c r="C54" s="678">
        <v>50</v>
      </c>
      <c r="D54" s="679">
        <v>44.897959183673471</v>
      </c>
      <c r="E54" s="679">
        <v>10.204081632653061</v>
      </c>
      <c r="F54" s="679">
        <v>22.448979591836736</v>
      </c>
      <c r="G54" s="679">
        <v>0</v>
      </c>
      <c r="H54" s="679">
        <v>69.387755102040813</v>
      </c>
    </row>
    <row r="55" spans="1:29" s="339" customFormat="1" ht="15" customHeight="1" x14ac:dyDescent="0.3">
      <c r="A55" s="436"/>
      <c r="B55" s="437" t="s">
        <v>278</v>
      </c>
      <c r="C55" s="678">
        <v>50</v>
      </c>
      <c r="D55" s="679">
        <v>32.608695652173914</v>
      </c>
      <c r="E55" s="679">
        <v>0</v>
      </c>
      <c r="F55" s="679">
        <v>15.217391304347828</v>
      </c>
      <c r="G55" s="679">
        <v>10.869565217391305</v>
      </c>
      <c r="H55" s="679">
        <v>19.565217391304348</v>
      </c>
    </row>
    <row r="56" spans="1:29" s="339" customFormat="1" ht="15" customHeight="1" x14ac:dyDescent="0.3">
      <c r="A56" s="436"/>
      <c r="B56" s="437" t="s">
        <v>253</v>
      </c>
      <c r="C56" s="678">
        <v>180</v>
      </c>
      <c r="D56" s="679">
        <v>34.269662921348313</v>
      </c>
      <c r="E56" s="679">
        <v>21.910112359550563</v>
      </c>
      <c r="F56" s="679">
        <v>11.797752808988763</v>
      </c>
      <c r="G56" s="679">
        <v>16.853932584269664</v>
      </c>
      <c r="H56" s="679">
        <v>62.921348314606739</v>
      </c>
    </row>
    <row r="57" spans="1:29" s="339" customFormat="1" ht="15" customHeight="1" x14ac:dyDescent="0.3">
      <c r="A57" s="436"/>
      <c r="B57" s="437" t="s">
        <v>254</v>
      </c>
      <c r="C57" s="678">
        <v>320</v>
      </c>
      <c r="D57" s="679">
        <v>35.555555555555557</v>
      </c>
      <c r="E57" s="679">
        <v>24.444444444444443</v>
      </c>
      <c r="F57" s="679">
        <v>10.158730158730158</v>
      </c>
      <c r="G57" s="679">
        <v>6.9841269841269842</v>
      </c>
      <c r="H57" s="679">
        <v>54.920634920634924</v>
      </c>
    </row>
    <row r="58" spans="1:29" s="339" customFormat="1" ht="1.5" customHeight="1" x14ac:dyDescent="0.3">
      <c r="A58" s="436"/>
      <c r="B58" s="437" t="s">
        <v>240</v>
      </c>
      <c r="C58" s="678" t="s">
        <v>297</v>
      </c>
      <c r="D58" s="679" t="s">
        <v>297</v>
      </c>
      <c r="E58" s="679" t="s">
        <v>297</v>
      </c>
      <c r="F58" s="679" t="s">
        <v>297</v>
      </c>
      <c r="G58" s="679" t="s">
        <v>297</v>
      </c>
      <c r="H58" s="679" t="s">
        <v>297</v>
      </c>
    </row>
    <row r="59" spans="1:29" s="768" customFormat="1" ht="14.1" customHeight="1" x14ac:dyDescent="0.25">
      <c r="A59" s="764"/>
      <c r="B59" s="765" t="s">
        <v>279</v>
      </c>
      <c r="C59" s="766">
        <v>2150</v>
      </c>
      <c r="D59" s="767">
        <v>33.535165346995811</v>
      </c>
      <c r="E59" s="767">
        <v>19.51560316721006</v>
      </c>
      <c r="F59" s="767">
        <v>10.153702841173731</v>
      </c>
      <c r="G59" s="767">
        <v>11.551001397298556</v>
      </c>
      <c r="H59" s="767">
        <v>49.464368886818818</v>
      </c>
    </row>
    <row r="60" spans="1:29" s="339" customFormat="1" ht="1.5" customHeight="1" x14ac:dyDescent="0.3">
      <c r="A60" s="436"/>
      <c r="B60" s="437" t="s">
        <v>240</v>
      </c>
      <c r="C60" s="678" t="s">
        <v>297</v>
      </c>
      <c r="D60" s="679" t="s">
        <v>297</v>
      </c>
      <c r="E60" s="679" t="s">
        <v>297</v>
      </c>
      <c r="F60" s="679" t="s">
        <v>297</v>
      </c>
      <c r="G60" s="679" t="s">
        <v>297</v>
      </c>
      <c r="H60" s="679" t="s">
        <v>297</v>
      </c>
    </row>
    <row r="61" spans="1:29" s="485" customFormat="1" ht="2.1" customHeight="1" thickBot="1" x14ac:dyDescent="0.35">
      <c r="A61" s="286"/>
      <c r="B61" s="484"/>
      <c r="C61" s="439"/>
      <c r="D61" s="439"/>
      <c r="E61" s="439"/>
      <c r="F61" s="439"/>
      <c r="G61" s="439"/>
      <c r="H61" s="439"/>
    </row>
    <row r="62" spans="1:29" s="696" customFormat="1" ht="14.25" x14ac:dyDescent="0.3">
      <c r="A62" s="829" t="s">
        <v>225</v>
      </c>
      <c r="B62" s="829"/>
      <c r="C62" s="829"/>
      <c r="D62" s="829"/>
      <c r="E62" s="829"/>
      <c r="F62" s="829"/>
      <c r="G62" s="829"/>
      <c r="H62" s="829"/>
      <c r="I62" s="829"/>
      <c r="J62" s="461"/>
      <c r="K62" s="490"/>
      <c r="T62" s="214"/>
      <c r="U62" s="210"/>
      <c r="V62" s="210"/>
      <c r="W62" s="210"/>
      <c r="X62" s="210"/>
      <c r="Y62" s="210"/>
      <c r="Z62" s="210"/>
      <c r="AA62" s="210"/>
      <c r="AB62" s="210"/>
      <c r="AC62" s="490"/>
    </row>
    <row r="63" spans="1:29" ht="28.5" customHeight="1" x14ac:dyDescent="0.3">
      <c r="A63" s="830" t="s">
        <v>223</v>
      </c>
      <c r="B63" s="830"/>
      <c r="C63" s="830"/>
      <c r="D63" s="830"/>
      <c r="E63" s="830"/>
      <c r="F63" s="830"/>
      <c r="G63" s="830"/>
      <c r="H63" s="830"/>
      <c r="I63" s="697"/>
    </row>
    <row r="64" spans="1:29" ht="1.5" customHeight="1" x14ac:dyDescent="0.3">
      <c r="A64" s="444"/>
      <c r="B64" s="441"/>
      <c r="C64" s="441"/>
      <c r="D64" s="442"/>
      <c r="E64" s="443"/>
      <c r="F64" s="443"/>
      <c r="G64" s="441"/>
      <c r="H64" s="441"/>
    </row>
    <row r="65" spans="1:8" ht="15.75" customHeight="1" x14ac:dyDescent="0.3">
      <c r="A65" s="831" t="s">
        <v>217</v>
      </c>
      <c r="B65" s="831"/>
      <c r="C65" s="831"/>
      <c r="D65" s="831"/>
      <c r="E65" s="831"/>
      <c r="F65" s="831"/>
      <c r="G65" s="831"/>
      <c r="H65" s="831"/>
    </row>
    <row r="66" spans="1:8" x14ac:dyDescent="0.3">
      <c r="A66" s="445"/>
      <c r="B66" s="446"/>
      <c r="C66" s="446"/>
      <c r="D66" s="447"/>
      <c r="E66" s="448"/>
      <c r="F66" s="448"/>
      <c r="G66" s="446"/>
      <c r="H66" s="446"/>
    </row>
    <row r="67" spans="1:8" x14ac:dyDescent="0.3">
      <c r="A67" s="438"/>
      <c r="B67" s="446"/>
      <c r="C67" s="446"/>
      <c r="D67" s="447"/>
      <c r="E67" s="448"/>
      <c r="F67" s="448"/>
      <c r="G67" s="446"/>
      <c r="H67" s="446"/>
    </row>
  </sheetData>
  <mergeCells count="13">
    <mergeCell ref="A62:I62"/>
    <mergeCell ref="A63:H63"/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M14" sqref="M14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20"/>
      <c r="C39" s="785" t="s">
        <v>34</v>
      </c>
      <c r="D39" s="786"/>
      <c r="E39" s="786"/>
      <c r="F39" s="786"/>
      <c r="G39" s="786"/>
      <c r="H39" s="786"/>
      <c r="I39" s="786"/>
      <c r="J39" s="786"/>
      <c r="K39" s="421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22"/>
      <c r="C40" s="787" t="s">
        <v>199</v>
      </c>
      <c r="D40" s="787"/>
      <c r="E40" s="787"/>
      <c r="F40" s="787"/>
      <c r="G40" s="787"/>
      <c r="H40" s="787"/>
      <c r="I40" s="787"/>
      <c r="J40" s="787"/>
      <c r="K40" s="423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22"/>
      <c r="C41" s="787"/>
      <c r="D41" s="787"/>
      <c r="E41" s="787"/>
      <c r="F41" s="787"/>
      <c r="G41" s="787"/>
      <c r="H41" s="787"/>
      <c r="I41" s="787"/>
      <c r="J41" s="787"/>
      <c r="K41" s="423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24"/>
      <c r="C42" s="788"/>
      <c r="D42" s="789"/>
      <c r="E42" s="789"/>
      <c r="F42" s="789"/>
      <c r="G42" s="789"/>
      <c r="H42" s="789"/>
      <c r="I42" s="789"/>
      <c r="J42" s="789"/>
      <c r="K42" s="425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84" t="s">
        <v>0</v>
      </c>
      <c r="D45" s="784"/>
      <c r="E45" s="784"/>
      <c r="F45" s="784"/>
      <c r="G45" s="784"/>
      <c r="H45" s="784"/>
      <c r="I45" s="784"/>
      <c r="J45" s="784"/>
      <c r="K45" s="784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90" t="s">
        <v>1</v>
      </c>
      <c r="D46" s="790"/>
      <c r="E46" s="790"/>
      <c r="F46" s="790"/>
      <c r="G46" s="790"/>
      <c r="H46" s="790"/>
      <c r="I46" s="790"/>
      <c r="J46" s="790"/>
      <c r="K46" s="790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84" t="s">
        <v>2</v>
      </c>
      <c r="D47" s="784"/>
      <c r="E47" s="784"/>
      <c r="F47" s="784"/>
      <c r="G47" s="784"/>
      <c r="H47" s="784"/>
      <c r="I47" s="784"/>
      <c r="J47" s="784"/>
      <c r="K47" s="784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84"/>
      <c r="D48" s="784"/>
      <c r="E48" s="784"/>
      <c r="F48" s="784"/>
      <c r="G48" s="784"/>
      <c r="H48" s="784"/>
      <c r="I48" s="784"/>
      <c r="J48" s="784"/>
      <c r="K48" s="784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84"/>
      <c r="D49" s="784"/>
      <c r="E49" s="784"/>
      <c r="F49" s="784"/>
      <c r="G49" s="784"/>
      <c r="H49" s="784"/>
      <c r="I49" s="784"/>
      <c r="J49" s="784"/>
      <c r="K49" s="784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84"/>
      <c r="D50" s="784"/>
      <c r="E50" s="784"/>
      <c r="F50" s="784"/>
      <c r="G50" s="784"/>
      <c r="H50" s="784"/>
      <c r="I50" s="784"/>
      <c r="J50" s="784"/>
      <c r="K50" s="784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M14" sqref="M14"/>
    </sheetView>
  </sheetViews>
  <sheetFormatPr defaultColWidth="8" defaultRowHeight="13.5" x14ac:dyDescent="0.25"/>
  <cols>
    <col min="1" max="1" width="24.375" style="146" customWidth="1"/>
    <col min="2" max="2" width="8.625" style="147" customWidth="1"/>
    <col min="3" max="3" width="9.125" style="147" customWidth="1"/>
    <col min="4" max="4" width="8.375" style="147" customWidth="1"/>
    <col min="5" max="5" width="8" style="147" customWidth="1"/>
    <col min="6" max="6" width="7.5" style="147" customWidth="1"/>
    <col min="7" max="7" width="8.75" style="146" customWidth="1"/>
    <col min="8" max="8" width="8.125" style="146" customWidth="1"/>
    <col min="9" max="9" width="8.625" style="146" customWidth="1"/>
    <col min="10" max="16384" width="8" style="146"/>
  </cols>
  <sheetData>
    <row r="1" spans="1:26" s="39" customFormat="1" ht="17.25" x14ac:dyDescent="0.3">
      <c r="A1" s="60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s="39" customFormat="1" ht="34.5" customHeight="1" x14ac:dyDescent="0.3">
      <c r="A2" s="846" t="s">
        <v>291</v>
      </c>
      <c r="B2" s="846"/>
      <c r="C2" s="846"/>
      <c r="D2" s="846"/>
      <c r="E2" s="846"/>
      <c r="F2" s="846"/>
      <c r="G2" s="846"/>
      <c r="H2" s="846"/>
      <c r="I2" s="846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customFormat="1" ht="27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6" ht="24.75" customHeight="1" thickBot="1" x14ac:dyDescent="0.35">
      <c r="A4" s="372" t="s">
        <v>239</v>
      </c>
      <c r="B4" s="208"/>
      <c r="C4" s="208"/>
      <c r="D4" s="208"/>
      <c r="E4" s="44"/>
      <c r="F4" s="44"/>
      <c r="G4" s="44"/>
      <c r="H4" s="44"/>
      <c r="I4" s="44"/>
      <c r="Q4" s="194"/>
      <c r="R4" s="195"/>
      <c r="S4" s="195"/>
      <c r="T4" s="195"/>
      <c r="U4" s="195"/>
      <c r="V4" s="195"/>
      <c r="W4" s="195"/>
      <c r="X4" s="195"/>
      <c r="Y4" s="195"/>
      <c r="Z4" s="148"/>
    </row>
    <row r="5" spans="1:26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Q5" s="196"/>
      <c r="R5" s="197"/>
      <c r="S5" s="197"/>
      <c r="T5" s="197"/>
      <c r="U5" s="197"/>
      <c r="V5" s="197"/>
      <c r="W5" s="197"/>
      <c r="X5" s="197"/>
      <c r="Y5" s="197"/>
      <c r="Z5" s="148"/>
    </row>
    <row r="6" spans="1:26" s="236" customFormat="1" ht="18.75" customHeight="1" x14ac:dyDescent="0.3">
      <c r="A6" s="427"/>
      <c r="B6" s="851" t="s">
        <v>115</v>
      </c>
      <c r="C6" s="851"/>
      <c r="D6" s="851"/>
      <c r="E6" s="851"/>
      <c r="F6" s="851"/>
      <c r="G6" s="851"/>
      <c r="H6" s="851"/>
      <c r="I6" s="851"/>
      <c r="P6" s="237"/>
      <c r="Q6" s="237"/>
      <c r="R6" s="237"/>
      <c r="S6" s="237"/>
      <c r="T6" s="237"/>
      <c r="U6" s="237"/>
      <c r="V6" s="237"/>
      <c r="W6" s="237"/>
      <c r="X6" s="237"/>
      <c r="Y6" s="237"/>
    </row>
    <row r="7" spans="1:26" ht="30.75" customHeight="1" x14ac:dyDescent="0.3">
      <c r="A7" s="428"/>
      <c r="B7" s="848" t="s">
        <v>232</v>
      </c>
      <c r="C7" s="849"/>
      <c r="D7" s="848" t="s">
        <v>298</v>
      </c>
      <c r="E7" s="849"/>
      <c r="F7" s="848" t="s">
        <v>299</v>
      </c>
      <c r="G7" s="849"/>
      <c r="H7" s="852" t="s">
        <v>300</v>
      </c>
      <c r="I7" s="853"/>
      <c r="Q7" s="198"/>
      <c r="R7" s="199"/>
      <c r="S7" s="199"/>
      <c r="T7" s="199"/>
      <c r="U7" s="199"/>
      <c r="V7" s="199"/>
      <c r="W7" s="199"/>
      <c r="X7" s="199"/>
      <c r="Y7" s="199"/>
      <c r="Z7" s="148"/>
    </row>
    <row r="8" spans="1:26" s="144" customFormat="1" ht="18.75" customHeight="1" x14ac:dyDescent="0.25">
      <c r="A8" s="429"/>
      <c r="B8" s="593" t="s">
        <v>4</v>
      </c>
      <c r="C8" s="593" t="s">
        <v>200</v>
      </c>
      <c r="D8" s="593" t="s">
        <v>4</v>
      </c>
      <c r="E8" s="593" t="s">
        <v>200</v>
      </c>
      <c r="F8" s="593" t="s">
        <v>4</v>
      </c>
      <c r="G8" s="593" t="s">
        <v>200</v>
      </c>
      <c r="H8" s="593" t="s">
        <v>4</v>
      </c>
      <c r="I8" s="593" t="s">
        <v>200</v>
      </c>
      <c r="J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6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J9" s="148"/>
      <c r="Q9" s="196"/>
      <c r="R9" s="197"/>
      <c r="S9" s="197"/>
      <c r="T9" s="197"/>
      <c r="U9" s="197"/>
      <c r="V9" s="197"/>
      <c r="W9" s="197"/>
      <c r="X9" s="197"/>
      <c r="Y9" s="197"/>
      <c r="Z9" s="148"/>
    </row>
    <row r="10" spans="1:26" ht="14.25" x14ac:dyDescent="0.3">
      <c r="A10" s="149"/>
      <c r="B10" s="557"/>
      <c r="C10" s="558"/>
      <c r="D10" s="559"/>
      <c r="E10" s="560"/>
      <c r="F10" s="558"/>
      <c r="G10" s="558"/>
      <c r="H10" s="559"/>
      <c r="I10" s="558"/>
      <c r="J10" s="148"/>
      <c r="Q10" s="196"/>
      <c r="R10" s="197"/>
      <c r="S10" s="197"/>
      <c r="T10" s="197"/>
      <c r="U10" s="197"/>
      <c r="V10" s="197"/>
      <c r="W10" s="197"/>
      <c r="X10" s="197"/>
      <c r="Y10" s="197"/>
      <c r="Z10" s="148"/>
    </row>
    <row r="11" spans="1:26" ht="14.25" x14ac:dyDescent="0.3">
      <c r="A11" s="152" t="s">
        <v>5</v>
      </c>
      <c r="B11" s="455">
        <v>9950</v>
      </c>
      <c r="C11" s="200">
        <v>1000</v>
      </c>
      <c r="D11" s="561">
        <v>8980</v>
      </c>
      <c r="E11" s="562">
        <v>1000</v>
      </c>
      <c r="F11" s="563">
        <v>8060</v>
      </c>
      <c r="G11" s="200">
        <v>1000</v>
      </c>
      <c r="H11" s="456">
        <v>26990</v>
      </c>
      <c r="I11" s="200">
        <v>1000</v>
      </c>
      <c r="J11" s="148"/>
      <c r="Q11" s="196"/>
      <c r="R11" s="197"/>
      <c r="S11" s="197"/>
      <c r="T11" s="197"/>
      <c r="U11" s="197"/>
      <c r="V11" s="197"/>
      <c r="W11" s="197"/>
      <c r="X11" s="197"/>
      <c r="Y11" s="197"/>
      <c r="Z11" s="148"/>
    </row>
    <row r="12" spans="1:26" ht="14.25" x14ac:dyDescent="0.3">
      <c r="A12" s="153"/>
      <c r="B12" s="457"/>
      <c r="C12" s="201"/>
      <c r="D12" s="564"/>
      <c r="E12" s="565"/>
      <c r="F12" s="566"/>
      <c r="G12" s="201"/>
      <c r="H12" s="458"/>
      <c r="I12" s="201"/>
      <c r="J12" s="148"/>
      <c r="Q12" s="209"/>
      <c r="R12" s="210"/>
      <c r="S12" s="210"/>
      <c r="T12" s="210"/>
      <c r="U12" s="210"/>
      <c r="V12" s="210"/>
      <c r="W12" s="210"/>
      <c r="X12" s="210"/>
      <c r="Y12" s="210"/>
      <c r="Z12" s="148"/>
    </row>
    <row r="13" spans="1:26" ht="25.5" customHeight="1" x14ac:dyDescent="0.25">
      <c r="A13" s="154" t="s">
        <v>6</v>
      </c>
      <c r="B13" s="459">
        <v>2890</v>
      </c>
      <c r="C13" s="202">
        <v>290.36471415653568</v>
      </c>
      <c r="D13" s="567">
        <v>2810</v>
      </c>
      <c r="E13" s="568">
        <v>312.98730229449768</v>
      </c>
      <c r="F13" s="465">
        <v>2380</v>
      </c>
      <c r="G13" s="202">
        <v>295.78163771712155</v>
      </c>
      <c r="H13" s="460">
        <v>8080</v>
      </c>
      <c r="I13" s="202">
        <v>299.50724315512576</v>
      </c>
      <c r="J13" s="148"/>
      <c r="Q13" s="198"/>
      <c r="R13" s="199"/>
      <c r="S13" s="199"/>
      <c r="T13" s="199"/>
      <c r="U13" s="199"/>
      <c r="V13" s="199"/>
      <c r="W13" s="199"/>
      <c r="X13" s="199"/>
      <c r="Y13" s="199"/>
      <c r="Z13" s="148"/>
    </row>
    <row r="14" spans="1:26" ht="5.25" customHeight="1" x14ac:dyDescent="0.3">
      <c r="A14" s="154"/>
      <c r="B14" s="459"/>
      <c r="C14" s="461"/>
      <c r="D14" s="567"/>
      <c r="E14" s="569"/>
      <c r="F14" s="465"/>
      <c r="G14" s="461"/>
      <c r="H14" s="460"/>
      <c r="I14" s="461"/>
      <c r="J14" s="148"/>
      <c r="Q14" s="196"/>
      <c r="R14" s="197"/>
      <c r="S14" s="197"/>
      <c r="T14" s="197"/>
      <c r="U14" s="197"/>
      <c r="V14" s="197"/>
      <c r="W14" s="197"/>
      <c r="X14" s="197"/>
      <c r="Y14" s="197"/>
      <c r="Z14" s="148"/>
    </row>
    <row r="15" spans="1:26" s="316" customFormat="1" ht="57" x14ac:dyDescent="0.3">
      <c r="A15" s="308" t="s">
        <v>125</v>
      </c>
      <c r="B15" s="462">
        <v>2410</v>
      </c>
      <c r="C15" s="221">
        <v>242.33899326836132</v>
      </c>
      <c r="D15" s="570">
        <v>2390</v>
      </c>
      <c r="E15" s="571">
        <v>266.54043216752058</v>
      </c>
      <c r="F15" s="572">
        <v>2050</v>
      </c>
      <c r="G15" s="221">
        <v>254.21836228287842</v>
      </c>
      <c r="H15" s="463">
        <v>6850</v>
      </c>
      <c r="I15" s="221">
        <v>253.93649735096884</v>
      </c>
      <c r="J15" s="317"/>
      <c r="Q15" s="211"/>
      <c r="R15" s="212"/>
      <c r="S15" s="212"/>
      <c r="T15" s="212"/>
      <c r="U15" s="212"/>
      <c r="V15" s="212"/>
      <c r="W15" s="212"/>
      <c r="X15" s="212"/>
      <c r="Y15" s="212"/>
      <c r="Z15" s="317"/>
    </row>
    <row r="16" spans="1:26" s="316" customFormat="1" ht="15" customHeight="1" x14ac:dyDescent="0.3">
      <c r="A16" s="222" t="s">
        <v>16</v>
      </c>
      <c r="B16" s="462">
        <v>480</v>
      </c>
      <c r="C16" s="221">
        <v>48.025720888174419</v>
      </c>
      <c r="D16" s="570">
        <v>420</v>
      </c>
      <c r="E16" s="571">
        <v>46.446870126977053</v>
      </c>
      <c r="F16" s="572">
        <v>340</v>
      </c>
      <c r="G16" s="221">
        <v>41.563275434243174</v>
      </c>
      <c r="H16" s="463">
        <v>1230</v>
      </c>
      <c r="I16" s="221">
        <v>45.570745804156935</v>
      </c>
      <c r="J16" s="317"/>
      <c r="Q16" s="203"/>
      <c r="R16" s="204"/>
      <c r="S16" s="204"/>
      <c r="T16" s="204"/>
      <c r="U16" s="204"/>
      <c r="V16" s="204"/>
      <c r="W16" s="204"/>
      <c r="X16" s="204"/>
      <c r="Y16" s="204"/>
      <c r="Z16" s="317"/>
    </row>
    <row r="17" spans="1:26" ht="14.25" x14ac:dyDescent="0.3">
      <c r="A17" s="160"/>
      <c r="B17" s="464"/>
      <c r="C17" s="461"/>
      <c r="D17" s="573"/>
      <c r="E17" s="569"/>
      <c r="F17" s="464"/>
      <c r="G17" s="569"/>
      <c r="H17" s="464"/>
      <c r="I17" s="461"/>
      <c r="J17" s="148"/>
      <c r="Q17" s="196"/>
      <c r="R17" s="197"/>
      <c r="S17" s="197"/>
      <c r="T17" s="197"/>
      <c r="U17" s="197"/>
      <c r="V17" s="197"/>
      <c r="W17" s="197"/>
      <c r="X17" s="197"/>
      <c r="Y17" s="197"/>
      <c r="Z17" s="148"/>
    </row>
    <row r="18" spans="1:26" ht="27" customHeight="1" x14ac:dyDescent="0.3">
      <c r="A18" s="164" t="s">
        <v>17</v>
      </c>
      <c r="B18" s="459">
        <v>7060</v>
      </c>
      <c r="C18" s="202">
        <v>709.6352858434642</v>
      </c>
      <c r="D18" s="567">
        <v>6170</v>
      </c>
      <c r="E18" s="568">
        <v>687.01269770550232</v>
      </c>
      <c r="F18" s="465">
        <v>5680</v>
      </c>
      <c r="G18" s="202">
        <v>704.21836228287839</v>
      </c>
      <c r="H18" s="460">
        <v>18910</v>
      </c>
      <c r="I18" s="202">
        <v>700.49275684487418</v>
      </c>
      <c r="J18" s="148"/>
      <c r="Q18" s="196"/>
      <c r="R18" s="197"/>
      <c r="S18" s="197"/>
      <c r="T18" s="197"/>
      <c r="U18" s="197"/>
      <c r="V18" s="197"/>
      <c r="W18" s="197"/>
      <c r="X18" s="197"/>
      <c r="Y18" s="197"/>
      <c r="Z18" s="148"/>
    </row>
    <row r="19" spans="1:26" ht="6.75" customHeight="1" x14ac:dyDescent="0.3">
      <c r="A19" s="164"/>
      <c r="B19" s="459"/>
      <c r="C19" s="465"/>
      <c r="D19" s="567"/>
      <c r="E19" s="574"/>
      <c r="F19" s="465"/>
      <c r="G19" s="465"/>
      <c r="H19" s="460"/>
      <c r="I19" s="465"/>
      <c r="J19" s="148"/>
      <c r="Q19" s="214"/>
      <c r="R19" s="210"/>
      <c r="S19" s="210"/>
      <c r="T19" s="210"/>
      <c r="U19" s="210"/>
      <c r="V19" s="210"/>
      <c r="W19" s="210"/>
      <c r="X19" s="210"/>
      <c r="Y19" s="210"/>
      <c r="Z19" s="148"/>
    </row>
    <row r="20" spans="1:26" s="227" customFormat="1" ht="14.25" x14ac:dyDescent="0.3">
      <c r="A20" s="224" t="s">
        <v>18</v>
      </c>
      <c r="B20" s="462">
        <v>1140</v>
      </c>
      <c r="C20" s="221">
        <v>114.83974681000703</v>
      </c>
      <c r="D20" s="570">
        <v>1170</v>
      </c>
      <c r="E20" s="571">
        <v>129.98440632657608</v>
      </c>
      <c r="F20" s="572">
        <v>1270</v>
      </c>
      <c r="G20" s="221">
        <v>157.44416873449131</v>
      </c>
      <c r="H20" s="463">
        <v>3580</v>
      </c>
      <c r="I20" s="221">
        <v>132.5997554740469</v>
      </c>
      <c r="J20" s="230"/>
      <c r="Q20" s="228"/>
      <c r="R20" s="229"/>
      <c r="S20" s="229"/>
      <c r="T20" s="229"/>
      <c r="U20" s="229"/>
      <c r="V20" s="229"/>
      <c r="W20" s="229"/>
      <c r="X20" s="229"/>
      <c r="Y20" s="229"/>
      <c r="Z20" s="230"/>
    </row>
    <row r="21" spans="1:26" s="227" customFormat="1" ht="28.5" x14ac:dyDescent="0.3">
      <c r="A21" s="224" t="s">
        <v>19</v>
      </c>
      <c r="B21" s="462">
        <v>1700</v>
      </c>
      <c r="C21" s="221">
        <v>170.30041193609966</v>
      </c>
      <c r="D21" s="570">
        <v>1790</v>
      </c>
      <c r="E21" s="571">
        <v>199.15348629984405</v>
      </c>
      <c r="F21" s="572">
        <v>1680</v>
      </c>
      <c r="G21" s="221">
        <v>208.80893300248138</v>
      </c>
      <c r="H21" s="463">
        <v>5170</v>
      </c>
      <c r="I21" s="221">
        <v>191.39713237745914</v>
      </c>
      <c r="J21" s="230"/>
      <c r="Q21" s="231"/>
      <c r="R21" s="232"/>
      <c r="S21" s="232"/>
      <c r="T21" s="232"/>
      <c r="U21" s="232"/>
      <c r="V21" s="232"/>
      <c r="W21" s="232"/>
      <c r="X21" s="232"/>
      <c r="Y21" s="232"/>
      <c r="Z21" s="230"/>
    </row>
    <row r="22" spans="1:26" s="173" customFormat="1" ht="14.25" x14ac:dyDescent="0.3">
      <c r="A22" s="308" t="s">
        <v>124</v>
      </c>
      <c r="B22" s="462">
        <v>2270</v>
      </c>
      <c r="C22" s="221">
        <v>228.07193810911284</v>
      </c>
      <c r="D22" s="570">
        <v>1890</v>
      </c>
      <c r="E22" s="571">
        <v>210.06905769659167</v>
      </c>
      <c r="F22" s="572">
        <v>1770</v>
      </c>
      <c r="G22" s="221">
        <v>219.97518610421838</v>
      </c>
      <c r="H22" s="463">
        <v>5930</v>
      </c>
      <c r="I22" s="221">
        <v>219.66581453076952</v>
      </c>
      <c r="J22" s="174"/>
      <c r="Q22" s="205"/>
      <c r="R22" s="206"/>
      <c r="S22" s="206"/>
      <c r="T22" s="206"/>
      <c r="U22" s="206"/>
      <c r="V22" s="206"/>
      <c r="W22" s="206"/>
      <c r="X22" s="206"/>
      <c r="Y22" s="206"/>
      <c r="Z22" s="174"/>
    </row>
    <row r="23" spans="1:26" s="227" customFormat="1" ht="14.25" x14ac:dyDescent="0.3">
      <c r="A23" s="225" t="s">
        <v>26</v>
      </c>
      <c r="B23" s="462">
        <v>1960</v>
      </c>
      <c r="C23" s="221">
        <v>196.42318898824476</v>
      </c>
      <c r="D23" s="570">
        <v>1330</v>
      </c>
      <c r="E23" s="571">
        <v>147.80574738249052</v>
      </c>
      <c r="F23" s="572">
        <v>950</v>
      </c>
      <c r="G23" s="221">
        <v>117.99007444168734</v>
      </c>
      <c r="H23" s="463">
        <v>4230</v>
      </c>
      <c r="I23" s="221">
        <v>156.83005446259864</v>
      </c>
      <c r="J23" s="230"/>
      <c r="Q23" s="233"/>
      <c r="R23" s="234"/>
      <c r="S23" s="234"/>
      <c r="T23" s="234"/>
      <c r="U23" s="234"/>
      <c r="V23" s="234"/>
      <c r="W23" s="234"/>
      <c r="X23" s="234"/>
      <c r="Y23" s="234"/>
      <c r="Z23" s="230"/>
    </row>
    <row r="24" spans="1:26" s="148" customFormat="1" ht="6.75" customHeight="1" x14ac:dyDescent="0.3">
      <c r="A24" s="165"/>
      <c r="B24" s="466"/>
      <c r="C24" s="467"/>
      <c r="D24" s="575"/>
      <c r="E24" s="576"/>
      <c r="F24" s="467"/>
      <c r="G24" s="467"/>
      <c r="H24" s="468"/>
      <c r="I24" s="467"/>
      <c r="Q24" s="198"/>
      <c r="R24" s="199"/>
      <c r="S24" s="199"/>
      <c r="T24" s="199"/>
      <c r="U24" s="199"/>
      <c r="V24" s="199"/>
      <c r="W24" s="199"/>
      <c r="X24" s="199"/>
      <c r="Y24" s="199"/>
    </row>
    <row r="25" spans="1:26" ht="6.75" customHeight="1" x14ac:dyDescent="0.3">
      <c r="A25" s="149"/>
      <c r="B25" s="469"/>
      <c r="C25" s="470"/>
      <c r="D25" s="577"/>
      <c r="E25" s="578"/>
      <c r="F25" s="470"/>
      <c r="G25" s="470"/>
      <c r="H25" s="471"/>
      <c r="I25" s="470"/>
      <c r="J25" s="148"/>
      <c r="Q25" s="196"/>
      <c r="R25" s="197"/>
      <c r="S25" s="197"/>
      <c r="T25" s="197"/>
      <c r="U25" s="197"/>
      <c r="V25" s="197"/>
      <c r="W25" s="197"/>
      <c r="X25" s="197"/>
      <c r="Y25" s="197"/>
      <c r="Z25" s="148"/>
    </row>
    <row r="26" spans="1:26" ht="14.25" hidden="1" customHeight="1" x14ac:dyDescent="0.3">
      <c r="A26" s="154"/>
      <c r="B26" s="459"/>
      <c r="C26" s="465"/>
      <c r="D26" s="567"/>
      <c r="E26" s="574"/>
      <c r="F26" s="465"/>
      <c r="G26" s="465"/>
      <c r="H26" s="460"/>
      <c r="I26" s="465"/>
      <c r="J26" s="148"/>
      <c r="Q26" s="196"/>
      <c r="R26" s="197"/>
      <c r="S26" s="197"/>
      <c r="T26" s="197"/>
      <c r="U26" s="197"/>
      <c r="V26" s="197"/>
      <c r="W26" s="197"/>
      <c r="X26" s="197"/>
      <c r="Y26" s="197"/>
      <c r="Z26" s="148"/>
    </row>
    <row r="27" spans="1:26" ht="6" hidden="1" customHeight="1" x14ac:dyDescent="0.3">
      <c r="A27" s="149"/>
      <c r="B27" s="459"/>
      <c r="C27" s="465"/>
      <c r="D27" s="567"/>
      <c r="E27" s="574"/>
      <c r="F27" s="465"/>
      <c r="G27" s="465"/>
      <c r="H27" s="472"/>
      <c r="I27" s="465"/>
      <c r="J27" s="148"/>
      <c r="Q27" s="214"/>
      <c r="R27" s="210"/>
      <c r="S27" s="210"/>
      <c r="T27" s="210"/>
      <c r="U27" s="210"/>
      <c r="V27" s="210"/>
      <c r="W27" s="210"/>
      <c r="X27" s="210"/>
      <c r="Y27" s="210"/>
      <c r="Z27" s="148"/>
    </row>
    <row r="28" spans="1:26" ht="14.25" hidden="1" customHeight="1" x14ac:dyDescent="0.3">
      <c r="A28" s="317"/>
      <c r="B28" s="473"/>
      <c r="C28" s="348"/>
      <c r="D28" s="579"/>
      <c r="E28" s="580"/>
      <c r="F28" s="474"/>
      <c r="G28" s="348"/>
      <c r="H28" s="472"/>
      <c r="I28" s="348"/>
      <c r="J28" s="148"/>
      <c r="Q28" s="198"/>
      <c r="R28" s="199"/>
      <c r="S28" s="199"/>
      <c r="T28" s="199"/>
      <c r="U28" s="199"/>
      <c r="V28" s="199"/>
      <c r="W28" s="199"/>
      <c r="X28" s="199"/>
      <c r="Y28" s="199"/>
      <c r="Z28" s="148"/>
    </row>
    <row r="29" spans="1:26" ht="14.25" hidden="1" customHeight="1" x14ac:dyDescent="0.3">
      <c r="A29" s="317"/>
      <c r="B29" s="473"/>
      <c r="C29" s="348"/>
      <c r="D29" s="579"/>
      <c r="E29" s="580"/>
      <c r="F29" s="474"/>
      <c r="G29" s="348"/>
      <c r="H29" s="463"/>
      <c r="I29" s="348"/>
      <c r="J29" s="148"/>
      <c r="Q29" s="196"/>
      <c r="R29" s="197"/>
      <c r="S29" s="197"/>
      <c r="T29" s="197"/>
      <c r="U29" s="197"/>
      <c r="V29" s="197"/>
      <c r="W29" s="197"/>
      <c r="X29" s="197"/>
      <c r="Y29" s="197"/>
      <c r="Z29" s="148"/>
    </row>
    <row r="30" spans="1:26" ht="14.25" hidden="1" customHeight="1" x14ac:dyDescent="0.3">
      <c r="A30" s="317"/>
      <c r="B30" s="473"/>
      <c r="C30" s="348"/>
      <c r="D30" s="579"/>
      <c r="E30" s="580"/>
      <c r="F30" s="474"/>
      <c r="G30" s="348"/>
      <c r="H30" s="472"/>
      <c r="I30" s="348"/>
      <c r="J30" s="148"/>
      <c r="Q30" s="196"/>
      <c r="R30" s="197"/>
      <c r="S30" s="197"/>
      <c r="T30" s="197"/>
      <c r="U30" s="197"/>
      <c r="V30" s="197"/>
      <c r="W30" s="197"/>
      <c r="X30" s="197"/>
      <c r="Y30" s="197"/>
      <c r="Z30" s="148"/>
    </row>
    <row r="31" spans="1:26" s="148" customFormat="1" ht="14.25" hidden="1" customHeight="1" x14ac:dyDescent="0.3">
      <c r="A31" s="317"/>
      <c r="B31" s="473"/>
      <c r="C31" s="348"/>
      <c r="D31" s="579"/>
      <c r="E31" s="580"/>
      <c r="F31" s="474"/>
      <c r="G31" s="348"/>
      <c r="H31" s="472"/>
      <c r="I31" s="348"/>
      <c r="Q31" s="214"/>
      <c r="R31" s="210"/>
      <c r="S31" s="210"/>
      <c r="T31" s="210"/>
      <c r="U31" s="210"/>
      <c r="V31" s="210"/>
      <c r="W31" s="210"/>
      <c r="X31" s="210"/>
      <c r="Y31" s="210"/>
    </row>
    <row r="32" spans="1:26" s="148" customFormat="1" ht="3.75" hidden="1" customHeight="1" x14ac:dyDescent="0.3">
      <c r="A32" s="349"/>
      <c r="B32" s="473"/>
      <c r="C32" s="474"/>
      <c r="D32" s="579"/>
      <c r="E32" s="581"/>
      <c r="F32" s="474"/>
      <c r="G32" s="474"/>
      <c r="H32" s="471"/>
      <c r="I32" s="474"/>
      <c r="Q32" s="198"/>
      <c r="R32" s="199"/>
      <c r="S32" s="199"/>
      <c r="T32" s="199"/>
      <c r="U32" s="199"/>
      <c r="V32" s="199"/>
      <c r="W32" s="199"/>
      <c r="X32" s="199"/>
      <c r="Y32" s="199"/>
    </row>
    <row r="33" spans="1:30" ht="3.75" hidden="1" customHeight="1" x14ac:dyDescent="0.3">
      <c r="A33" s="350"/>
      <c r="B33" s="475"/>
      <c r="C33" s="476"/>
      <c r="D33" s="582"/>
      <c r="E33" s="583"/>
      <c r="F33" s="476"/>
      <c r="G33" s="476"/>
      <c r="H33" s="477"/>
      <c r="I33" s="476"/>
      <c r="J33" s="148"/>
      <c r="Q33" s="198"/>
      <c r="R33" s="199"/>
      <c r="S33" s="199"/>
      <c r="T33" s="199"/>
      <c r="U33" s="215"/>
      <c r="V33" s="215"/>
      <c r="W33" s="215"/>
      <c r="X33" s="199"/>
      <c r="Y33" s="199"/>
      <c r="Z33" s="148"/>
    </row>
    <row r="34" spans="1:30" ht="24.75" customHeight="1" x14ac:dyDescent="0.25">
      <c r="A34" s="154" t="s">
        <v>27</v>
      </c>
      <c r="B34" s="584"/>
      <c r="C34" s="478"/>
      <c r="D34" s="585"/>
      <c r="E34" s="586"/>
      <c r="F34" s="478"/>
      <c r="G34" s="478"/>
      <c r="H34" s="460"/>
      <c r="I34" s="478"/>
      <c r="J34" s="148"/>
      <c r="Q34" s="198"/>
      <c r="R34" s="199"/>
      <c r="S34" s="199"/>
      <c r="T34" s="199"/>
      <c r="U34" s="199"/>
      <c r="V34" s="199"/>
      <c r="W34" s="199"/>
      <c r="X34" s="199"/>
      <c r="Y34" s="199"/>
      <c r="Z34" s="148"/>
    </row>
    <row r="35" spans="1:30" ht="6" customHeight="1" x14ac:dyDescent="0.3">
      <c r="A35" s="317"/>
      <c r="B35" s="473"/>
      <c r="C35" s="474"/>
      <c r="D35" s="579"/>
      <c r="E35" s="581"/>
      <c r="F35" s="474"/>
      <c r="G35" s="474"/>
      <c r="H35" s="471"/>
      <c r="I35" s="474"/>
      <c r="J35" s="148"/>
      <c r="Q35" s="209"/>
      <c r="R35" s="210"/>
      <c r="S35" s="210"/>
      <c r="T35" s="210"/>
      <c r="U35" s="210"/>
      <c r="V35" s="210"/>
      <c r="W35" s="210"/>
      <c r="X35" s="210"/>
      <c r="Y35" s="210"/>
      <c r="Z35" s="148"/>
    </row>
    <row r="36" spans="1:30" ht="14.25" customHeight="1" x14ac:dyDescent="0.3">
      <c r="A36" s="351" t="s">
        <v>28</v>
      </c>
      <c r="B36" s="473">
        <v>5890</v>
      </c>
      <c r="C36" s="348">
        <v>591.98231688938006</v>
      </c>
      <c r="D36" s="579">
        <v>5570</v>
      </c>
      <c r="E36" s="580">
        <v>619.84851860102469</v>
      </c>
      <c r="F36" s="474">
        <v>4850</v>
      </c>
      <c r="G36" s="348">
        <v>601.61290322580635</v>
      </c>
      <c r="H36" s="472">
        <v>16310</v>
      </c>
      <c r="I36" s="348">
        <v>604.12730169315694</v>
      </c>
      <c r="J36" s="148"/>
      <c r="Q36" s="214"/>
      <c r="R36" s="210"/>
      <c r="S36" s="210"/>
      <c r="T36" s="210"/>
      <c r="U36" s="210"/>
      <c r="V36" s="210"/>
      <c r="W36" s="210"/>
      <c r="X36" s="210"/>
      <c r="Y36" s="210"/>
      <c r="Z36" s="148"/>
    </row>
    <row r="37" spans="1:30" ht="14.25" x14ac:dyDescent="0.3">
      <c r="A37" s="351" t="s">
        <v>29</v>
      </c>
      <c r="B37" s="473">
        <v>2010</v>
      </c>
      <c r="C37" s="348">
        <v>201.94916105696774</v>
      </c>
      <c r="D37" s="579">
        <v>1790</v>
      </c>
      <c r="E37" s="580">
        <v>199.71040320784138</v>
      </c>
      <c r="F37" s="474">
        <v>1440</v>
      </c>
      <c r="G37" s="348">
        <v>178.16377171215879</v>
      </c>
      <c r="H37" s="472">
        <v>5240</v>
      </c>
      <c r="I37" s="348">
        <v>194.10173761624245</v>
      </c>
      <c r="J37" s="148"/>
      <c r="Q37" s="196"/>
      <c r="R37" s="197"/>
      <c r="S37" s="197"/>
      <c r="T37" s="197"/>
      <c r="U37" s="197"/>
      <c r="V37" s="197"/>
      <c r="W37" s="197"/>
      <c r="X37" s="197"/>
      <c r="Y37" s="197"/>
      <c r="Z37" s="148"/>
    </row>
    <row r="38" spans="1:30" ht="14.25" x14ac:dyDescent="0.3">
      <c r="A38" s="351" t="s">
        <v>30</v>
      </c>
      <c r="B38" s="473">
        <v>2050</v>
      </c>
      <c r="C38" s="348">
        <v>206.06852205365217</v>
      </c>
      <c r="D38" s="579">
        <v>1620</v>
      </c>
      <c r="E38" s="580">
        <v>180.4410781911339</v>
      </c>
      <c r="F38" s="474">
        <v>1780</v>
      </c>
      <c r="G38" s="348">
        <v>220.22332506203475</v>
      </c>
      <c r="H38" s="472">
        <v>5450</v>
      </c>
      <c r="I38" s="348">
        <v>201.77096069060059</v>
      </c>
      <c r="J38" s="148"/>
      <c r="Q38" s="198"/>
      <c r="R38" s="199"/>
      <c r="S38" s="199"/>
      <c r="T38" s="199"/>
      <c r="U38" s="199"/>
      <c r="V38" s="199"/>
      <c r="W38" s="199"/>
      <c r="X38" s="199"/>
      <c r="Y38" s="199"/>
      <c r="Z38" s="148"/>
    </row>
    <row r="39" spans="1:30" ht="3.75" customHeight="1" x14ac:dyDescent="0.3">
      <c r="A39" s="171"/>
      <c r="B39" s="473">
        <v>0</v>
      </c>
      <c r="C39" s="348" t="s">
        <v>295</v>
      </c>
      <c r="D39" s="587"/>
      <c r="E39" s="588"/>
      <c r="F39" s="348"/>
      <c r="G39" s="348"/>
      <c r="H39" s="472">
        <v>0</v>
      </c>
      <c r="I39" s="348" t="s">
        <v>295</v>
      </c>
      <c r="Q39" s="196"/>
      <c r="R39" s="197"/>
      <c r="S39" s="197"/>
      <c r="T39" s="197"/>
      <c r="U39" s="197"/>
      <c r="V39" s="197"/>
      <c r="W39" s="197"/>
      <c r="X39" s="197"/>
      <c r="Y39" s="197"/>
      <c r="Z39" s="148"/>
    </row>
    <row r="40" spans="1:30" s="696" customFormat="1" ht="9.75" customHeight="1" thickBot="1" x14ac:dyDescent="0.35">
      <c r="A40" s="650"/>
      <c r="B40" s="589"/>
      <c r="C40" s="590"/>
      <c r="D40" s="591"/>
      <c r="E40" s="592"/>
      <c r="F40" s="590"/>
      <c r="G40" s="590"/>
      <c r="H40" s="591"/>
      <c r="I40" s="590"/>
      <c r="J40" s="608"/>
      <c r="K40" s="698"/>
      <c r="L40" s="699"/>
      <c r="U40" s="196"/>
      <c r="V40" s="197"/>
      <c r="W40" s="197"/>
      <c r="X40" s="197"/>
      <c r="Y40" s="197"/>
      <c r="Z40" s="197"/>
      <c r="AA40" s="197"/>
      <c r="AB40" s="197"/>
      <c r="AC40" s="197"/>
      <c r="AD40" s="490"/>
    </row>
    <row r="41" spans="1:30" s="696" customFormat="1" ht="3" customHeight="1" x14ac:dyDescent="0.3">
      <c r="J41" s="461"/>
      <c r="K41" s="461"/>
      <c r="L41" s="490"/>
      <c r="U41" s="196"/>
      <c r="V41" s="197"/>
      <c r="W41" s="197"/>
      <c r="X41" s="197"/>
      <c r="Y41" s="197"/>
      <c r="Z41" s="197"/>
      <c r="AA41" s="197"/>
      <c r="AB41" s="197"/>
      <c r="AC41" s="197"/>
      <c r="AD41" s="490"/>
    </row>
    <row r="42" spans="1:30" s="696" customFormat="1" ht="14.25" x14ac:dyDescent="0.3">
      <c r="A42" s="829" t="s">
        <v>225</v>
      </c>
      <c r="B42" s="829"/>
      <c r="C42" s="829"/>
      <c r="D42" s="829"/>
      <c r="E42" s="829"/>
      <c r="F42" s="829"/>
      <c r="G42" s="829"/>
      <c r="H42" s="829"/>
      <c r="I42" s="829"/>
      <c r="J42" s="461"/>
      <c r="K42" s="490"/>
      <c r="T42" s="214"/>
      <c r="U42" s="210"/>
      <c r="V42" s="210"/>
      <c r="W42" s="210"/>
      <c r="X42" s="210"/>
      <c r="Y42" s="210"/>
      <c r="Z42" s="210"/>
      <c r="AA42" s="210"/>
      <c r="AB42" s="210"/>
      <c r="AC42" s="490"/>
    </row>
    <row r="43" spans="1:30" s="696" customFormat="1" ht="27" customHeight="1" x14ac:dyDescent="0.3">
      <c r="A43" s="847" t="s">
        <v>223</v>
      </c>
      <c r="B43" s="847"/>
      <c r="C43" s="847"/>
      <c r="D43" s="847"/>
      <c r="E43" s="847"/>
      <c r="F43" s="847"/>
      <c r="G43" s="847"/>
      <c r="H43" s="847"/>
      <c r="I43" s="847"/>
      <c r="J43" s="461"/>
      <c r="K43" s="490"/>
      <c r="T43" s="214"/>
      <c r="U43" s="210"/>
      <c r="V43" s="210"/>
      <c r="W43" s="210"/>
      <c r="X43" s="210"/>
      <c r="Y43" s="210"/>
      <c r="Z43" s="210"/>
      <c r="AA43" s="210"/>
      <c r="AB43" s="210"/>
      <c r="AC43" s="490"/>
    </row>
    <row r="44" spans="1:30" s="696" customFormat="1" ht="18" customHeight="1" x14ac:dyDescent="0.3">
      <c r="A44" s="831" t="s">
        <v>217</v>
      </c>
      <c r="B44" s="831"/>
      <c r="C44" s="831"/>
      <c r="D44" s="831"/>
      <c r="E44" s="831"/>
      <c r="F44" s="831"/>
      <c r="G44" s="831"/>
      <c r="H44" s="831"/>
      <c r="I44" s="831"/>
      <c r="J44" s="461"/>
      <c r="K44" s="490"/>
      <c r="T44" s="198"/>
      <c r="U44" s="199"/>
      <c r="V44" s="199"/>
      <c r="W44" s="199"/>
      <c r="X44" s="199"/>
      <c r="Y44" s="199"/>
      <c r="Z44" s="199"/>
      <c r="AA44" s="199"/>
      <c r="AB44" s="199"/>
      <c r="AC44" s="490"/>
    </row>
    <row r="45" spans="1:30" ht="14.25" x14ac:dyDescent="0.3">
      <c r="A45" s="831"/>
      <c r="B45" s="831"/>
      <c r="C45" s="831"/>
      <c r="D45" s="831"/>
      <c r="E45" s="831"/>
      <c r="F45" s="157"/>
      <c r="P45" s="196"/>
      <c r="Q45" s="197"/>
      <c r="R45" s="197"/>
      <c r="S45" s="197"/>
      <c r="T45" s="197"/>
      <c r="U45" s="197"/>
      <c r="V45" s="197"/>
      <c r="W45" s="197"/>
      <c r="X45" s="197"/>
      <c r="Y45" s="148"/>
    </row>
    <row r="46" spans="1:30" ht="14.25" hidden="1" x14ac:dyDescent="0.3">
      <c r="A46" s="850" t="s">
        <v>164</v>
      </c>
      <c r="B46" s="850"/>
      <c r="C46" s="850"/>
      <c r="D46" s="850"/>
      <c r="E46" s="850"/>
      <c r="F46" s="157"/>
      <c r="P46" s="196"/>
      <c r="Q46" s="197"/>
      <c r="R46" s="197"/>
      <c r="S46" s="197"/>
      <c r="T46" s="197"/>
      <c r="U46" s="197"/>
      <c r="V46" s="197"/>
      <c r="W46" s="197"/>
      <c r="X46" s="197"/>
      <c r="Y46" s="148"/>
    </row>
    <row r="47" spans="1:30" ht="18" x14ac:dyDescent="0.3">
      <c r="A47" s="356"/>
      <c r="B47" s="356"/>
      <c r="C47" s="356"/>
      <c r="D47" s="356"/>
      <c r="E47" s="356"/>
      <c r="F47" s="356"/>
      <c r="G47" s="356"/>
      <c r="H47" s="311"/>
      <c r="I47" s="311"/>
      <c r="J47" s="311"/>
      <c r="K47" s="311"/>
      <c r="P47" s="214"/>
      <c r="Q47" s="210"/>
      <c r="R47" s="210"/>
      <c r="S47" s="210"/>
      <c r="T47" s="210"/>
      <c r="U47" s="210"/>
      <c r="V47" s="210"/>
      <c r="W47" s="210"/>
      <c r="X47" s="210"/>
      <c r="Y47" s="148"/>
    </row>
    <row r="48" spans="1:30" ht="14.25" x14ac:dyDescent="0.3">
      <c r="A48" s="65"/>
      <c r="B48" s="65"/>
      <c r="C48" s="65"/>
      <c r="D48" s="65"/>
      <c r="E48" s="65"/>
      <c r="F48" s="65"/>
      <c r="G48" s="65"/>
      <c r="H48" s="309"/>
      <c r="I48" s="309"/>
      <c r="J48" s="309"/>
      <c r="K48" s="309"/>
      <c r="P48" s="196"/>
      <c r="Q48" s="197"/>
      <c r="R48" s="197"/>
      <c r="S48" s="197"/>
      <c r="T48" s="197"/>
      <c r="U48" s="197"/>
      <c r="V48" s="197"/>
      <c r="W48" s="197"/>
      <c r="X48" s="197"/>
      <c r="Y48" s="148"/>
    </row>
    <row r="49" spans="1:22" ht="17.25" customHeight="1" x14ac:dyDescent="0.3">
      <c r="A49" s="313"/>
      <c r="B49" s="313"/>
      <c r="C49" s="313"/>
      <c r="D49" s="313"/>
      <c r="E49" s="313"/>
      <c r="F49" s="157"/>
      <c r="H49" s="309"/>
      <c r="M49" s="196"/>
      <c r="N49" s="197"/>
      <c r="O49" s="197"/>
      <c r="P49" s="197"/>
      <c r="Q49" s="197"/>
      <c r="R49" s="197"/>
      <c r="S49" s="197"/>
      <c r="T49" s="197"/>
      <c r="U49" s="197"/>
      <c r="V49" s="148"/>
    </row>
    <row r="50" spans="1:22" ht="15" customHeight="1" x14ac:dyDescent="0.3">
      <c r="A50" s="314"/>
      <c r="B50" s="314"/>
      <c r="C50" s="314"/>
      <c r="D50" s="314"/>
      <c r="E50" s="314"/>
      <c r="F50" s="157"/>
      <c r="H50" s="309"/>
      <c r="M50" s="196"/>
      <c r="N50" s="197"/>
      <c r="O50" s="197"/>
      <c r="P50" s="197"/>
      <c r="Q50" s="197"/>
      <c r="R50" s="197"/>
      <c r="S50" s="197"/>
      <c r="T50" s="197"/>
      <c r="U50" s="197"/>
      <c r="V50" s="148"/>
    </row>
    <row r="51" spans="1:22" ht="15.75" x14ac:dyDescent="0.25">
      <c r="A51" s="313"/>
      <c r="B51" s="313"/>
      <c r="C51" s="313"/>
      <c r="D51" s="313"/>
      <c r="E51" s="313"/>
      <c r="F51" s="313"/>
      <c r="G51" s="313"/>
      <c r="H51" s="309"/>
      <c r="M51" s="198"/>
      <c r="N51" s="199"/>
      <c r="O51" s="199"/>
      <c r="P51" s="199"/>
      <c r="Q51" s="199"/>
      <c r="R51" s="199"/>
      <c r="S51" s="199"/>
      <c r="T51" s="199"/>
      <c r="U51" s="199"/>
      <c r="V51" s="148"/>
    </row>
    <row r="52" spans="1:22" ht="14.25" x14ac:dyDescent="0.3">
      <c r="A52" s="314"/>
      <c r="B52" s="314"/>
      <c r="C52" s="314"/>
      <c r="D52" s="314"/>
      <c r="E52" s="314"/>
      <c r="F52" s="314"/>
      <c r="G52" s="314"/>
      <c r="H52" s="309"/>
      <c r="M52" s="198"/>
      <c r="N52" s="199"/>
      <c r="O52" s="199"/>
      <c r="P52" s="199"/>
      <c r="Q52" s="199"/>
      <c r="R52" s="199"/>
      <c r="S52" s="199"/>
      <c r="T52" s="199"/>
      <c r="U52" s="199"/>
      <c r="V52" s="148"/>
    </row>
    <row r="53" spans="1:22" ht="14.25" x14ac:dyDescent="0.3">
      <c r="A53" s="314"/>
      <c r="B53" s="314"/>
      <c r="C53" s="314"/>
      <c r="D53" s="314"/>
      <c r="E53" s="314"/>
      <c r="F53" s="314"/>
      <c r="G53" s="314"/>
      <c r="H53" s="309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 ht="14.25" x14ac:dyDescent="0.3">
      <c r="A54" s="314"/>
      <c r="B54" s="314"/>
      <c r="C54" s="314"/>
      <c r="D54" s="314"/>
      <c r="E54" s="314"/>
      <c r="F54" s="314"/>
      <c r="G54" s="314"/>
      <c r="H54" s="309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ht="14.25" x14ac:dyDescent="0.3">
      <c r="A55" s="314"/>
      <c r="B55" s="314"/>
      <c r="C55" s="314"/>
      <c r="D55" s="314"/>
      <c r="E55" s="314"/>
      <c r="F55" s="314"/>
      <c r="G55" s="314"/>
      <c r="H55" s="309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 ht="14.25" x14ac:dyDescent="0.3">
      <c r="A56" s="314"/>
      <c r="B56" s="314"/>
      <c r="C56" s="314"/>
      <c r="D56" s="314"/>
      <c r="E56" s="314"/>
      <c r="F56" s="314"/>
      <c r="G56" s="314"/>
      <c r="H56" s="309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4.25" x14ac:dyDescent="0.3">
      <c r="A57" s="314"/>
      <c r="B57" s="314"/>
      <c r="C57" s="314"/>
      <c r="D57" s="314"/>
      <c r="E57" s="314"/>
      <c r="F57" s="314"/>
      <c r="G57" s="314"/>
      <c r="H57" s="309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 x14ac:dyDescent="0.3">
      <c r="A58" s="314"/>
      <c r="B58" s="314"/>
      <c r="C58" s="314"/>
      <c r="D58" s="314"/>
      <c r="E58" s="314"/>
      <c r="F58" s="314"/>
      <c r="G58" s="314"/>
      <c r="H58" s="309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 x14ac:dyDescent="0.3">
      <c r="A59" s="314"/>
      <c r="B59" s="314"/>
      <c r="C59" s="314"/>
      <c r="D59" s="314"/>
      <c r="E59" s="314"/>
      <c r="F59" s="314"/>
      <c r="G59" s="314"/>
      <c r="H59" s="309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 ht="14.25" x14ac:dyDescent="0.3">
      <c r="A60" s="314"/>
      <c r="B60" s="314"/>
      <c r="C60" s="314"/>
      <c r="D60" s="314"/>
      <c r="E60" s="314"/>
      <c r="F60" s="314"/>
      <c r="G60" s="314"/>
      <c r="H60" s="309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 ht="14.25" x14ac:dyDescent="0.3">
      <c r="A61" s="314"/>
      <c r="B61" s="314"/>
      <c r="C61" s="314"/>
      <c r="D61" s="314"/>
      <c r="E61" s="314"/>
      <c r="F61" s="314"/>
      <c r="G61" s="314"/>
      <c r="H61" s="309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4.25" x14ac:dyDescent="0.3">
      <c r="A62" s="315"/>
      <c r="B62" s="315"/>
      <c r="C62" s="315"/>
      <c r="D62" s="315"/>
      <c r="E62" s="315"/>
      <c r="F62" s="315"/>
      <c r="G62" s="315"/>
      <c r="H62" s="309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 ht="14.25" x14ac:dyDescent="0.3">
      <c r="A63" s="315"/>
      <c r="B63" s="315"/>
      <c r="C63" s="315"/>
      <c r="D63" s="315"/>
      <c r="E63" s="315"/>
      <c r="F63" s="315"/>
      <c r="G63" s="315"/>
      <c r="H63" s="309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4.25" x14ac:dyDescent="0.3">
      <c r="A64" s="315"/>
      <c r="B64" s="315"/>
      <c r="C64" s="315"/>
      <c r="D64" s="315"/>
      <c r="E64" s="315"/>
      <c r="F64" s="315"/>
      <c r="G64" s="315"/>
      <c r="H64" s="309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5" ht="14.25" x14ac:dyDescent="0.3">
      <c r="A65" s="315"/>
      <c r="B65" s="315"/>
      <c r="C65" s="315"/>
      <c r="D65" s="315"/>
      <c r="E65" s="315"/>
      <c r="F65" s="315"/>
      <c r="G65" s="315"/>
      <c r="H65" s="309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5" ht="14.25" x14ac:dyDescent="0.3">
      <c r="A66" s="315"/>
      <c r="B66" s="315"/>
      <c r="C66" s="315"/>
      <c r="D66" s="315"/>
      <c r="E66" s="315"/>
      <c r="F66" s="315"/>
      <c r="G66" s="315"/>
      <c r="H66" s="309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5" ht="14.25" x14ac:dyDescent="0.3">
      <c r="A67" s="310"/>
      <c r="B67" s="310"/>
      <c r="C67" s="310"/>
      <c r="D67" s="310"/>
      <c r="E67" s="310"/>
      <c r="F67" s="310"/>
      <c r="G67" s="310"/>
      <c r="H67" s="309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5" ht="9" customHeight="1" x14ac:dyDescent="0.3">
      <c r="F68" s="310"/>
      <c r="G68" s="310"/>
      <c r="H68" s="310"/>
      <c r="I68" s="310"/>
      <c r="J68" s="310"/>
      <c r="K68" s="310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1:25" ht="14.25" x14ac:dyDescent="0.3">
      <c r="F69" s="357"/>
      <c r="G69" s="357"/>
      <c r="H69" s="312"/>
      <c r="I69" s="312"/>
      <c r="J69" s="312"/>
      <c r="K69" s="312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25" x14ac:dyDescent="0.25">
      <c r="C70" s="157"/>
      <c r="D70" s="157"/>
      <c r="E70" s="157"/>
      <c r="F70" s="157"/>
      <c r="G70" s="148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1:25" x14ac:dyDescent="0.25">
      <c r="C71" s="157"/>
      <c r="D71" s="157"/>
      <c r="E71" s="157"/>
      <c r="F71" s="157"/>
      <c r="G71" s="148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1:25" x14ac:dyDescent="0.25">
      <c r="C72" s="157"/>
      <c r="D72" s="157"/>
      <c r="E72" s="157"/>
      <c r="F72" s="157"/>
      <c r="G72" s="148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1:25" x14ac:dyDescent="0.25">
      <c r="C73" s="157"/>
      <c r="D73" s="157"/>
      <c r="E73" s="157"/>
      <c r="F73" s="157"/>
      <c r="G73" s="148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1:25" x14ac:dyDescent="0.25">
      <c r="C74" s="157"/>
      <c r="D74" s="157"/>
      <c r="E74" s="157"/>
      <c r="F74" s="157"/>
      <c r="G74" s="148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1:25" x14ac:dyDescent="0.25"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x14ac:dyDescent="0.25"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x14ac:dyDescent="0.25"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x14ac:dyDescent="0.25"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x14ac:dyDescent="0.25"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x14ac:dyDescent="0.25"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3:25" x14ac:dyDescent="0.25"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3:25" x14ac:dyDescent="0.25"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3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3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3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3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3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3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3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3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3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3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3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3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3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3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M14" sqref="M14"/>
    </sheetView>
  </sheetViews>
  <sheetFormatPr defaultColWidth="8" defaultRowHeight="13.5" x14ac:dyDescent="0.25"/>
  <cols>
    <col min="1" max="1" width="34.75" style="146" customWidth="1"/>
    <col min="2" max="2" width="7.5" style="147" customWidth="1"/>
    <col min="3" max="3" width="8.25" style="147" customWidth="1"/>
    <col min="4" max="4" width="7.25" style="147" customWidth="1"/>
    <col min="5" max="5" width="8.875" style="147" customWidth="1"/>
    <col min="6" max="6" width="7.375" style="147" customWidth="1"/>
    <col min="7" max="7" width="8.5" style="146" customWidth="1"/>
    <col min="8" max="8" width="8" style="146" customWidth="1"/>
    <col min="9" max="9" width="8.625" style="146" customWidth="1"/>
    <col min="10" max="16384" width="8" style="146"/>
  </cols>
  <sheetData>
    <row r="1" spans="1:24" s="39" customFormat="1" ht="20.25" customHeight="1" x14ac:dyDescent="0.3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41.25" customHeight="1" x14ac:dyDescent="0.3">
      <c r="A2" s="846" t="s">
        <v>292</v>
      </c>
      <c r="B2" s="846"/>
      <c r="C2" s="846"/>
      <c r="D2" s="846"/>
      <c r="E2" s="846"/>
      <c r="F2" s="846"/>
      <c r="G2" s="846"/>
      <c r="H2" s="846"/>
      <c r="I2" s="846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customFormat="1" ht="16.5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4" ht="27" customHeight="1" thickBot="1" x14ac:dyDescent="0.35">
      <c r="A4" s="372" t="s">
        <v>239</v>
      </c>
      <c r="B4" s="208"/>
      <c r="C4" s="208"/>
      <c r="D4" s="208"/>
      <c r="E4" s="44"/>
      <c r="F4" s="44"/>
      <c r="G4" s="44"/>
      <c r="H4" s="44"/>
      <c r="I4" s="44"/>
      <c r="O4" s="194"/>
      <c r="P4" s="195"/>
      <c r="Q4" s="195"/>
      <c r="R4" s="195"/>
      <c r="S4" s="195"/>
      <c r="T4" s="195"/>
      <c r="U4" s="195"/>
      <c r="V4" s="195"/>
      <c r="W4" s="195"/>
      <c r="X4" s="148"/>
    </row>
    <row r="5" spans="1:24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O5" s="196"/>
      <c r="P5" s="197"/>
      <c r="Q5" s="197"/>
      <c r="R5" s="197"/>
      <c r="S5" s="197"/>
      <c r="T5" s="197"/>
      <c r="U5" s="197"/>
      <c r="V5" s="197"/>
      <c r="W5" s="197"/>
      <c r="X5" s="148"/>
    </row>
    <row r="6" spans="1:24" s="236" customFormat="1" ht="18.75" customHeight="1" x14ac:dyDescent="0.3">
      <c r="A6" s="427"/>
      <c r="B6" s="851" t="s">
        <v>115</v>
      </c>
      <c r="C6" s="851"/>
      <c r="D6" s="851"/>
      <c r="E6" s="851"/>
      <c r="F6" s="851"/>
      <c r="G6" s="851"/>
      <c r="H6" s="851"/>
      <c r="I6" s="851"/>
      <c r="N6" s="237"/>
      <c r="O6" s="237"/>
      <c r="P6" s="237"/>
      <c r="Q6" s="237"/>
      <c r="R6" s="237"/>
      <c r="S6" s="237"/>
      <c r="T6" s="237"/>
      <c r="U6" s="237"/>
      <c r="V6" s="237"/>
      <c r="W6" s="237"/>
    </row>
    <row r="7" spans="1:24" ht="30.75" customHeight="1" x14ac:dyDescent="0.3">
      <c r="A7" s="428"/>
      <c r="B7" s="848" t="s">
        <v>232</v>
      </c>
      <c r="C7" s="849"/>
      <c r="D7" s="848" t="s">
        <v>298</v>
      </c>
      <c r="E7" s="849"/>
      <c r="F7" s="848" t="s">
        <v>299</v>
      </c>
      <c r="G7" s="849"/>
      <c r="H7" s="852" t="s">
        <v>300</v>
      </c>
      <c r="I7" s="853"/>
      <c r="O7" s="198"/>
      <c r="P7" s="199"/>
      <c r="Q7" s="199"/>
      <c r="R7" s="199"/>
      <c r="S7" s="199"/>
      <c r="T7" s="199"/>
      <c r="U7" s="199"/>
      <c r="V7" s="199"/>
      <c r="W7" s="199"/>
      <c r="X7" s="148"/>
    </row>
    <row r="8" spans="1:24" s="144" customFormat="1" ht="18.75" customHeight="1" x14ac:dyDescent="0.25">
      <c r="A8" s="429"/>
      <c r="B8" s="593" t="s">
        <v>4</v>
      </c>
      <c r="C8" s="593" t="s">
        <v>200</v>
      </c>
      <c r="D8" s="593" t="s">
        <v>4</v>
      </c>
      <c r="E8" s="593" t="s">
        <v>200</v>
      </c>
      <c r="F8" s="593" t="s">
        <v>4</v>
      </c>
      <c r="G8" s="593" t="s">
        <v>200</v>
      </c>
      <c r="H8" s="593" t="s">
        <v>4</v>
      </c>
      <c r="I8" s="593" t="s">
        <v>200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4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O9" s="196"/>
      <c r="P9" s="197"/>
      <c r="Q9" s="197"/>
      <c r="R9" s="197"/>
      <c r="S9" s="197"/>
      <c r="T9" s="197"/>
      <c r="U9" s="197"/>
      <c r="V9" s="197"/>
      <c r="W9" s="197"/>
      <c r="X9" s="148"/>
    </row>
    <row r="10" spans="1:24" ht="14.25" x14ac:dyDescent="0.3">
      <c r="A10" s="149"/>
      <c r="B10" s="150"/>
      <c r="C10" s="151"/>
      <c r="D10" s="216"/>
      <c r="E10" s="151"/>
      <c r="F10" s="609"/>
      <c r="G10" s="610"/>
      <c r="O10" s="196"/>
      <c r="P10" s="197"/>
      <c r="Q10" s="197"/>
      <c r="R10" s="197"/>
      <c r="S10" s="197"/>
      <c r="T10" s="197"/>
      <c r="U10" s="197"/>
      <c r="V10" s="197"/>
      <c r="W10" s="197"/>
      <c r="X10" s="148"/>
    </row>
    <row r="11" spans="1:24" ht="14.25" x14ac:dyDescent="0.3">
      <c r="A11" s="152" t="s">
        <v>5</v>
      </c>
      <c r="B11" s="455">
        <v>9950</v>
      </c>
      <c r="C11" s="200">
        <v>1000</v>
      </c>
      <c r="D11" s="456">
        <v>8980</v>
      </c>
      <c r="E11" s="595">
        <v>1000</v>
      </c>
      <c r="F11" s="563">
        <v>8060</v>
      </c>
      <c r="G11" s="200">
        <v>1000</v>
      </c>
      <c r="H11" s="456">
        <v>26990</v>
      </c>
      <c r="I11" s="200">
        <v>1000</v>
      </c>
      <c r="O11" s="196"/>
      <c r="P11" s="197"/>
      <c r="Q11" s="197"/>
      <c r="R11" s="197"/>
      <c r="S11" s="197"/>
      <c r="T11" s="197"/>
      <c r="U11" s="197"/>
      <c r="V11" s="197"/>
      <c r="W11" s="197"/>
      <c r="X11" s="148"/>
    </row>
    <row r="12" spans="1:24" ht="14.25" x14ac:dyDescent="0.3">
      <c r="A12" s="153"/>
      <c r="B12" s="457"/>
      <c r="C12" s="201"/>
      <c r="D12" s="458"/>
      <c r="E12" s="596"/>
      <c r="F12" s="566"/>
      <c r="G12" s="201"/>
      <c r="H12" s="458"/>
      <c r="I12" s="201"/>
      <c r="O12" s="209"/>
      <c r="P12" s="210"/>
      <c r="Q12" s="210"/>
      <c r="R12" s="210"/>
      <c r="S12" s="210"/>
      <c r="T12" s="210"/>
      <c r="U12" s="210"/>
      <c r="V12" s="210"/>
      <c r="W12" s="210"/>
      <c r="X12" s="148"/>
    </row>
    <row r="13" spans="1:24" ht="14.25" customHeight="1" x14ac:dyDescent="0.25">
      <c r="A13" s="154" t="s">
        <v>6</v>
      </c>
      <c r="B13" s="459">
        <v>2890</v>
      </c>
      <c r="C13" s="202">
        <v>290.36471415653568</v>
      </c>
      <c r="D13" s="460">
        <v>2810</v>
      </c>
      <c r="E13" s="597">
        <v>312.98730229449768</v>
      </c>
      <c r="F13" s="465">
        <v>2380</v>
      </c>
      <c r="G13" s="202">
        <v>295.78163771712155</v>
      </c>
      <c r="H13" s="460">
        <v>8080</v>
      </c>
      <c r="I13" s="202">
        <v>299.50724315512576</v>
      </c>
      <c r="O13" s="198"/>
      <c r="P13" s="199"/>
      <c r="Q13" s="199"/>
      <c r="R13" s="199"/>
      <c r="S13" s="199"/>
      <c r="T13" s="199"/>
      <c r="U13" s="199"/>
      <c r="V13" s="199"/>
      <c r="W13" s="199"/>
      <c r="X13" s="148"/>
    </row>
    <row r="14" spans="1:24" ht="6" customHeight="1" x14ac:dyDescent="0.3">
      <c r="A14" s="154"/>
      <c r="B14" s="459"/>
      <c r="C14" s="461"/>
      <c r="D14" s="460"/>
      <c r="E14" s="598"/>
      <c r="F14" s="465"/>
      <c r="G14" s="461"/>
      <c r="H14" s="460"/>
      <c r="I14" s="461"/>
      <c r="O14" s="196"/>
      <c r="P14" s="197"/>
      <c r="Q14" s="197"/>
      <c r="R14" s="197"/>
      <c r="S14" s="197"/>
      <c r="T14" s="197"/>
      <c r="U14" s="197"/>
      <c r="V14" s="197"/>
      <c r="W14" s="197"/>
      <c r="X14" s="148"/>
    </row>
    <row r="15" spans="1:24" s="173" customFormat="1" ht="28.5" x14ac:dyDescent="0.3">
      <c r="A15" s="222" t="s">
        <v>7</v>
      </c>
      <c r="B15" s="462">
        <v>180</v>
      </c>
      <c r="C15" s="221">
        <v>17.984527278207576</v>
      </c>
      <c r="D15" s="463">
        <v>160</v>
      </c>
      <c r="E15" s="599">
        <v>17.375807529516596</v>
      </c>
      <c r="F15" s="572">
        <v>170</v>
      </c>
      <c r="G15" s="221">
        <v>21.091811414392062</v>
      </c>
      <c r="H15" s="463">
        <v>510</v>
      </c>
      <c r="I15" s="221">
        <v>18.709940350487198</v>
      </c>
      <c r="O15" s="211"/>
      <c r="P15" s="212"/>
      <c r="Q15" s="212"/>
      <c r="R15" s="212"/>
      <c r="S15" s="212"/>
      <c r="T15" s="212"/>
      <c r="U15" s="212"/>
      <c r="V15" s="212"/>
      <c r="W15" s="212"/>
      <c r="X15" s="174"/>
    </row>
    <row r="16" spans="1:24" s="173" customFormat="1" ht="15" customHeight="1" x14ac:dyDescent="0.25">
      <c r="A16" s="222" t="s">
        <v>8</v>
      </c>
      <c r="B16" s="462">
        <v>1300</v>
      </c>
      <c r="C16" s="221">
        <v>130.6138852607254</v>
      </c>
      <c r="D16" s="463">
        <v>1320</v>
      </c>
      <c r="E16" s="599">
        <v>146.58053018489642</v>
      </c>
      <c r="F16" s="572">
        <v>1130</v>
      </c>
      <c r="G16" s="221">
        <v>139.95037220843673</v>
      </c>
      <c r="H16" s="463">
        <v>3740</v>
      </c>
      <c r="I16" s="221">
        <v>138.71290430143381</v>
      </c>
      <c r="O16" s="203"/>
      <c r="P16" s="204"/>
      <c r="Q16" s="204"/>
      <c r="R16" s="204"/>
      <c r="S16" s="204"/>
      <c r="T16" s="204"/>
      <c r="U16" s="204"/>
      <c r="V16" s="204"/>
      <c r="W16" s="204"/>
      <c r="X16" s="174"/>
    </row>
    <row r="17" spans="1:24" s="173" customFormat="1" ht="15" customHeight="1" x14ac:dyDescent="0.3">
      <c r="A17" s="222" t="s">
        <v>9</v>
      </c>
      <c r="B17" s="462">
        <v>70</v>
      </c>
      <c r="C17" s="221">
        <v>6.6311664824675978</v>
      </c>
      <c r="D17" s="463">
        <v>50</v>
      </c>
      <c r="E17" s="599">
        <v>5.1236355535754061</v>
      </c>
      <c r="F17" s="572">
        <v>40</v>
      </c>
      <c r="G17" s="221">
        <v>4.3424317617866004</v>
      </c>
      <c r="H17" s="463">
        <v>150</v>
      </c>
      <c r="I17" s="221">
        <v>5.4462598643992441</v>
      </c>
      <c r="O17" s="205"/>
      <c r="P17" s="206"/>
      <c r="Q17" s="206"/>
      <c r="R17" s="206"/>
      <c r="S17" s="206"/>
      <c r="T17" s="206"/>
      <c r="U17" s="206"/>
      <c r="V17" s="206"/>
      <c r="W17" s="206"/>
      <c r="X17" s="174"/>
    </row>
    <row r="18" spans="1:24" s="173" customFormat="1" ht="15" customHeight="1" x14ac:dyDescent="0.3">
      <c r="A18" s="222" t="s">
        <v>10</v>
      </c>
      <c r="B18" s="462">
        <v>30</v>
      </c>
      <c r="C18" s="221">
        <v>2.5118054857831806</v>
      </c>
      <c r="D18" s="463">
        <v>70</v>
      </c>
      <c r="E18" s="599">
        <v>7.796836711962575</v>
      </c>
      <c r="F18" s="572">
        <v>30</v>
      </c>
      <c r="G18" s="221">
        <v>3.8461538461538463</v>
      </c>
      <c r="H18" s="463">
        <v>130</v>
      </c>
      <c r="I18" s="221">
        <v>4.6682227409136381</v>
      </c>
      <c r="O18" s="205"/>
      <c r="P18" s="206"/>
      <c r="Q18" s="206"/>
      <c r="R18" s="206"/>
      <c r="S18" s="206"/>
      <c r="T18" s="206"/>
      <c r="U18" s="206"/>
      <c r="V18" s="206"/>
      <c r="W18" s="206"/>
      <c r="X18" s="174"/>
    </row>
    <row r="19" spans="1:24" s="173" customFormat="1" ht="28.5" x14ac:dyDescent="0.3">
      <c r="A19" s="223" t="s">
        <v>11</v>
      </c>
      <c r="B19" s="462">
        <v>100</v>
      </c>
      <c r="C19" s="221">
        <v>10.047221943132723</v>
      </c>
      <c r="D19" s="463">
        <v>100</v>
      </c>
      <c r="E19" s="599">
        <v>11.02695477834707</v>
      </c>
      <c r="F19" s="572">
        <v>90</v>
      </c>
      <c r="G19" s="221">
        <v>10.669975186104219</v>
      </c>
      <c r="H19" s="463">
        <v>290</v>
      </c>
      <c r="I19" s="221">
        <v>10.559075247304657</v>
      </c>
      <c r="O19" s="211"/>
      <c r="P19" s="212"/>
      <c r="Q19" s="212"/>
      <c r="R19" s="212"/>
      <c r="S19" s="212"/>
      <c r="T19" s="212"/>
      <c r="U19" s="212"/>
      <c r="V19" s="212"/>
      <c r="W19" s="212"/>
      <c r="X19" s="174"/>
    </row>
    <row r="20" spans="1:24" s="173" customFormat="1" ht="28.5" x14ac:dyDescent="0.25">
      <c r="A20" s="224" t="s">
        <v>12</v>
      </c>
      <c r="B20" s="462" t="s">
        <v>295</v>
      </c>
      <c r="C20" s="221" t="s">
        <v>295</v>
      </c>
      <c r="D20" s="463">
        <v>30</v>
      </c>
      <c r="E20" s="599">
        <v>3.1187346847850299</v>
      </c>
      <c r="F20" s="572">
        <v>30</v>
      </c>
      <c r="G20" s="221">
        <v>3.5980148883374694</v>
      </c>
      <c r="H20" s="463">
        <v>70</v>
      </c>
      <c r="I20" s="221">
        <v>2.7416546256159462</v>
      </c>
      <c r="O20" s="203"/>
      <c r="P20" s="204"/>
      <c r="Q20" s="204"/>
      <c r="R20" s="204"/>
      <c r="S20" s="204"/>
      <c r="T20" s="204"/>
      <c r="U20" s="204"/>
      <c r="V20" s="204"/>
      <c r="W20" s="204"/>
      <c r="X20" s="174"/>
    </row>
    <row r="21" spans="1:24" s="173" customFormat="1" ht="15" customHeight="1" x14ac:dyDescent="0.25">
      <c r="A21" s="224" t="s">
        <v>13</v>
      </c>
      <c r="B21" s="462">
        <v>320</v>
      </c>
      <c r="C21" s="221">
        <v>32.251582437456044</v>
      </c>
      <c r="D21" s="463">
        <v>260</v>
      </c>
      <c r="E21" s="599">
        <v>29.182445979059924</v>
      </c>
      <c r="F21" s="572">
        <v>210</v>
      </c>
      <c r="G21" s="221">
        <v>26.302729528535981</v>
      </c>
      <c r="H21" s="463">
        <v>800</v>
      </c>
      <c r="I21" s="221">
        <v>29.454262531955095</v>
      </c>
      <c r="O21" s="203"/>
      <c r="P21" s="204"/>
      <c r="Q21" s="204"/>
      <c r="R21" s="204"/>
      <c r="S21" s="204"/>
      <c r="T21" s="204"/>
      <c r="U21" s="204"/>
      <c r="V21" s="204"/>
      <c r="W21" s="204"/>
      <c r="X21" s="174"/>
    </row>
    <row r="22" spans="1:24" s="173" customFormat="1" ht="15" customHeight="1" x14ac:dyDescent="0.3">
      <c r="A22" s="225" t="s">
        <v>14</v>
      </c>
      <c r="B22" s="462">
        <v>260</v>
      </c>
      <c r="C22" s="221">
        <v>26.524665929870391</v>
      </c>
      <c r="D22" s="463">
        <v>260</v>
      </c>
      <c r="E22" s="599">
        <v>28.959679215860994</v>
      </c>
      <c r="F22" s="572">
        <v>280</v>
      </c>
      <c r="G22" s="221">
        <v>34.11910669975186</v>
      </c>
      <c r="H22" s="463">
        <v>800</v>
      </c>
      <c r="I22" s="221">
        <v>29.602460079285684</v>
      </c>
      <c r="O22" s="211"/>
      <c r="P22" s="212"/>
      <c r="Q22" s="212"/>
      <c r="R22" s="212"/>
      <c r="S22" s="212"/>
      <c r="T22" s="212"/>
      <c r="U22" s="212"/>
      <c r="V22" s="212"/>
      <c r="W22" s="212"/>
      <c r="X22" s="174"/>
    </row>
    <row r="23" spans="1:24" s="173" customFormat="1" ht="15" customHeight="1" x14ac:dyDescent="0.25">
      <c r="A23" s="225" t="s">
        <v>15</v>
      </c>
      <c r="B23" s="462">
        <v>140</v>
      </c>
      <c r="C23" s="221">
        <v>14.066110720385813</v>
      </c>
      <c r="D23" s="463">
        <v>160</v>
      </c>
      <c r="E23" s="599">
        <v>17.375807529516596</v>
      </c>
      <c r="F23" s="572">
        <v>80</v>
      </c>
      <c r="G23" s="221">
        <v>10.297766749379653</v>
      </c>
      <c r="H23" s="463">
        <v>380</v>
      </c>
      <c r="I23" s="221">
        <v>14.041717609573562</v>
      </c>
      <c r="O23" s="213"/>
      <c r="P23" s="213"/>
      <c r="Q23" s="213"/>
      <c r="R23" s="213"/>
      <c r="S23" s="213"/>
      <c r="T23" s="213"/>
      <c r="U23" s="213"/>
      <c r="V23" s="213"/>
      <c r="W23" s="213"/>
      <c r="X23" s="174"/>
    </row>
    <row r="24" spans="1:24" ht="14.25" x14ac:dyDescent="0.3">
      <c r="A24" s="160"/>
      <c r="B24" s="469"/>
      <c r="C24" s="461"/>
      <c r="D24" s="471"/>
      <c r="E24" s="598"/>
      <c r="F24" s="470"/>
      <c r="G24" s="461"/>
      <c r="H24" s="471"/>
      <c r="I24" s="461"/>
      <c r="O24" s="214"/>
      <c r="P24" s="210"/>
      <c r="Q24" s="210"/>
      <c r="R24" s="210"/>
      <c r="S24" s="210"/>
      <c r="T24" s="210"/>
      <c r="U24" s="210"/>
      <c r="V24" s="210"/>
      <c r="W24" s="210"/>
      <c r="X24" s="148"/>
    </row>
    <row r="25" spans="1:24" s="162" customFormat="1" ht="14.25" customHeight="1" x14ac:dyDescent="0.25">
      <c r="A25" s="161" t="s">
        <v>16</v>
      </c>
      <c r="B25" s="600">
        <v>480</v>
      </c>
      <c r="C25" s="207">
        <v>48.025720888174419</v>
      </c>
      <c r="D25" s="601">
        <v>420</v>
      </c>
      <c r="E25" s="602">
        <v>46.446870126977053</v>
      </c>
      <c r="F25" s="603">
        <v>340</v>
      </c>
      <c r="G25" s="207">
        <v>41.563275434243174</v>
      </c>
      <c r="H25" s="601">
        <v>1230</v>
      </c>
      <c r="I25" s="207">
        <v>45.570745804156935</v>
      </c>
      <c r="O25" s="198"/>
      <c r="P25" s="199"/>
      <c r="Q25" s="199"/>
      <c r="R25" s="199"/>
      <c r="S25" s="199"/>
      <c r="T25" s="199"/>
      <c r="U25" s="199"/>
      <c r="V25" s="199"/>
      <c r="W25" s="199"/>
      <c r="X25" s="163"/>
    </row>
    <row r="26" spans="1:24" ht="14.25" x14ac:dyDescent="0.3">
      <c r="A26" s="160"/>
      <c r="B26" s="479"/>
      <c r="C26" s="480"/>
      <c r="D26" s="481"/>
      <c r="E26" s="604"/>
      <c r="F26" s="480"/>
      <c r="G26" s="480"/>
      <c r="H26" s="481"/>
      <c r="I26" s="480"/>
      <c r="O26" s="196"/>
      <c r="P26" s="197"/>
      <c r="Q26" s="197"/>
      <c r="R26" s="197"/>
      <c r="S26" s="197"/>
      <c r="T26" s="197"/>
      <c r="U26" s="197"/>
      <c r="V26" s="197"/>
      <c r="W26" s="197"/>
      <c r="X26" s="148"/>
    </row>
    <row r="27" spans="1:24" ht="14.25" customHeight="1" x14ac:dyDescent="0.3">
      <c r="A27" s="164" t="s">
        <v>17</v>
      </c>
      <c r="B27" s="459">
        <v>7060</v>
      </c>
      <c r="C27" s="202">
        <v>709.6352858434642</v>
      </c>
      <c r="D27" s="460">
        <v>6170</v>
      </c>
      <c r="E27" s="597">
        <v>687.01269770550232</v>
      </c>
      <c r="F27" s="465">
        <v>5680</v>
      </c>
      <c r="G27" s="202">
        <v>704.21836228287839</v>
      </c>
      <c r="H27" s="460">
        <v>18910</v>
      </c>
      <c r="I27" s="202">
        <v>700.49275684487418</v>
      </c>
      <c r="O27" s="196"/>
      <c r="P27" s="197"/>
      <c r="Q27" s="197"/>
      <c r="R27" s="197"/>
      <c r="S27" s="197"/>
      <c r="T27" s="197"/>
      <c r="U27" s="197"/>
      <c r="V27" s="197"/>
      <c r="W27" s="197"/>
      <c r="X27" s="148"/>
    </row>
    <row r="28" spans="1:24" ht="6" customHeight="1" x14ac:dyDescent="0.3">
      <c r="A28" s="164"/>
      <c r="B28" s="459"/>
      <c r="C28" s="465"/>
      <c r="D28" s="460"/>
      <c r="E28" s="605"/>
      <c r="F28" s="465"/>
      <c r="G28" s="465"/>
      <c r="H28" s="460"/>
      <c r="I28" s="465"/>
      <c r="O28" s="214"/>
      <c r="P28" s="210"/>
      <c r="Q28" s="210"/>
      <c r="R28" s="210"/>
      <c r="S28" s="210"/>
      <c r="T28" s="210"/>
      <c r="U28" s="210"/>
      <c r="V28" s="210"/>
      <c r="W28" s="210"/>
      <c r="X28" s="148"/>
    </row>
    <row r="29" spans="1:24" s="227" customFormat="1" ht="15" customHeight="1" x14ac:dyDescent="0.3">
      <c r="A29" s="224" t="s">
        <v>18</v>
      </c>
      <c r="B29" s="606">
        <v>1140</v>
      </c>
      <c r="C29" s="226">
        <v>114.83974681000703</v>
      </c>
      <c r="D29" s="472">
        <v>1170</v>
      </c>
      <c r="E29" s="607">
        <v>129.98440632657608</v>
      </c>
      <c r="F29" s="608">
        <v>1270</v>
      </c>
      <c r="G29" s="226">
        <v>157.44416873449131</v>
      </c>
      <c r="H29" s="472">
        <v>3580</v>
      </c>
      <c r="I29" s="226">
        <v>132.5997554740469</v>
      </c>
      <c r="O29" s="228"/>
      <c r="P29" s="229"/>
      <c r="Q29" s="229"/>
      <c r="R29" s="229"/>
      <c r="S29" s="229"/>
      <c r="T29" s="229"/>
      <c r="U29" s="229"/>
      <c r="V29" s="229"/>
      <c r="W29" s="229"/>
      <c r="X29" s="230"/>
    </row>
    <row r="30" spans="1:24" s="227" customFormat="1" ht="15" customHeight="1" x14ac:dyDescent="0.3">
      <c r="A30" s="224" t="s">
        <v>19</v>
      </c>
      <c r="B30" s="606">
        <v>1700</v>
      </c>
      <c r="C30" s="226">
        <v>170.30041193609966</v>
      </c>
      <c r="D30" s="472">
        <v>1790</v>
      </c>
      <c r="E30" s="607">
        <v>199.15348629984405</v>
      </c>
      <c r="F30" s="608">
        <v>1680</v>
      </c>
      <c r="G30" s="226">
        <v>208.80893300248138</v>
      </c>
      <c r="H30" s="472">
        <v>5170</v>
      </c>
      <c r="I30" s="226">
        <v>191.39713237745914</v>
      </c>
      <c r="O30" s="231"/>
      <c r="P30" s="232"/>
      <c r="Q30" s="232"/>
      <c r="R30" s="232"/>
      <c r="S30" s="232"/>
      <c r="T30" s="232"/>
      <c r="U30" s="232"/>
      <c r="V30" s="232"/>
      <c r="W30" s="232"/>
      <c r="X30" s="230"/>
    </row>
    <row r="31" spans="1:24" s="227" customFormat="1" ht="15" customHeight="1" x14ac:dyDescent="0.3">
      <c r="A31" s="224" t="s">
        <v>20</v>
      </c>
      <c r="B31" s="606">
        <v>430</v>
      </c>
      <c r="C31" s="226">
        <v>43.604943233196018</v>
      </c>
      <c r="D31" s="472">
        <v>420</v>
      </c>
      <c r="E31" s="607">
        <v>46.335486745377587</v>
      </c>
      <c r="F31" s="608">
        <v>450</v>
      </c>
      <c r="G31" s="226">
        <v>55.583126550868485</v>
      </c>
      <c r="H31" s="472">
        <v>1300</v>
      </c>
      <c r="I31" s="226">
        <v>48.090104108777005</v>
      </c>
      <c r="O31" s="228"/>
      <c r="P31" s="229"/>
      <c r="Q31" s="229"/>
      <c r="R31" s="229"/>
      <c r="S31" s="229"/>
      <c r="T31" s="229"/>
      <c r="U31" s="229"/>
      <c r="V31" s="229"/>
      <c r="W31" s="229"/>
      <c r="X31" s="230"/>
    </row>
    <row r="32" spans="1:24" s="227" customFormat="1" ht="14.25" customHeight="1" x14ac:dyDescent="0.3">
      <c r="A32" s="224" t="s">
        <v>21</v>
      </c>
      <c r="B32" s="606">
        <v>90</v>
      </c>
      <c r="C32" s="226">
        <v>8.6406108710941432</v>
      </c>
      <c r="D32" s="472">
        <v>60</v>
      </c>
      <c r="E32" s="607">
        <v>6.4602361327689906</v>
      </c>
      <c r="F32" s="608">
        <v>80</v>
      </c>
      <c r="G32" s="226">
        <v>9.8014888337468982</v>
      </c>
      <c r="H32" s="472">
        <v>220</v>
      </c>
      <c r="I32" s="226">
        <v>8.2620132636804851</v>
      </c>
      <c r="O32" s="233"/>
      <c r="P32" s="234"/>
      <c r="Q32" s="234"/>
      <c r="R32" s="234"/>
      <c r="S32" s="234"/>
      <c r="T32" s="234"/>
      <c r="U32" s="234"/>
      <c r="V32" s="234"/>
      <c r="W32" s="234"/>
      <c r="X32" s="230"/>
    </row>
    <row r="33" spans="1:24" s="227" customFormat="1" ht="14.25" customHeight="1" x14ac:dyDescent="0.3">
      <c r="A33" s="224" t="s">
        <v>22</v>
      </c>
      <c r="B33" s="606">
        <v>220</v>
      </c>
      <c r="C33" s="226">
        <v>22.304832713754646</v>
      </c>
      <c r="D33" s="472">
        <v>250</v>
      </c>
      <c r="E33" s="607">
        <v>27.734462018266875</v>
      </c>
      <c r="F33" s="608">
        <v>130</v>
      </c>
      <c r="G33" s="226">
        <v>16.625310173697269</v>
      </c>
      <c r="H33" s="472">
        <v>610</v>
      </c>
      <c r="I33" s="226">
        <v>22.414879033751994</v>
      </c>
      <c r="O33" s="235"/>
      <c r="P33" s="235"/>
      <c r="Q33" s="235"/>
      <c r="R33" s="235"/>
      <c r="S33" s="235"/>
      <c r="T33" s="235"/>
      <c r="U33" s="235"/>
      <c r="V33" s="235"/>
      <c r="W33" s="235"/>
      <c r="X33" s="230"/>
    </row>
    <row r="34" spans="1:24" s="227" customFormat="1" ht="14.25" customHeight="1" x14ac:dyDescent="0.3">
      <c r="A34" s="224" t="s">
        <v>23</v>
      </c>
      <c r="B34" s="606">
        <v>310</v>
      </c>
      <c r="C34" s="226">
        <v>30.844971365417461</v>
      </c>
      <c r="D34" s="472">
        <v>260</v>
      </c>
      <c r="E34" s="607">
        <v>28.959679215860994</v>
      </c>
      <c r="F34" s="608">
        <v>240</v>
      </c>
      <c r="G34" s="226">
        <v>29.900744416873447</v>
      </c>
      <c r="H34" s="472">
        <v>810</v>
      </c>
      <c r="I34" s="226">
        <v>29.93590456077952</v>
      </c>
      <c r="O34" s="228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s="227" customFormat="1" ht="14.25" customHeight="1" x14ac:dyDescent="0.3">
      <c r="A35" s="224" t="s">
        <v>24</v>
      </c>
      <c r="B35" s="606">
        <v>70</v>
      </c>
      <c r="C35" s="226">
        <v>7.1335275796242339</v>
      </c>
      <c r="D35" s="472">
        <v>50</v>
      </c>
      <c r="E35" s="607">
        <v>5.6805524615727334</v>
      </c>
      <c r="F35" s="608">
        <v>110</v>
      </c>
      <c r="G35" s="226">
        <v>13.15136476426799</v>
      </c>
      <c r="H35" s="472">
        <v>230</v>
      </c>
      <c r="I35" s="226">
        <v>8.4472601978437254</v>
      </c>
      <c r="O35" s="233"/>
      <c r="P35" s="234"/>
      <c r="Q35" s="234"/>
      <c r="R35" s="234"/>
      <c r="S35" s="234"/>
      <c r="T35" s="234"/>
      <c r="U35" s="234"/>
      <c r="V35" s="234"/>
      <c r="W35" s="234"/>
      <c r="X35" s="230"/>
    </row>
    <row r="36" spans="1:24" s="227" customFormat="1" ht="28.5" x14ac:dyDescent="0.3">
      <c r="A36" s="225" t="s">
        <v>25</v>
      </c>
      <c r="B36" s="606">
        <v>1150</v>
      </c>
      <c r="C36" s="226">
        <v>115.54305234602633</v>
      </c>
      <c r="D36" s="472">
        <v>850</v>
      </c>
      <c r="E36" s="607">
        <v>94.898641122744493</v>
      </c>
      <c r="F36" s="608">
        <v>770</v>
      </c>
      <c r="G36" s="226">
        <v>94.913151364764261</v>
      </c>
      <c r="H36" s="472">
        <v>2770</v>
      </c>
      <c r="I36" s="226">
        <v>102.5156533659368</v>
      </c>
      <c r="O36" s="228"/>
      <c r="P36" s="229"/>
      <c r="Q36" s="229"/>
      <c r="R36" s="229"/>
      <c r="S36" s="229"/>
      <c r="T36" s="229"/>
      <c r="U36" s="229"/>
      <c r="V36" s="229"/>
      <c r="W36" s="229"/>
      <c r="X36" s="230"/>
    </row>
    <row r="37" spans="1:24" s="227" customFormat="1" ht="15" customHeight="1" x14ac:dyDescent="0.3">
      <c r="A37" s="225" t="s">
        <v>26</v>
      </c>
      <c r="B37" s="606">
        <v>1960</v>
      </c>
      <c r="C37" s="226">
        <v>196.42318898824476</v>
      </c>
      <c r="D37" s="472">
        <v>1330</v>
      </c>
      <c r="E37" s="607">
        <v>147.80574738249052</v>
      </c>
      <c r="F37" s="608">
        <v>950</v>
      </c>
      <c r="G37" s="226">
        <v>117.99007444168734</v>
      </c>
      <c r="H37" s="472">
        <v>4230</v>
      </c>
      <c r="I37" s="226">
        <v>156.83005446259864</v>
      </c>
      <c r="O37" s="233"/>
      <c r="P37" s="234"/>
      <c r="Q37" s="234"/>
      <c r="R37" s="234"/>
      <c r="S37" s="234"/>
      <c r="T37" s="234"/>
      <c r="U37" s="234"/>
      <c r="V37" s="234"/>
      <c r="W37" s="234"/>
      <c r="X37" s="230"/>
    </row>
    <row r="38" spans="1:24" s="148" customFormat="1" ht="6.75" hidden="1" customHeight="1" x14ac:dyDescent="0.3">
      <c r="A38" s="165"/>
      <c r="B38" s="166"/>
      <c r="C38" s="167"/>
      <c r="D38" s="218"/>
      <c r="E38" s="167"/>
      <c r="O38" s="198"/>
      <c r="P38" s="199"/>
      <c r="Q38" s="199"/>
      <c r="R38" s="199"/>
      <c r="S38" s="199"/>
      <c r="T38" s="199"/>
      <c r="U38" s="199"/>
      <c r="V38" s="199"/>
      <c r="W38" s="199"/>
    </row>
    <row r="39" spans="1:24" ht="6.75" hidden="1" customHeight="1" x14ac:dyDescent="0.3">
      <c r="A39" s="149"/>
      <c r="B39" s="158"/>
      <c r="C39" s="159"/>
      <c r="D39" s="219"/>
      <c r="E39" s="159"/>
      <c r="F39" s="146"/>
      <c r="O39" s="196"/>
      <c r="P39" s="197"/>
      <c r="Q39" s="197"/>
      <c r="R39" s="197"/>
      <c r="S39" s="197"/>
      <c r="T39" s="197"/>
      <c r="U39" s="197"/>
      <c r="V39" s="197"/>
      <c r="W39" s="197"/>
      <c r="X39" s="148"/>
    </row>
    <row r="40" spans="1:24" ht="14.25" hidden="1" x14ac:dyDescent="0.3">
      <c r="A40" s="154"/>
      <c r="B40" s="155"/>
      <c r="C40" s="156"/>
      <c r="D40" s="217"/>
      <c r="E40" s="156"/>
      <c r="F40" s="146"/>
      <c r="O40" s="196"/>
      <c r="P40" s="197"/>
      <c r="Q40" s="197"/>
      <c r="R40" s="197"/>
      <c r="S40" s="197"/>
      <c r="T40" s="197"/>
      <c r="U40" s="197"/>
      <c r="V40" s="197"/>
      <c r="W40" s="197"/>
      <c r="X40" s="148"/>
    </row>
    <row r="41" spans="1:24" ht="6" hidden="1" customHeight="1" x14ac:dyDescent="0.3">
      <c r="A41" s="149"/>
      <c r="B41" s="155"/>
      <c r="C41" s="156"/>
      <c r="D41" s="217"/>
      <c r="E41" s="156"/>
      <c r="F41" s="146"/>
      <c r="O41" s="214"/>
      <c r="P41" s="210"/>
      <c r="Q41" s="210"/>
      <c r="R41" s="210"/>
      <c r="S41" s="210"/>
      <c r="T41" s="210"/>
      <c r="U41" s="210"/>
      <c r="V41" s="210"/>
      <c r="W41" s="210"/>
      <c r="X41" s="148"/>
    </row>
    <row r="42" spans="1:24" ht="14.25" hidden="1" x14ac:dyDescent="0.3">
      <c r="A42" s="149"/>
      <c r="B42" s="158"/>
      <c r="C42" s="201"/>
      <c r="D42" s="219"/>
      <c r="E42" s="201"/>
      <c r="F42" s="146"/>
      <c r="O42" s="198"/>
      <c r="P42" s="199"/>
      <c r="Q42" s="199"/>
      <c r="R42" s="199"/>
      <c r="S42" s="199"/>
      <c r="T42" s="199"/>
      <c r="U42" s="199"/>
      <c r="V42" s="199"/>
      <c r="W42" s="199"/>
      <c r="X42" s="148"/>
    </row>
    <row r="43" spans="1:24" ht="14.25" hidden="1" x14ac:dyDescent="0.3">
      <c r="A43" s="149"/>
      <c r="B43" s="158"/>
      <c r="C43" s="201"/>
      <c r="D43" s="219"/>
      <c r="E43" s="201"/>
      <c r="F43" s="146"/>
      <c r="O43" s="196"/>
      <c r="P43" s="197"/>
      <c r="Q43" s="197"/>
      <c r="R43" s="197"/>
      <c r="S43" s="197"/>
      <c r="T43" s="197"/>
      <c r="U43" s="197"/>
      <c r="V43" s="197"/>
      <c r="W43" s="197"/>
      <c r="X43" s="148"/>
    </row>
    <row r="44" spans="1:24" ht="14.25" hidden="1" x14ac:dyDescent="0.3">
      <c r="A44" s="149"/>
      <c r="B44" s="158"/>
      <c r="C44" s="201"/>
      <c r="D44" s="219"/>
      <c r="E44" s="201"/>
      <c r="F44" s="146"/>
      <c r="O44" s="196"/>
      <c r="P44" s="197"/>
      <c r="Q44" s="197"/>
      <c r="R44" s="197"/>
      <c r="S44" s="197"/>
      <c r="T44" s="197"/>
      <c r="U44" s="197"/>
      <c r="V44" s="197"/>
      <c r="W44" s="197"/>
      <c r="X44" s="148"/>
    </row>
    <row r="45" spans="1:24" s="148" customFormat="1" ht="14.25" hidden="1" x14ac:dyDescent="0.3">
      <c r="A45" s="149"/>
      <c r="B45" s="158"/>
      <c r="C45" s="201"/>
      <c r="D45" s="219"/>
      <c r="E45" s="201"/>
      <c r="O45" s="214"/>
      <c r="P45" s="210"/>
      <c r="Q45" s="210"/>
      <c r="R45" s="210"/>
      <c r="S45" s="210"/>
      <c r="T45" s="210"/>
      <c r="U45" s="210"/>
      <c r="V45" s="210"/>
      <c r="W45" s="210"/>
    </row>
    <row r="46" spans="1:24" s="148" customFormat="1" ht="3.75" hidden="1" customHeight="1" x14ac:dyDescent="0.3">
      <c r="A46" s="165"/>
      <c r="B46" s="158"/>
      <c r="C46" s="159"/>
      <c r="D46" s="219"/>
      <c r="E46" s="159"/>
      <c r="O46" s="198"/>
      <c r="P46" s="199"/>
      <c r="Q46" s="199"/>
      <c r="R46" s="199"/>
      <c r="S46" s="199"/>
      <c r="T46" s="199"/>
      <c r="U46" s="199"/>
      <c r="V46" s="199"/>
      <c r="W46" s="199"/>
    </row>
    <row r="47" spans="1:24" ht="3.75" hidden="1" customHeight="1" x14ac:dyDescent="0.3">
      <c r="A47" s="168"/>
      <c r="B47" s="169"/>
      <c r="C47" s="170"/>
      <c r="D47" s="220"/>
      <c r="E47" s="170"/>
      <c r="F47" s="146"/>
      <c r="O47" s="198"/>
      <c r="P47" s="199"/>
      <c r="Q47" s="199"/>
      <c r="R47" s="199"/>
      <c r="S47" s="215"/>
      <c r="T47" s="215"/>
      <c r="U47" s="215"/>
      <c r="V47" s="199"/>
      <c r="W47" s="199"/>
      <c r="X47" s="148"/>
    </row>
    <row r="48" spans="1:24" hidden="1" x14ac:dyDescent="0.25">
      <c r="A48" s="154"/>
      <c r="B48" s="155"/>
      <c r="C48" s="156"/>
      <c r="D48" s="217"/>
      <c r="E48" s="156"/>
      <c r="F48" s="146"/>
      <c r="O48" s="198"/>
      <c r="P48" s="199"/>
      <c r="Q48" s="199"/>
      <c r="R48" s="199"/>
      <c r="S48" s="199"/>
      <c r="T48" s="199"/>
      <c r="U48" s="199"/>
      <c r="V48" s="199"/>
      <c r="W48" s="199"/>
      <c r="X48" s="148"/>
    </row>
    <row r="49" spans="1:30" ht="6" hidden="1" customHeight="1" x14ac:dyDescent="0.3">
      <c r="A49" s="149"/>
      <c r="B49" s="158"/>
      <c r="C49" s="159"/>
      <c r="D49" s="219"/>
      <c r="E49" s="159"/>
      <c r="F49" s="146"/>
      <c r="O49" s="209"/>
      <c r="P49" s="210"/>
      <c r="Q49" s="210"/>
      <c r="R49" s="210"/>
      <c r="S49" s="210"/>
      <c r="T49" s="210"/>
      <c r="U49" s="210"/>
      <c r="V49" s="210"/>
      <c r="W49" s="210"/>
      <c r="X49" s="148"/>
    </row>
    <row r="50" spans="1:30" ht="14.25" hidden="1" x14ac:dyDescent="0.3">
      <c r="A50" s="171"/>
      <c r="B50" s="158"/>
      <c r="C50" s="201"/>
      <c r="D50" s="219"/>
      <c r="E50" s="201"/>
      <c r="F50" s="146"/>
      <c r="O50" s="214"/>
      <c r="P50" s="210"/>
      <c r="Q50" s="210"/>
      <c r="R50" s="210"/>
      <c r="S50" s="210"/>
      <c r="T50" s="210"/>
      <c r="U50" s="210"/>
      <c r="V50" s="210"/>
      <c r="W50" s="210"/>
      <c r="X50" s="148"/>
    </row>
    <row r="51" spans="1:30" ht="14.25" hidden="1" x14ac:dyDescent="0.3">
      <c r="A51" s="171"/>
      <c r="B51" s="158"/>
      <c r="C51" s="201"/>
      <c r="D51" s="219"/>
      <c r="E51" s="201"/>
      <c r="F51" s="146"/>
      <c r="O51" s="196"/>
      <c r="P51" s="197"/>
      <c r="Q51" s="197"/>
      <c r="R51" s="197"/>
      <c r="S51" s="197"/>
      <c r="T51" s="197"/>
      <c r="U51" s="197"/>
      <c r="V51" s="197"/>
      <c r="W51" s="197"/>
      <c r="X51" s="148"/>
    </row>
    <row r="52" spans="1:30" ht="14.25" hidden="1" x14ac:dyDescent="0.3">
      <c r="A52" s="171"/>
      <c r="B52" s="158"/>
      <c r="C52" s="201"/>
      <c r="D52" s="219"/>
      <c r="E52" s="201"/>
      <c r="F52" s="146"/>
      <c r="O52" s="198"/>
      <c r="P52" s="199"/>
      <c r="Q52" s="199"/>
      <c r="R52" s="199"/>
      <c r="S52" s="199"/>
      <c r="T52" s="199"/>
      <c r="U52" s="199"/>
      <c r="V52" s="199"/>
      <c r="W52" s="199"/>
      <c r="X52" s="148"/>
    </row>
    <row r="53" spans="1:30" ht="3.75" customHeight="1" x14ac:dyDescent="0.3">
      <c r="A53" s="171"/>
      <c r="B53" s="158"/>
      <c r="C53" s="159"/>
      <c r="D53" s="219"/>
      <c r="E53" s="159"/>
      <c r="F53" s="611"/>
      <c r="G53" s="612"/>
      <c r="O53" s="196"/>
      <c r="P53" s="197"/>
      <c r="Q53" s="197"/>
      <c r="R53" s="197"/>
      <c r="S53" s="197"/>
      <c r="T53" s="197"/>
      <c r="U53" s="197"/>
      <c r="V53" s="197"/>
      <c r="W53" s="197"/>
      <c r="X53" s="148"/>
    </row>
    <row r="54" spans="1:30" s="696" customFormat="1" ht="9.75" customHeight="1" thickBot="1" x14ac:dyDescent="0.35">
      <c r="A54" s="650"/>
      <c r="B54" s="589"/>
      <c r="C54" s="590"/>
      <c r="D54" s="591"/>
      <c r="E54" s="592"/>
      <c r="F54" s="590"/>
      <c r="G54" s="590"/>
      <c r="H54" s="591"/>
      <c r="I54" s="590"/>
      <c r="S54" s="196"/>
      <c r="T54" s="197"/>
      <c r="U54" s="197"/>
      <c r="V54" s="197"/>
      <c r="W54" s="197"/>
      <c r="X54" s="197"/>
      <c r="Y54" s="197"/>
      <c r="Z54" s="197"/>
      <c r="AA54" s="197"/>
      <c r="AB54" s="490"/>
    </row>
    <row r="55" spans="1:30" s="696" customFormat="1" ht="3" customHeight="1" x14ac:dyDescent="0.3">
      <c r="J55" s="461"/>
      <c r="K55" s="461"/>
      <c r="L55" s="490"/>
      <c r="U55" s="196"/>
      <c r="V55" s="197"/>
      <c r="W55" s="197"/>
      <c r="X55" s="197"/>
      <c r="Y55" s="197"/>
      <c r="Z55" s="197"/>
      <c r="AA55" s="197"/>
      <c r="AB55" s="197"/>
      <c r="AC55" s="197"/>
      <c r="AD55" s="490"/>
    </row>
    <row r="56" spans="1:30" s="696" customFormat="1" ht="4.5" customHeight="1" x14ac:dyDescent="0.3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490"/>
      <c r="U56" s="196"/>
      <c r="V56" s="197"/>
      <c r="W56" s="197"/>
      <c r="X56" s="197"/>
      <c r="Y56" s="197"/>
      <c r="Z56" s="197"/>
      <c r="AA56" s="197"/>
      <c r="AB56" s="197"/>
      <c r="AC56" s="197"/>
      <c r="AD56" s="490"/>
    </row>
    <row r="57" spans="1:30" s="696" customFormat="1" ht="14.25" x14ac:dyDescent="0.3">
      <c r="A57" s="829" t="s">
        <v>225</v>
      </c>
      <c r="B57" s="829"/>
      <c r="C57" s="829"/>
      <c r="D57" s="829"/>
      <c r="E57" s="829"/>
      <c r="F57" s="829"/>
      <c r="G57" s="829"/>
      <c r="H57" s="829"/>
      <c r="I57" s="829"/>
      <c r="J57" s="461"/>
      <c r="K57" s="490"/>
      <c r="T57" s="214"/>
      <c r="U57" s="210"/>
      <c r="V57" s="210"/>
      <c r="W57" s="210"/>
      <c r="X57" s="210"/>
      <c r="Y57" s="210"/>
      <c r="Z57" s="210"/>
      <c r="AA57" s="210"/>
      <c r="AB57" s="210"/>
      <c r="AC57" s="490"/>
    </row>
    <row r="58" spans="1:30" s="696" customFormat="1" ht="25.5" customHeight="1" x14ac:dyDescent="0.25">
      <c r="A58" s="847" t="s">
        <v>223</v>
      </c>
      <c r="B58" s="847"/>
      <c r="C58" s="847"/>
      <c r="D58" s="847"/>
      <c r="E58" s="847"/>
      <c r="F58" s="847"/>
      <c r="G58" s="847"/>
      <c r="H58" s="847"/>
      <c r="I58" s="847"/>
      <c r="J58" s="461"/>
      <c r="K58" s="490"/>
      <c r="T58" s="198"/>
      <c r="U58" s="199"/>
      <c r="V58" s="199"/>
      <c r="W58" s="199"/>
      <c r="X58" s="199"/>
      <c r="Y58" s="199"/>
      <c r="Z58" s="199"/>
      <c r="AA58" s="199"/>
      <c r="AB58" s="199"/>
      <c r="AC58" s="490"/>
    </row>
    <row r="59" spans="1:30" s="696" customFormat="1" ht="14.25" x14ac:dyDescent="0.3">
      <c r="A59" s="854" t="s">
        <v>217</v>
      </c>
      <c r="B59" s="854"/>
      <c r="C59" s="854"/>
      <c r="D59" s="854"/>
      <c r="E59" s="854"/>
      <c r="F59" s="854"/>
      <c r="G59" s="854"/>
      <c r="H59" s="854"/>
      <c r="I59" s="854"/>
      <c r="J59" s="700"/>
      <c r="K59" s="700"/>
      <c r="T59" s="196"/>
      <c r="U59" s="197"/>
      <c r="V59" s="197"/>
      <c r="W59" s="197"/>
      <c r="X59" s="197"/>
      <c r="Y59" s="197"/>
      <c r="Z59" s="197"/>
      <c r="AA59" s="197"/>
      <c r="AB59" s="197"/>
      <c r="AC59" s="490"/>
    </row>
    <row r="60" spans="1:30" ht="14.25" x14ac:dyDescent="0.3">
      <c r="B60" s="146"/>
      <c r="C60" s="157"/>
      <c r="D60" s="157"/>
      <c r="E60" s="157"/>
      <c r="F60" s="157"/>
      <c r="P60" s="196"/>
      <c r="Q60" s="197"/>
      <c r="R60" s="197"/>
      <c r="S60" s="197"/>
      <c r="T60" s="197"/>
      <c r="U60" s="197"/>
      <c r="V60" s="197"/>
      <c r="W60" s="197"/>
      <c r="X60" s="197"/>
      <c r="Y60" s="148"/>
    </row>
    <row r="61" spans="1:30" ht="14.25" x14ac:dyDescent="0.3">
      <c r="B61" s="146"/>
      <c r="C61" s="157"/>
      <c r="D61" s="157"/>
      <c r="E61" s="157"/>
      <c r="F61" s="172"/>
      <c r="G61" s="157"/>
      <c r="H61" s="172"/>
      <c r="I61" s="148"/>
      <c r="P61" s="214"/>
      <c r="Q61" s="210"/>
      <c r="R61" s="210"/>
      <c r="S61" s="210"/>
      <c r="T61" s="210"/>
      <c r="U61" s="210"/>
      <c r="V61" s="210"/>
      <c r="W61" s="210"/>
      <c r="X61" s="210"/>
      <c r="Y61" s="148"/>
    </row>
    <row r="62" spans="1:30" ht="14.25" x14ac:dyDescent="0.3">
      <c r="B62" s="146"/>
      <c r="C62" s="146"/>
      <c r="D62" s="146"/>
      <c r="E62" s="146"/>
      <c r="F62" s="146"/>
      <c r="J62" s="148"/>
      <c r="K62" s="148"/>
      <c r="P62" s="196"/>
      <c r="Q62" s="197"/>
      <c r="R62" s="197"/>
      <c r="S62" s="197"/>
      <c r="T62" s="197"/>
      <c r="U62" s="197"/>
      <c r="V62" s="197"/>
      <c r="W62" s="197"/>
      <c r="X62" s="197"/>
      <c r="Y62" s="148"/>
    </row>
    <row r="63" spans="1:30" ht="14.25" x14ac:dyDescent="0.3">
      <c r="B63" s="146"/>
      <c r="C63" s="146"/>
      <c r="D63" s="146"/>
      <c r="E63" s="146"/>
      <c r="F63" s="146"/>
      <c r="H63" s="148"/>
      <c r="I63" s="148"/>
      <c r="P63" s="196"/>
      <c r="Q63" s="197"/>
      <c r="R63" s="197"/>
      <c r="S63" s="197"/>
      <c r="T63" s="197"/>
      <c r="U63" s="197"/>
      <c r="V63" s="197"/>
      <c r="W63" s="197"/>
      <c r="X63" s="197"/>
      <c r="Y63" s="148"/>
    </row>
    <row r="64" spans="1:30" ht="14.25" x14ac:dyDescent="0.3">
      <c r="B64" s="146"/>
      <c r="C64" s="146"/>
      <c r="D64" s="146"/>
      <c r="E64" s="146"/>
      <c r="F64" s="146"/>
      <c r="H64" s="148"/>
      <c r="I64" s="148"/>
      <c r="P64" s="196"/>
      <c r="Q64" s="197"/>
      <c r="R64" s="197"/>
      <c r="S64" s="197"/>
      <c r="T64" s="197"/>
      <c r="U64" s="197"/>
      <c r="V64" s="197"/>
      <c r="W64" s="197"/>
      <c r="X64" s="197"/>
      <c r="Y64" s="148"/>
    </row>
    <row r="65" spans="2:25" x14ac:dyDescent="0.25">
      <c r="B65" s="146"/>
      <c r="C65" s="146"/>
      <c r="D65" s="146"/>
      <c r="E65" s="146"/>
      <c r="F65" s="146"/>
      <c r="H65" s="148"/>
      <c r="I65" s="148"/>
      <c r="P65" s="198"/>
      <c r="Q65" s="199"/>
      <c r="R65" s="199"/>
      <c r="S65" s="199"/>
      <c r="T65" s="199"/>
      <c r="U65" s="199"/>
      <c r="V65" s="199"/>
      <c r="W65" s="199"/>
      <c r="X65" s="199"/>
      <c r="Y65" s="148"/>
    </row>
    <row r="66" spans="2:25" x14ac:dyDescent="0.25">
      <c r="B66" s="146"/>
      <c r="C66" s="146"/>
      <c r="D66" s="146"/>
      <c r="E66" s="146"/>
      <c r="F66" s="146"/>
      <c r="H66" s="148"/>
      <c r="I66" s="148"/>
      <c r="P66" s="198"/>
      <c r="Q66" s="199"/>
      <c r="R66" s="199"/>
      <c r="S66" s="199"/>
      <c r="T66" s="199"/>
      <c r="U66" s="199"/>
      <c r="V66" s="199"/>
      <c r="W66" s="199"/>
      <c r="X66" s="199"/>
      <c r="Y66" s="148"/>
    </row>
    <row r="67" spans="2:25" x14ac:dyDescent="0.25">
      <c r="B67" s="146"/>
      <c r="C67" s="146"/>
      <c r="D67" s="146"/>
      <c r="E67" s="146"/>
      <c r="F67" s="146"/>
      <c r="H67" s="148"/>
      <c r="I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spans="2:25" x14ac:dyDescent="0.25">
      <c r="B68" s="146"/>
      <c r="C68" s="146"/>
      <c r="D68" s="146"/>
      <c r="E68" s="146"/>
      <c r="F68" s="146"/>
      <c r="H68" s="148"/>
      <c r="I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2:25" x14ac:dyDescent="0.25">
      <c r="B69" s="146"/>
      <c r="C69" s="146"/>
      <c r="D69" s="146"/>
      <c r="E69" s="146"/>
      <c r="F69" s="146"/>
      <c r="H69" s="148"/>
      <c r="I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2:25" x14ac:dyDescent="0.25">
      <c r="B70" s="146"/>
      <c r="C70" s="146"/>
      <c r="D70" s="146"/>
      <c r="E70" s="146"/>
      <c r="F70" s="146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2:25" x14ac:dyDescent="0.25">
      <c r="B71" s="146"/>
      <c r="C71" s="146"/>
      <c r="D71" s="146"/>
      <c r="E71" s="146"/>
      <c r="F71" s="146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2:25" x14ac:dyDescent="0.25">
      <c r="B72" s="146"/>
      <c r="C72" s="146"/>
      <c r="D72" s="146"/>
      <c r="E72" s="146"/>
      <c r="F72" s="146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2:25" x14ac:dyDescent="0.25">
      <c r="B73" s="146"/>
      <c r="C73" s="146"/>
      <c r="D73" s="146"/>
      <c r="E73" s="146"/>
      <c r="F73" s="146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2:25" x14ac:dyDescent="0.25">
      <c r="B74" s="146"/>
      <c r="C74" s="146"/>
      <c r="D74" s="146"/>
      <c r="E74" s="146"/>
      <c r="F74" s="146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2:25" x14ac:dyDescent="0.25">
      <c r="B75" s="157"/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2:25" x14ac:dyDescent="0.25">
      <c r="B76" s="157"/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2:25" x14ac:dyDescent="0.25">
      <c r="B77" s="157"/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2:25" x14ac:dyDescent="0.25">
      <c r="B78" s="157"/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2:25" x14ac:dyDescent="0.25">
      <c r="B79" s="157"/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2:25" x14ac:dyDescent="0.25">
      <c r="B80" s="157"/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2:25" x14ac:dyDescent="0.25">
      <c r="B81" s="157"/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2:25" x14ac:dyDescent="0.25">
      <c r="B82" s="157"/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2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2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2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2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2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2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2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2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2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2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2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2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2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2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C98" s="157"/>
      <c r="D98" s="157"/>
      <c r="E98" s="157"/>
      <c r="F98" s="157"/>
      <c r="G98" s="148"/>
      <c r="H98" s="148"/>
      <c r="I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C99" s="157"/>
      <c r="D99" s="157"/>
      <c r="E99" s="157"/>
      <c r="F99" s="157"/>
      <c r="G99" s="148"/>
      <c r="H99" s="148"/>
      <c r="I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C100" s="157"/>
      <c r="D100" s="157"/>
      <c r="E100" s="157"/>
      <c r="F100" s="157"/>
      <c r="G100" s="148"/>
      <c r="H100" s="148"/>
      <c r="I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C101" s="157"/>
      <c r="D101" s="157"/>
      <c r="E101" s="157"/>
      <c r="F101" s="157"/>
      <c r="G101" s="148"/>
      <c r="H101" s="148"/>
      <c r="I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C102" s="157"/>
      <c r="D102" s="157"/>
      <c r="E102" s="157"/>
      <c r="F102" s="157"/>
      <c r="G102" s="148"/>
      <c r="H102" s="148"/>
      <c r="I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C103" s="157"/>
      <c r="D103" s="157"/>
      <c r="E103" s="157"/>
      <c r="F103" s="157"/>
      <c r="G103" s="148"/>
      <c r="H103" s="148"/>
      <c r="I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C104" s="157"/>
      <c r="D104" s="157"/>
      <c r="E104" s="157"/>
      <c r="F104" s="157"/>
      <c r="G104" s="148"/>
      <c r="H104" s="148"/>
      <c r="I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C105" s="157"/>
      <c r="D105" s="157"/>
      <c r="E105" s="157"/>
      <c r="F105" s="157"/>
      <c r="G105" s="148"/>
      <c r="H105" s="148"/>
      <c r="I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C106" s="157"/>
      <c r="D106" s="157"/>
      <c r="E106" s="157"/>
      <c r="F106" s="157"/>
      <c r="G106" s="148"/>
      <c r="H106" s="148"/>
      <c r="I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C107" s="157"/>
      <c r="D107" s="157"/>
      <c r="E107" s="157"/>
      <c r="F107" s="157"/>
      <c r="G107" s="148"/>
      <c r="H107" s="148"/>
      <c r="I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C108" s="157"/>
      <c r="D108" s="157"/>
      <c r="E108" s="157"/>
      <c r="F108" s="157"/>
      <c r="G108" s="148"/>
      <c r="H108" s="148"/>
      <c r="I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C109" s="157"/>
      <c r="D109" s="157"/>
      <c r="E109" s="157"/>
      <c r="F109" s="157"/>
      <c r="G109" s="148"/>
      <c r="H109" s="148"/>
      <c r="I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C110" s="157"/>
      <c r="D110" s="157"/>
      <c r="E110" s="157"/>
      <c r="F110" s="157"/>
      <c r="G110" s="148"/>
      <c r="H110" s="148"/>
      <c r="I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C111" s="157"/>
      <c r="D111" s="157"/>
      <c r="E111" s="157"/>
      <c r="F111" s="157"/>
      <c r="G111" s="148"/>
      <c r="H111" s="148"/>
      <c r="I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zoomScale="90" zoomScaleNormal="90" workbookViewId="0">
      <selection activeCell="M14" sqref="M14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433" t="s">
        <v>75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47" s="39" customFormat="1" ht="35.25" customHeight="1" x14ac:dyDescent="0.3">
      <c r="A2" s="855" t="s">
        <v>201</v>
      </c>
      <c r="B2" s="855"/>
      <c r="C2" s="855"/>
      <c r="D2" s="855"/>
      <c r="E2" s="856"/>
      <c r="F2" s="856"/>
      <c r="G2" s="433"/>
      <c r="H2" s="433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47" ht="13.5" customHeight="1" x14ac:dyDescent="0.3">
      <c r="A3" s="613"/>
      <c r="B3" s="730"/>
      <c r="C3" s="614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6"/>
      <c r="O3" s="617"/>
      <c r="P3" s="617"/>
      <c r="Q3" s="617"/>
      <c r="R3" s="617"/>
      <c r="S3" s="617"/>
      <c r="T3" s="617"/>
      <c r="U3" s="617"/>
      <c r="V3" s="617"/>
      <c r="W3" s="617"/>
    </row>
    <row r="4" spans="1:247" s="46" customFormat="1" ht="24.75" customHeight="1" thickBot="1" x14ac:dyDescent="0.3">
      <c r="A4" s="372" t="s">
        <v>239</v>
      </c>
      <c r="B4" s="731"/>
      <c r="C4" s="618"/>
      <c r="D4" s="618"/>
      <c r="E4" s="618"/>
      <c r="F4" s="619" t="s">
        <v>294</v>
      </c>
      <c r="G4" s="618"/>
      <c r="H4" s="732"/>
      <c r="I4" s="732"/>
      <c r="J4" s="732"/>
      <c r="K4" s="732"/>
      <c r="L4" s="732"/>
      <c r="M4" s="733"/>
      <c r="N4" s="620"/>
      <c r="O4" s="620"/>
      <c r="P4" s="620"/>
      <c r="Q4" s="620"/>
      <c r="R4" s="620"/>
      <c r="S4" s="620"/>
      <c r="T4" s="620"/>
      <c r="U4" s="620"/>
      <c r="V4" s="621"/>
    </row>
    <row r="5" spans="1:247" ht="3" customHeight="1" x14ac:dyDescent="0.3">
      <c r="A5" s="734"/>
      <c r="B5" s="735"/>
      <c r="C5" s="735"/>
      <c r="D5" s="735"/>
      <c r="E5" s="735"/>
      <c r="F5" s="735"/>
      <c r="G5" s="736"/>
      <c r="H5" s="440"/>
      <c r="I5" s="440"/>
      <c r="J5" s="440"/>
      <c r="K5" s="440"/>
      <c r="L5" s="440"/>
      <c r="M5" s="667"/>
      <c r="N5" s="622"/>
      <c r="O5" s="622"/>
      <c r="P5" s="622"/>
      <c r="Q5" s="622"/>
      <c r="R5" s="622"/>
      <c r="S5" s="622"/>
      <c r="T5" s="622"/>
      <c r="U5" s="622"/>
      <c r="V5" s="623"/>
    </row>
    <row r="6" spans="1:247" x14ac:dyDescent="0.3">
      <c r="A6" s="737"/>
      <c r="B6" s="859" t="s">
        <v>114</v>
      </c>
      <c r="C6" s="431" t="s">
        <v>165</v>
      </c>
      <c r="D6" s="432"/>
      <c r="E6" s="432"/>
      <c r="F6" s="432"/>
      <c r="G6" s="738"/>
      <c r="H6" s="739"/>
      <c r="I6" s="739"/>
      <c r="J6" s="739"/>
      <c r="K6" s="739"/>
      <c r="L6" s="739"/>
      <c r="M6" s="665"/>
      <c r="N6" s="624"/>
      <c r="O6" s="624"/>
      <c r="P6" s="624"/>
      <c r="Q6" s="624"/>
      <c r="R6" s="624"/>
      <c r="S6" s="624"/>
      <c r="T6" s="624"/>
      <c r="U6" s="624"/>
      <c r="V6" s="625"/>
    </row>
    <row r="7" spans="1:247" ht="44.25" customHeight="1" x14ac:dyDescent="0.3">
      <c r="A7" s="740"/>
      <c r="B7" s="859"/>
      <c r="C7" s="861" t="s">
        <v>59</v>
      </c>
      <c r="D7" s="861" t="s">
        <v>60</v>
      </c>
      <c r="E7" s="861" t="s">
        <v>61</v>
      </c>
      <c r="F7" s="861" t="s">
        <v>154</v>
      </c>
      <c r="G7" s="736"/>
      <c r="H7" s="440"/>
      <c r="I7" s="440"/>
      <c r="J7" s="440"/>
      <c r="K7" s="440"/>
      <c r="L7" s="440"/>
      <c r="M7" s="667"/>
      <c r="N7" s="622"/>
      <c r="O7" s="622"/>
      <c r="P7" s="622"/>
      <c r="Q7" s="622"/>
      <c r="R7" s="622"/>
      <c r="S7" s="622"/>
      <c r="T7" s="622"/>
      <c r="U7" s="622"/>
      <c r="V7" s="623"/>
    </row>
    <row r="8" spans="1:247" ht="41.25" customHeight="1" x14ac:dyDescent="0.3">
      <c r="A8" s="740"/>
      <c r="B8" s="860"/>
      <c r="C8" s="862"/>
      <c r="D8" s="862"/>
      <c r="E8" s="862"/>
      <c r="F8" s="862"/>
      <c r="G8" s="736"/>
      <c r="H8" s="440"/>
      <c r="I8" s="440"/>
      <c r="J8" s="440"/>
      <c r="K8" s="440"/>
      <c r="L8" s="440"/>
      <c r="M8" s="667"/>
      <c r="N8" s="622"/>
      <c r="O8" s="622"/>
      <c r="P8" s="622"/>
      <c r="Q8" s="622"/>
      <c r="R8" s="622"/>
      <c r="S8" s="622"/>
      <c r="T8" s="622"/>
      <c r="U8" s="622"/>
      <c r="V8" s="623"/>
    </row>
    <row r="9" spans="1:247" ht="3" customHeight="1" thickBot="1" x14ac:dyDescent="0.35">
      <c r="A9" s="741"/>
      <c r="B9" s="742"/>
      <c r="C9" s="743"/>
      <c r="D9" s="743"/>
      <c r="E9" s="743"/>
      <c r="F9" s="743"/>
      <c r="G9" s="736"/>
      <c r="H9" s="440"/>
      <c r="I9" s="440"/>
      <c r="J9" s="440"/>
      <c r="K9" s="440"/>
      <c r="L9" s="440"/>
      <c r="M9" s="667"/>
      <c r="N9" s="622"/>
      <c r="O9" s="622"/>
      <c r="P9" s="622"/>
      <c r="Q9" s="622"/>
      <c r="R9" s="622"/>
      <c r="S9" s="622"/>
      <c r="T9" s="622"/>
      <c r="U9" s="622"/>
      <c r="V9" s="623"/>
    </row>
    <row r="10" spans="1:247" ht="12" customHeight="1" x14ac:dyDescent="0.3">
      <c r="A10" s="626"/>
      <c r="B10" s="744"/>
      <c r="C10" s="745"/>
      <c r="D10" s="626"/>
      <c r="E10" s="626"/>
      <c r="F10" s="626"/>
      <c r="G10" s="736"/>
      <c r="H10" s="440"/>
      <c r="I10" s="440"/>
      <c r="J10" s="440"/>
      <c r="K10" s="440"/>
      <c r="L10" s="440"/>
      <c r="M10" s="666"/>
      <c r="N10" s="627"/>
      <c r="O10" s="627"/>
      <c r="P10" s="627"/>
      <c r="Q10" s="627"/>
      <c r="R10" s="627"/>
      <c r="S10" s="627"/>
      <c r="T10" s="627"/>
      <c r="U10" s="627"/>
      <c r="V10" s="623"/>
    </row>
    <row r="11" spans="1:247" s="41" customFormat="1" ht="14.25" x14ac:dyDescent="0.25">
      <c r="A11" s="628" t="s">
        <v>5</v>
      </c>
      <c r="B11" s="533">
        <v>9950</v>
      </c>
      <c r="C11" s="536">
        <v>81.864764392645426</v>
      </c>
      <c r="D11" s="537">
        <v>9.4443886265447592</v>
      </c>
      <c r="E11" s="537">
        <v>1.8687832814226868</v>
      </c>
      <c r="F11" s="537">
        <v>6.8220636993871198</v>
      </c>
      <c r="H11" s="746"/>
      <c r="I11" s="746"/>
      <c r="J11" s="746"/>
      <c r="K11" s="746"/>
      <c r="L11" s="746"/>
      <c r="M11" s="747"/>
      <c r="N11" s="630"/>
      <c r="O11" s="630"/>
      <c r="P11" s="630"/>
      <c r="Q11" s="630"/>
      <c r="R11" s="630"/>
      <c r="S11" s="630"/>
      <c r="T11" s="630"/>
      <c r="U11" s="630"/>
      <c r="V11" s="617"/>
    </row>
    <row r="12" spans="1:247" ht="12" customHeight="1" x14ac:dyDescent="0.3">
      <c r="A12" s="632"/>
      <c r="B12" s="748"/>
      <c r="C12" s="538"/>
      <c r="D12" s="539"/>
      <c r="E12" s="539"/>
      <c r="F12" s="539"/>
      <c r="H12" s="440"/>
      <c r="I12" s="440"/>
      <c r="J12" s="440"/>
      <c r="K12" s="440"/>
      <c r="L12" s="440"/>
      <c r="M12" s="667"/>
      <c r="N12" s="622"/>
      <c r="O12" s="622"/>
      <c r="P12" s="622"/>
      <c r="Q12" s="622"/>
      <c r="R12" s="622"/>
      <c r="S12" s="622"/>
      <c r="T12" s="622"/>
      <c r="U12" s="622"/>
      <c r="V12" s="623"/>
    </row>
    <row r="13" spans="1:247" x14ac:dyDescent="0.3">
      <c r="A13" s="634" t="s">
        <v>6</v>
      </c>
      <c r="B13" s="534">
        <v>2890</v>
      </c>
      <c r="C13" s="536">
        <v>84.256055363321806</v>
      </c>
      <c r="D13" s="537">
        <v>14.53287197231834</v>
      </c>
      <c r="E13" s="537">
        <v>0.44982698961937723</v>
      </c>
      <c r="F13" s="537">
        <v>0.76124567474048443</v>
      </c>
      <c r="H13" s="749"/>
      <c r="I13" s="440"/>
      <c r="J13" s="440"/>
      <c r="K13" s="440"/>
      <c r="L13" s="440"/>
      <c r="M13" s="667"/>
      <c r="N13" s="622"/>
      <c r="O13" s="622"/>
      <c r="P13" s="622"/>
      <c r="Q13" s="622"/>
      <c r="R13" s="622"/>
      <c r="S13" s="622"/>
      <c r="T13" s="622"/>
      <c r="U13" s="622"/>
      <c r="V13" s="623"/>
    </row>
    <row r="14" spans="1:247" s="50" customFormat="1" ht="10.5" customHeight="1" x14ac:dyDescent="0.25">
      <c r="A14" s="634"/>
      <c r="B14" s="535"/>
      <c r="C14" s="538"/>
      <c r="D14" s="539"/>
      <c r="E14" s="539"/>
      <c r="F14" s="539"/>
      <c r="H14" s="749"/>
      <c r="I14" s="639"/>
      <c r="J14" s="639"/>
      <c r="K14" s="639"/>
      <c r="L14" s="639"/>
      <c r="M14" s="750"/>
      <c r="N14" s="636"/>
      <c r="O14" s="636"/>
      <c r="P14" s="636"/>
      <c r="Q14" s="636"/>
      <c r="R14" s="636"/>
      <c r="S14" s="636"/>
      <c r="T14" s="636"/>
      <c r="U14" s="636"/>
      <c r="V14" s="637"/>
    </row>
    <row r="15" spans="1:247" s="42" customFormat="1" ht="14.25" x14ac:dyDescent="0.3">
      <c r="A15" s="638" t="s">
        <v>143</v>
      </c>
      <c r="B15" s="535">
        <v>2410</v>
      </c>
      <c r="C15" s="536">
        <v>82.91873963515755</v>
      </c>
      <c r="D15" s="537">
        <v>16.252072968490879</v>
      </c>
      <c r="E15" s="537" t="s">
        <v>295</v>
      </c>
      <c r="F15" s="537" t="s">
        <v>295</v>
      </c>
      <c r="H15" s="749"/>
      <c r="I15" s="639"/>
      <c r="J15" s="639"/>
      <c r="K15" s="639"/>
      <c r="L15" s="639"/>
      <c r="M15" s="665"/>
      <c r="N15" s="624"/>
      <c r="O15" s="624"/>
      <c r="P15" s="624"/>
      <c r="Q15" s="624"/>
      <c r="R15" s="624"/>
      <c r="S15" s="624"/>
      <c r="T15" s="624"/>
      <c r="U15" s="624"/>
      <c r="V15" s="637"/>
    </row>
    <row r="16" spans="1:247" s="42" customFormat="1" ht="14.25" x14ac:dyDescent="0.3">
      <c r="A16" s="638" t="s">
        <v>16</v>
      </c>
      <c r="B16" s="535">
        <v>480</v>
      </c>
      <c r="C16" s="536">
        <v>91.004184100418399</v>
      </c>
      <c r="D16" s="537">
        <v>5.8577405857740583</v>
      </c>
      <c r="E16" s="537" t="s">
        <v>295</v>
      </c>
      <c r="F16" s="537" t="s">
        <v>295</v>
      </c>
      <c r="H16" s="749"/>
      <c r="I16" s="639"/>
      <c r="J16" s="639"/>
      <c r="K16" s="639"/>
      <c r="L16" s="639"/>
      <c r="M16" s="667"/>
      <c r="N16" s="622"/>
      <c r="O16" s="622"/>
      <c r="P16" s="622"/>
      <c r="Q16" s="622"/>
      <c r="R16" s="622"/>
      <c r="S16" s="622"/>
      <c r="T16" s="622"/>
      <c r="U16" s="622"/>
      <c r="V16" s="637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39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39"/>
      <c r="BZ16" s="639"/>
      <c r="CA16" s="639"/>
      <c r="CB16" s="639"/>
      <c r="CC16" s="639"/>
      <c r="CD16" s="639"/>
      <c r="CE16" s="639"/>
      <c r="CF16" s="639"/>
      <c r="CG16" s="639"/>
      <c r="CH16" s="639"/>
      <c r="CI16" s="639"/>
      <c r="CJ16" s="639"/>
      <c r="CK16" s="639"/>
      <c r="CL16" s="639"/>
      <c r="CM16" s="639"/>
      <c r="CN16" s="639"/>
      <c r="CO16" s="639"/>
      <c r="CP16" s="639"/>
      <c r="CQ16" s="639"/>
      <c r="CR16" s="639"/>
      <c r="CS16" s="639"/>
      <c r="CT16" s="639"/>
      <c r="CU16" s="639"/>
      <c r="CV16" s="639"/>
      <c r="CW16" s="639"/>
      <c r="CX16" s="639"/>
      <c r="CY16" s="639"/>
      <c r="CZ16" s="639"/>
      <c r="DA16" s="639"/>
      <c r="DB16" s="639"/>
      <c r="DC16" s="639"/>
      <c r="DD16" s="639"/>
      <c r="DE16" s="639"/>
      <c r="DF16" s="639"/>
      <c r="DG16" s="639"/>
      <c r="DH16" s="639"/>
      <c r="DI16" s="639"/>
      <c r="DJ16" s="639"/>
      <c r="DK16" s="639"/>
      <c r="DL16" s="639"/>
      <c r="DM16" s="639"/>
      <c r="DN16" s="639"/>
      <c r="DO16" s="639"/>
      <c r="DP16" s="639"/>
      <c r="DQ16" s="639"/>
      <c r="DR16" s="639"/>
      <c r="DS16" s="639"/>
      <c r="DT16" s="639"/>
      <c r="DU16" s="639"/>
      <c r="DV16" s="639"/>
      <c r="DW16" s="639"/>
      <c r="DX16" s="639"/>
      <c r="DY16" s="639"/>
      <c r="DZ16" s="639"/>
      <c r="EA16" s="639"/>
      <c r="EB16" s="639"/>
      <c r="EC16" s="639"/>
      <c r="ED16" s="639"/>
      <c r="EE16" s="639"/>
      <c r="EF16" s="639"/>
      <c r="EG16" s="639"/>
      <c r="EH16" s="639"/>
      <c r="EI16" s="639"/>
      <c r="EJ16" s="639"/>
      <c r="EK16" s="639"/>
      <c r="EL16" s="639"/>
      <c r="EM16" s="639"/>
      <c r="EN16" s="639"/>
      <c r="EO16" s="639"/>
      <c r="EP16" s="639"/>
      <c r="EQ16" s="639"/>
      <c r="ER16" s="639"/>
      <c r="ES16" s="639"/>
      <c r="ET16" s="639"/>
      <c r="EU16" s="639"/>
      <c r="EV16" s="639"/>
      <c r="EW16" s="639"/>
      <c r="EX16" s="639"/>
      <c r="EY16" s="639"/>
      <c r="EZ16" s="639"/>
      <c r="FA16" s="639"/>
      <c r="FB16" s="639"/>
      <c r="FC16" s="639"/>
      <c r="FD16" s="639"/>
      <c r="FE16" s="639"/>
      <c r="FF16" s="639"/>
      <c r="FG16" s="639"/>
      <c r="FH16" s="639"/>
      <c r="FI16" s="639"/>
      <c r="FJ16" s="639"/>
      <c r="FK16" s="639"/>
      <c r="FL16" s="639"/>
      <c r="FM16" s="639"/>
      <c r="FN16" s="639"/>
      <c r="FO16" s="639"/>
      <c r="FP16" s="639"/>
      <c r="FQ16" s="639"/>
      <c r="FR16" s="639"/>
      <c r="FS16" s="639"/>
      <c r="FT16" s="639"/>
      <c r="FU16" s="639"/>
      <c r="FV16" s="639"/>
      <c r="FW16" s="639"/>
      <c r="FX16" s="639"/>
      <c r="FY16" s="639"/>
      <c r="FZ16" s="639"/>
      <c r="GA16" s="639"/>
      <c r="GB16" s="639"/>
      <c r="GC16" s="639"/>
      <c r="GD16" s="639"/>
      <c r="GE16" s="639"/>
      <c r="GF16" s="639"/>
      <c r="GG16" s="639"/>
      <c r="GH16" s="639"/>
      <c r="GI16" s="639"/>
      <c r="GJ16" s="639"/>
      <c r="GK16" s="639"/>
      <c r="GL16" s="639"/>
      <c r="GM16" s="639"/>
      <c r="GN16" s="639"/>
      <c r="GO16" s="639"/>
      <c r="GP16" s="639"/>
      <c r="GQ16" s="639"/>
      <c r="GR16" s="639"/>
      <c r="GS16" s="639"/>
      <c r="GT16" s="639"/>
      <c r="GU16" s="639"/>
      <c r="GV16" s="639"/>
      <c r="GW16" s="639"/>
      <c r="GX16" s="639"/>
      <c r="GY16" s="639"/>
      <c r="GZ16" s="639"/>
      <c r="HA16" s="639"/>
      <c r="HB16" s="639"/>
      <c r="HC16" s="639"/>
      <c r="HD16" s="639"/>
      <c r="HE16" s="639"/>
      <c r="HF16" s="639"/>
      <c r="HG16" s="639"/>
      <c r="HH16" s="639"/>
      <c r="HI16" s="639"/>
      <c r="HJ16" s="639"/>
      <c r="HK16" s="639"/>
      <c r="HL16" s="639"/>
      <c r="HM16" s="639"/>
      <c r="HN16" s="639"/>
      <c r="HO16" s="639"/>
      <c r="HP16" s="639"/>
      <c r="HQ16" s="639"/>
      <c r="HR16" s="639"/>
      <c r="HS16" s="639"/>
      <c r="HT16" s="639"/>
      <c r="HU16" s="639"/>
      <c r="HV16" s="639"/>
      <c r="HW16" s="639"/>
      <c r="HX16" s="639"/>
      <c r="HY16" s="639"/>
      <c r="HZ16" s="639"/>
      <c r="IA16" s="639"/>
      <c r="IB16" s="639"/>
      <c r="IC16" s="639"/>
      <c r="ID16" s="639"/>
      <c r="IE16" s="639"/>
      <c r="IF16" s="639"/>
      <c r="IG16" s="639"/>
      <c r="IH16" s="639"/>
      <c r="II16" s="639"/>
      <c r="IJ16" s="639"/>
      <c r="IK16" s="639"/>
      <c r="IL16" s="639"/>
      <c r="IM16" s="639"/>
    </row>
    <row r="17" spans="1:247" s="42" customFormat="1" ht="12.75" customHeight="1" x14ac:dyDescent="0.3">
      <c r="A17" s="640"/>
      <c r="B17" s="748"/>
      <c r="C17" s="538"/>
      <c r="D17" s="539"/>
      <c r="E17" s="539"/>
      <c r="F17" s="539"/>
      <c r="H17" s="751"/>
      <c r="I17" s="752"/>
      <c r="J17" s="752"/>
      <c r="K17" s="752"/>
      <c r="L17" s="440"/>
      <c r="M17" s="667"/>
      <c r="N17" s="622"/>
      <c r="O17" s="622"/>
      <c r="P17" s="622"/>
      <c r="Q17" s="622"/>
      <c r="R17" s="622"/>
      <c r="S17" s="622"/>
      <c r="T17" s="622"/>
      <c r="U17" s="622"/>
      <c r="V17" s="623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44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440"/>
      <c r="DU17" s="440"/>
      <c r="DV17" s="440"/>
      <c r="DW17" s="440"/>
      <c r="DX17" s="440"/>
      <c r="DY17" s="440"/>
      <c r="DZ17" s="440"/>
      <c r="EA17" s="440"/>
      <c r="EB17" s="440"/>
      <c r="EC17" s="440"/>
      <c r="ED17" s="440"/>
      <c r="EE17" s="440"/>
      <c r="EF17" s="440"/>
      <c r="EG17" s="440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  <c r="IH17" s="440"/>
      <c r="II17" s="440"/>
      <c r="IJ17" s="440"/>
      <c r="IK17" s="440"/>
      <c r="IL17" s="440"/>
      <c r="IM17" s="440"/>
    </row>
    <row r="18" spans="1:247" s="42" customFormat="1" ht="14.25" x14ac:dyDescent="0.3">
      <c r="A18" s="641" t="s">
        <v>17</v>
      </c>
      <c r="B18" s="534">
        <v>7060</v>
      </c>
      <c r="C18" s="536">
        <v>80.886308933880784</v>
      </c>
      <c r="D18" s="537">
        <v>7.3623106328755492</v>
      </c>
      <c r="E18" s="537">
        <v>2.4493841143989803</v>
      </c>
      <c r="F18" s="537">
        <v>9.301996318844683</v>
      </c>
      <c r="H18" s="751"/>
      <c r="I18" s="752"/>
      <c r="J18" s="752"/>
      <c r="K18" s="752"/>
      <c r="L18" s="440"/>
      <c r="M18" s="667"/>
      <c r="N18" s="622"/>
      <c r="O18" s="622"/>
      <c r="P18" s="622"/>
      <c r="Q18" s="622"/>
      <c r="R18" s="622"/>
      <c r="S18" s="622"/>
      <c r="T18" s="622"/>
      <c r="U18" s="622"/>
      <c r="V18" s="623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  <c r="IL18" s="440"/>
      <c r="IM18" s="440"/>
    </row>
    <row r="19" spans="1:247" s="42" customFormat="1" ht="10.5" customHeight="1" x14ac:dyDescent="0.3">
      <c r="B19" s="534"/>
      <c r="C19" s="540"/>
      <c r="D19" s="541"/>
      <c r="E19" s="541"/>
      <c r="F19" s="541"/>
      <c r="H19" s="753"/>
      <c r="I19" s="754"/>
      <c r="J19" s="754"/>
      <c r="K19" s="754"/>
      <c r="L19" s="643"/>
      <c r="M19" s="667"/>
      <c r="N19" s="622"/>
      <c r="O19" s="622"/>
      <c r="P19" s="622"/>
      <c r="Q19" s="622"/>
      <c r="R19" s="622"/>
      <c r="S19" s="622"/>
      <c r="T19" s="622"/>
      <c r="U19" s="622"/>
      <c r="V19" s="642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3"/>
      <c r="AV19" s="643"/>
      <c r="AW19" s="643"/>
      <c r="AX19" s="643"/>
      <c r="AY19" s="643"/>
      <c r="AZ19" s="643"/>
      <c r="BA19" s="643"/>
      <c r="BB19" s="643"/>
      <c r="BC19" s="643"/>
      <c r="BD19" s="643"/>
      <c r="BE19" s="643"/>
      <c r="BF19" s="643"/>
      <c r="BG19" s="643"/>
      <c r="BH19" s="643"/>
      <c r="BI19" s="643"/>
      <c r="BJ19" s="643"/>
      <c r="BK19" s="643"/>
      <c r="BL19" s="643"/>
      <c r="BM19" s="643"/>
      <c r="BN19" s="643"/>
      <c r="BO19" s="643"/>
      <c r="BP19" s="643"/>
      <c r="BQ19" s="643"/>
      <c r="BR19" s="643"/>
      <c r="BS19" s="643"/>
      <c r="BT19" s="643"/>
      <c r="BU19" s="643"/>
      <c r="BV19" s="643"/>
      <c r="BW19" s="643"/>
      <c r="BX19" s="643"/>
      <c r="BY19" s="643"/>
      <c r="BZ19" s="643"/>
      <c r="CA19" s="643"/>
      <c r="CB19" s="643"/>
      <c r="CC19" s="643"/>
      <c r="CD19" s="643"/>
      <c r="CE19" s="643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643"/>
      <c r="DL19" s="643"/>
      <c r="DM19" s="643"/>
      <c r="DN19" s="643"/>
      <c r="DO19" s="643"/>
      <c r="DP19" s="643"/>
      <c r="DQ19" s="643"/>
      <c r="DR19" s="643"/>
      <c r="DS19" s="643"/>
      <c r="DT19" s="643"/>
      <c r="DU19" s="643"/>
      <c r="DV19" s="643"/>
      <c r="DW19" s="643"/>
      <c r="DX19" s="643"/>
      <c r="DY19" s="643"/>
      <c r="DZ19" s="643"/>
      <c r="EA19" s="643"/>
      <c r="EB19" s="643"/>
      <c r="EC19" s="643"/>
      <c r="ED19" s="643"/>
      <c r="EE19" s="643"/>
      <c r="EF19" s="643"/>
      <c r="EG19" s="643"/>
      <c r="EH19" s="643"/>
      <c r="EI19" s="643"/>
      <c r="EJ19" s="643"/>
      <c r="EK19" s="643"/>
      <c r="EL19" s="643"/>
      <c r="EM19" s="643"/>
      <c r="EN19" s="643"/>
      <c r="EO19" s="643"/>
      <c r="EP19" s="643"/>
      <c r="EQ19" s="643"/>
      <c r="ER19" s="643"/>
      <c r="ES19" s="643"/>
      <c r="ET19" s="643"/>
      <c r="EU19" s="643"/>
      <c r="EV19" s="643"/>
      <c r="EW19" s="643"/>
      <c r="EX19" s="643"/>
      <c r="EY19" s="643"/>
      <c r="EZ19" s="643"/>
      <c r="FA19" s="643"/>
      <c r="FB19" s="643"/>
      <c r="FC19" s="643"/>
      <c r="FD19" s="643"/>
      <c r="FE19" s="643"/>
      <c r="FF19" s="643"/>
      <c r="FG19" s="643"/>
      <c r="FH19" s="643"/>
      <c r="FI19" s="643"/>
      <c r="FJ19" s="643"/>
      <c r="FK19" s="643"/>
      <c r="FL19" s="643"/>
      <c r="FM19" s="643"/>
      <c r="FN19" s="643"/>
      <c r="FO19" s="643"/>
      <c r="FP19" s="643"/>
      <c r="FQ19" s="643"/>
      <c r="FR19" s="643"/>
      <c r="FS19" s="643"/>
      <c r="FT19" s="643"/>
      <c r="FU19" s="643"/>
      <c r="FV19" s="643"/>
      <c r="FW19" s="643"/>
      <c r="FX19" s="643"/>
      <c r="FY19" s="643"/>
      <c r="FZ19" s="643"/>
      <c r="GA19" s="643"/>
      <c r="GB19" s="643"/>
      <c r="GC19" s="643"/>
      <c r="GD19" s="643"/>
      <c r="GE19" s="643"/>
      <c r="GF19" s="643"/>
      <c r="GG19" s="643"/>
      <c r="GH19" s="643"/>
      <c r="GI19" s="643"/>
      <c r="GJ19" s="643"/>
      <c r="GK19" s="643"/>
      <c r="GL19" s="643"/>
      <c r="GM19" s="643"/>
      <c r="GN19" s="643"/>
      <c r="GO19" s="643"/>
      <c r="GP19" s="643"/>
      <c r="GQ19" s="643"/>
      <c r="GR19" s="643"/>
      <c r="GS19" s="643"/>
      <c r="GT19" s="643"/>
      <c r="GU19" s="643"/>
      <c r="GV19" s="643"/>
      <c r="GW19" s="643"/>
      <c r="GX19" s="643"/>
      <c r="GY19" s="643"/>
      <c r="GZ19" s="643"/>
      <c r="HA19" s="643"/>
      <c r="HB19" s="643"/>
      <c r="HC19" s="643"/>
      <c r="HD19" s="643"/>
      <c r="HE19" s="643"/>
      <c r="HF19" s="643"/>
      <c r="HG19" s="643"/>
      <c r="HH19" s="643"/>
      <c r="HI19" s="643"/>
      <c r="HJ19" s="643"/>
      <c r="HK19" s="643"/>
      <c r="HL19" s="643"/>
      <c r="HM19" s="643"/>
      <c r="HN19" s="643"/>
      <c r="HO19" s="643"/>
      <c r="HP19" s="643"/>
      <c r="HQ19" s="643"/>
      <c r="HR19" s="643"/>
      <c r="HS19" s="643"/>
      <c r="HT19" s="643"/>
      <c r="HU19" s="643"/>
      <c r="HV19" s="643"/>
      <c r="HW19" s="643"/>
      <c r="HX19" s="643"/>
      <c r="HY19" s="643"/>
      <c r="HZ19" s="643"/>
      <c r="IA19" s="643"/>
      <c r="IB19" s="643"/>
      <c r="IC19" s="643"/>
      <c r="ID19" s="643"/>
      <c r="IE19" s="643"/>
      <c r="IF19" s="643"/>
      <c r="IG19" s="643"/>
      <c r="IH19" s="643"/>
      <c r="II19" s="643"/>
      <c r="IJ19" s="643"/>
      <c r="IK19" s="643"/>
      <c r="IL19" s="643"/>
      <c r="IM19" s="643"/>
    </row>
    <row r="20" spans="1:247" s="42" customFormat="1" ht="14.25" x14ac:dyDescent="0.3">
      <c r="A20" s="638" t="s">
        <v>18</v>
      </c>
      <c r="B20" s="535">
        <v>1140</v>
      </c>
      <c r="C20" s="536">
        <v>83.902012248468935</v>
      </c>
      <c r="D20" s="537">
        <v>5.5993000874890644</v>
      </c>
      <c r="E20" s="537">
        <v>1.2248468941382327</v>
      </c>
      <c r="F20" s="537">
        <v>9.2738407699037619</v>
      </c>
      <c r="H20" s="751"/>
      <c r="I20" s="752"/>
      <c r="J20" s="752"/>
      <c r="K20" s="752"/>
      <c r="L20" s="644"/>
      <c r="M20" s="623"/>
      <c r="N20" s="627"/>
      <c r="O20" s="627"/>
      <c r="P20" s="627"/>
      <c r="Q20" s="627"/>
      <c r="R20" s="627"/>
      <c r="S20" s="627"/>
      <c r="T20" s="627"/>
      <c r="U20" s="627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644"/>
      <c r="BM20" s="644"/>
      <c r="BN20" s="644"/>
      <c r="BO20" s="644"/>
      <c r="BP20" s="644"/>
      <c r="BQ20" s="644"/>
      <c r="BR20" s="644"/>
      <c r="BS20" s="644"/>
      <c r="BT20" s="644"/>
      <c r="BU20" s="644"/>
      <c r="BV20" s="644"/>
      <c r="BW20" s="644"/>
      <c r="BX20" s="644"/>
      <c r="BY20" s="644"/>
      <c r="BZ20" s="644"/>
      <c r="CA20" s="644"/>
      <c r="CB20" s="644"/>
      <c r="CC20" s="644"/>
      <c r="CD20" s="644"/>
      <c r="CE20" s="644"/>
      <c r="CF20" s="644"/>
      <c r="CG20" s="644"/>
      <c r="CH20" s="644"/>
      <c r="CI20" s="644"/>
      <c r="CJ20" s="644"/>
      <c r="CK20" s="644"/>
      <c r="CL20" s="644"/>
      <c r="CM20" s="644"/>
      <c r="CN20" s="644"/>
      <c r="CO20" s="644"/>
      <c r="CP20" s="644"/>
      <c r="CQ20" s="644"/>
      <c r="CR20" s="644"/>
      <c r="CS20" s="644"/>
      <c r="CT20" s="644"/>
      <c r="CU20" s="644"/>
      <c r="CV20" s="644"/>
      <c r="CW20" s="644"/>
      <c r="CX20" s="644"/>
      <c r="CY20" s="644"/>
      <c r="CZ20" s="644"/>
      <c r="DA20" s="644"/>
      <c r="DB20" s="644"/>
      <c r="DC20" s="644"/>
      <c r="DD20" s="644"/>
      <c r="DE20" s="644"/>
      <c r="DF20" s="644"/>
      <c r="DG20" s="644"/>
      <c r="DH20" s="644"/>
      <c r="DI20" s="644"/>
      <c r="DJ20" s="644"/>
      <c r="DK20" s="644"/>
      <c r="DL20" s="644"/>
      <c r="DM20" s="644"/>
      <c r="DN20" s="644"/>
      <c r="DO20" s="644"/>
      <c r="DP20" s="644"/>
      <c r="DQ20" s="644"/>
      <c r="DR20" s="644"/>
      <c r="DS20" s="644"/>
      <c r="DT20" s="644"/>
      <c r="DU20" s="644"/>
      <c r="DV20" s="644"/>
      <c r="DW20" s="644"/>
      <c r="DX20" s="644"/>
      <c r="DY20" s="644"/>
      <c r="DZ20" s="644"/>
      <c r="EA20" s="644"/>
      <c r="EB20" s="644"/>
      <c r="EC20" s="644"/>
      <c r="ED20" s="644"/>
      <c r="EE20" s="644"/>
      <c r="EF20" s="644"/>
      <c r="EG20" s="644"/>
      <c r="EH20" s="644"/>
      <c r="EI20" s="644"/>
      <c r="EJ20" s="644"/>
      <c r="EK20" s="644"/>
      <c r="EL20" s="644"/>
      <c r="EM20" s="644"/>
      <c r="EN20" s="644"/>
      <c r="EO20" s="644"/>
      <c r="EP20" s="644"/>
      <c r="EQ20" s="644"/>
      <c r="ER20" s="644"/>
      <c r="ES20" s="644"/>
      <c r="ET20" s="644"/>
      <c r="EU20" s="644"/>
      <c r="EV20" s="644"/>
      <c r="EW20" s="644"/>
      <c r="EX20" s="644"/>
      <c r="EY20" s="644"/>
      <c r="EZ20" s="644"/>
      <c r="FA20" s="644"/>
      <c r="FB20" s="644"/>
      <c r="FC20" s="644"/>
      <c r="FD20" s="644"/>
      <c r="FE20" s="644"/>
      <c r="FF20" s="644"/>
      <c r="FG20" s="644"/>
      <c r="FH20" s="644"/>
      <c r="FI20" s="644"/>
      <c r="FJ20" s="644"/>
      <c r="FK20" s="644"/>
      <c r="FL20" s="644"/>
      <c r="FM20" s="644"/>
      <c r="FN20" s="644"/>
      <c r="FO20" s="644"/>
      <c r="FP20" s="644"/>
      <c r="FQ20" s="644"/>
      <c r="FR20" s="644"/>
      <c r="FS20" s="644"/>
      <c r="FT20" s="644"/>
      <c r="FU20" s="644"/>
      <c r="FV20" s="644"/>
      <c r="FW20" s="644"/>
      <c r="FX20" s="644"/>
      <c r="FY20" s="644"/>
      <c r="FZ20" s="644"/>
      <c r="GA20" s="644"/>
      <c r="GB20" s="644"/>
      <c r="GC20" s="644"/>
      <c r="GD20" s="644"/>
      <c r="GE20" s="644"/>
      <c r="GF20" s="644"/>
      <c r="GG20" s="644"/>
      <c r="GH20" s="644"/>
      <c r="GI20" s="644"/>
      <c r="GJ20" s="644"/>
      <c r="GK20" s="644"/>
      <c r="GL20" s="644"/>
      <c r="GM20" s="644"/>
      <c r="GN20" s="644"/>
      <c r="GO20" s="644"/>
      <c r="GP20" s="644"/>
      <c r="GQ20" s="644"/>
      <c r="GR20" s="644"/>
      <c r="GS20" s="644"/>
      <c r="GT20" s="644"/>
      <c r="GU20" s="644"/>
      <c r="GV20" s="644"/>
      <c r="GW20" s="644"/>
      <c r="GX20" s="644"/>
      <c r="GY20" s="644"/>
      <c r="GZ20" s="644"/>
      <c r="HA20" s="644"/>
      <c r="HB20" s="644"/>
      <c r="HC20" s="644"/>
      <c r="HD20" s="644"/>
      <c r="HE20" s="644"/>
      <c r="HF20" s="644"/>
      <c r="HG20" s="644"/>
      <c r="HH20" s="644"/>
      <c r="HI20" s="644"/>
      <c r="HJ20" s="644"/>
      <c r="HK20" s="644"/>
      <c r="HL20" s="644"/>
      <c r="HM20" s="644"/>
      <c r="HN20" s="644"/>
      <c r="HO20" s="644"/>
      <c r="HP20" s="644"/>
      <c r="HQ20" s="644"/>
      <c r="HR20" s="644"/>
      <c r="HS20" s="644"/>
      <c r="HT20" s="644"/>
      <c r="HU20" s="644"/>
      <c r="HV20" s="644"/>
      <c r="HW20" s="644"/>
      <c r="HX20" s="644"/>
      <c r="HY20" s="644"/>
      <c r="HZ20" s="644"/>
      <c r="IA20" s="644"/>
      <c r="IB20" s="644"/>
      <c r="IC20" s="644"/>
      <c r="ID20" s="644"/>
      <c r="IE20" s="644"/>
      <c r="IF20" s="644"/>
      <c r="IG20" s="644"/>
      <c r="IH20" s="644"/>
      <c r="II20" s="644"/>
      <c r="IJ20" s="644"/>
      <c r="IK20" s="644"/>
      <c r="IL20" s="644"/>
      <c r="IM20" s="644"/>
    </row>
    <row r="21" spans="1:247" s="42" customFormat="1" ht="14.25" x14ac:dyDescent="0.3">
      <c r="A21" s="638" t="s">
        <v>123</v>
      </c>
      <c r="B21" s="535">
        <v>1700</v>
      </c>
      <c r="C21" s="536">
        <v>87.079646017699119</v>
      </c>
      <c r="D21" s="537">
        <v>10.973451327433628</v>
      </c>
      <c r="E21" s="537">
        <v>1.4749262536873156</v>
      </c>
      <c r="F21" s="537">
        <v>0.471976401179941</v>
      </c>
      <c r="H21" s="644"/>
      <c r="I21" s="644"/>
      <c r="J21" s="644"/>
      <c r="K21" s="644"/>
      <c r="L21" s="644"/>
      <c r="M21" s="665"/>
      <c r="N21" s="624"/>
      <c r="O21" s="624"/>
      <c r="P21" s="624"/>
      <c r="Q21" s="624"/>
      <c r="R21" s="624"/>
      <c r="S21" s="624"/>
      <c r="T21" s="624"/>
      <c r="U21" s="62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  <c r="IL21" s="644"/>
      <c r="IM21" s="644"/>
    </row>
    <row r="22" spans="1:247" s="42" customFormat="1" ht="14.25" x14ac:dyDescent="0.3">
      <c r="A22" s="638" t="s">
        <v>124</v>
      </c>
      <c r="B22" s="535">
        <v>2270</v>
      </c>
      <c r="C22" s="536">
        <v>77.312775330396477</v>
      </c>
      <c r="D22" s="537">
        <v>7.6651982378854626</v>
      </c>
      <c r="E22" s="537">
        <v>3.0837004405286343</v>
      </c>
      <c r="F22" s="537">
        <v>11.938325991189428</v>
      </c>
      <c r="H22" s="644"/>
      <c r="I22" s="644"/>
      <c r="J22" s="644"/>
      <c r="K22" s="644"/>
      <c r="L22" s="644"/>
      <c r="M22" s="667"/>
      <c r="N22" s="622"/>
      <c r="O22" s="622"/>
      <c r="P22" s="622"/>
      <c r="Q22" s="622"/>
      <c r="R22" s="622"/>
      <c r="S22" s="622"/>
      <c r="T22" s="622"/>
      <c r="U22" s="622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  <c r="IL22" s="644"/>
      <c r="IM22" s="644"/>
    </row>
    <row r="23" spans="1:247" s="42" customFormat="1" ht="14.25" x14ac:dyDescent="0.3">
      <c r="A23" s="638" t="s">
        <v>26</v>
      </c>
      <c r="B23" s="535">
        <v>1960</v>
      </c>
      <c r="C23" s="536">
        <v>77.902813299232733</v>
      </c>
      <c r="D23" s="537">
        <v>4.9104859335038364</v>
      </c>
      <c r="E23" s="537">
        <v>3.273657289002557</v>
      </c>
      <c r="F23" s="537">
        <v>13.913043478260869</v>
      </c>
      <c r="H23" s="645"/>
      <c r="I23" s="645"/>
      <c r="J23" s="645"/>
      <c r="K23" s="645"/>
      <c r="L23" s="645"/>
      <c r="M23" s="623"/>
      <c r="N23" s="627"/>
      <c r="O23" s="627"/>
      <c r="P23" s="627"/>
      <c r="Q23" s="627"/>
      <c r="R23" s="627"/>
      <c r="S23" s="627"/>
      <c r="T23" s="627"/>
      <c r="U23" s="627"/>
      <c r="V23" s="645"/>
      <c r="W23" s="645"/>
      <c r="X23" s="645"/>
      <c r="Y23" s="645"/>
      <c r="Z23" s="645"/>
      <c r="AA23" s="645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45"/>
      <c r="AP23" s="645"/>
      <c r="AQ23" s="645"/>
      <c r="AR23" s="645"/>
      <c r="AS23" s="645"/>
      <c r="AT23" s="645"/>
      <c r="AU23" s="645"/>
      <c r="AV23" s="645"/>
      <c r="AW23" s="645"/>
      <c r="AX23" s="645"/>
      <c r="AY23" s="645"/>
      <c r="AZ23" s="645"/>
      <c r="BA23" s="645"/>
      <c r="BB23" s="645"/>
      <c r="BC23" s="645"/>
      <c r="BD23" s="645"/>
      <c r="BE23" s="645"/>
      <c r="BF23" s="645"/>
      <c r="BG23" s="645"/>
      <c r="BH23" s="645"/>
      <c r="BI23" s="645"/>
      <c r="BJ23" s="645"/>
      <c r="BK23" s="645"/>
      <c r="BL23" s="645"/>
      <c r="BM23" s="645"/>
      <c r="BN23" s="645"/>
      <c r="BO23" s="645"/>
      <c r="BP23" s="645"/>
      <c r="BQ23" s="645"/>
      <c r="BR23" s="645"/>
      <c r="BS23" s="645"/>
      <c r="BT23" s="645"/>
      <c r="BU23" s="645"/>
      <c r="BV23" s="645"/>
      <c r="BW23" s="645"/>
      <c r="BX23" s="645"/>
      <c r="BY23" s="645"/>
      <c r="BZ23" s="645"/>
      <c r="CA23" s="645"/>
      <c r="CB23" s="645"/>
      <c r="CC23" s="645"/>
      <c r="CD23" s="645"/>
      <c r="CE23" s="645"/>
      <c r="CF23" s="645"/>
      <c r="CG23" s="645"/>
      <c r="CH23" s="645"/>
      <c r="CI23" s="645"/>
      <c r="CJ23" s="645"/>
      <c r="CK23" s="645"/>
      <c r="CL23" s="645"/>
      <c r="CM23" s="645"/>
      <c r="CN23" s="645"/>
      <c r="CO23" s="645"/>
      <c r="CP23" s="645"/>
      <c r="CQ23" s="645"/>
      <c r="CR23" s="645"/>
      <c r="CS23" s="645"/>
      <c r="CT23" s="645"/>
      <c r="CU23" s="645"/>
      <c r="CV23" s="645"/>
      <c r="CW23" s="645"/>
      <c r="CX23" s="645"/>
      <c r="CY23" s="645"/>
      <c r="CZ23" s="645"/>
      <c r="DA23" s="645"/>
      <c r="DB23" s="645"/>
      <c r="DC23" s="645"/>
      <c r="DD23" s="645"/>
      <c r="DE23" s="645"/>
      <c r="DF23" s="645"/>
      <c r="DG23" s="645"/>
      <c r="DH23" s="645"/>
      <c r="DI23" s="645"/>
      <c r="DJ23" s="645"/>
      <c r="DK23" s="645"/>
      <c r="DL23" s="645"/>
      <c r="DM23" s="645"/>
      <c r="DN23" s="645"/>
      <c r="DO23" s="645"/>
      <c r="DP23" s="645"/>
      <c r="DQ23" s="645"/>
      <c r="DR23" s="645"/>
      <c r="DS23" s="645"/>
      <c r="DT23" s="645"/>
      <c r="DU23" s="645"/>
      <c r="DV23" s="645"/>
      <c r="DW23" s="645"/>
      <c r="DX23" s="645"/>
      <c r="DY23" s="645"/>
      <c r="DZ23" s="645"/>
      <c r="EA23" s="645"/>
      <c r="EB23" s="645"/>
      <c r="EC23" s="645"/>
      <c r="ED23" s="645"/>
      <c r="EE23" s="645"/>
      <c r="EF23" s="645"/>
      <c r="EG23" s="645"/>
      <c r="EH23" s="645"/>
      <c r="EI23" s="645"/>
      <c r="EJ23" s="645"/>
      <c r="EK23" s="645"/>
      <c r="EL23" s="645"/>
      <c r="EM23" s="645"/>
      <c r="EN23" s="645"/>
      <c r="EO23" s="645"/>
      <c r="EP23" s="645"/>
      <c r="EQ23" s="645"/>
      <c r="ER23" s="645"/>
      <c r="ES23" s="645"/>
      <c r="ET23" s="645"/>
      <c r="EU23" s="645"/>
      <c r="EV23" s="645"/>
      <c r="EW23" s="645"/>
      <c r="EX23" s="645"/>
      <c r="EY23" s="645"/>
      <c r="EZ23" s="645"/>
      <c r="FA23" s="645"/>
      <c r="FB23" s="645"/>
      <c r="FC23" s="645"/>
      <c r="FD23" s="645"/>
      <c r="FE23" s="645"/>
      <c r="FF23" s="645"/>
      <c r="FG23" s="645"/>
      <c r="FH23" s="645"/>
      <c r="FI23" s="645"/>
      <c r="FJ23" s="645"/>
      <c r="FK23" s="645"/>
      <c r="FL23" s="645"/>
      <c r="FM23" s="645"/>
      <c r="FN23" s="645"/>
      <c r="FO23" s="645"/>
      <c r="FP23" s="645"/>
      <c r="FQ23" s="645"/>
      <c r="FR23" s="645"/>
      <c r="FS23" s="645"/>
      <c r="FT23" s="645"/>
      <c r="FU23" s="645"/>
      <c r="FV23" s="645"/>
      <c r="FW23" s="645"/>
      <c r="FX23" s="645"/>
      <c r="FY23" s="645"/>
      <c r="FZ23" s="645"/>
      <c r="GA23" s="645"/>
      <c r="GB23" s="645"/>
      <c r="GC23" s="645"/>
      <c r="GD23" s="645"/>
      <c r="GE23" s="645"/>
      <c r="GF23" s="645"/>
      <c r="GG23" s="645"/>
      <c r="GH23" s="645"/>
      <c r="GI23" s="645"/>
      <c r="GJ23" s="645"/>
      <c r="GK23" s="645"/>
      <c r="GL23" s="645"/>
      <c r="GM23" s="645"/>
      <c r="GN23" s="645"/>
      <c r="GO23" s="645"/>
      <c r="GP23" s="645"/>
      <c r="GQ23" s="645"/>
      <c r="GR23" s="645"/>
      <c r="GS23" s="645"/>
      <c r="GT23" s="645"/>
      <c r="GU23" s="645"/>
      <c r="GV23" s="645"/>
      <c r="GW23" s="645"/>
      <c r="GX23" s="645"/>
      <c r="GY23" s="645"/>
      <c r="GZ23" s="645"/>
      <c r="HA23" s="645"/>
      <c r="HB23" s="645"/>
      <c r="HC23" s="645"/>
      <c r="HD23" s="645"/>
      <c r="HE23" s="645"/>
      <c r="HF23" s="645"/>
      <c r="HG23" s="645"/>
      <c r="HH23" s="645"/>
      <c r="HI23" s="645"/>
      <c r="HJ23" s="645"/>
      <c r="HK23" s="645"/>
      <c r="HL23" s="645"/>
      <c r="HM23" s="645"/>
      <c r="HN23" s="645"/>
      <c r="HO23" s="645"/>
      <c r="HP23" s="645"/>
      <c r="HQ23" s="645"/>
      <c r="HR23" s="645"/>
      <c r="HS23" s="645"/>
      <c r="HT23" s="645"/>
      <c r="HU23" s="645"/>
      <c r="HV23" s="645"/>
      <c r="HW23" s="645"/>
      <c r="HX23" s="645"/>
      <c r="HY23" s="645"/>
      <c r="HZ23" s="645"/>
      <c r="IA23" s="645"/>
      <c r="IB23" s="645"/>
      <c r="IC23" s="645"/>
      <c r="ID23" s="645"/>
      <c r="IE23" s="645"/>
      <c r="IF23" s="645"/>
      <c r="IG23" s="645"/>
      <c r="IH23" s="645"/>
      <c r="II23" s="645"/>
      <c r="IJ23" s="645"/>
      <c r="IK23" s="645"/>
      <c r="IL23" s="645"/>
      <c r="IM23" s="645"/>
    </row>
    <row r="24" spans="1:247" ht="9" customHeight="1" x14ac:dyDescent="0.3">
      <c r="A24" s="646"/>
      <c r="B24" s="542"/>
      <c r="C24" s="543"/>
      <c r="D24" s="544"/>
      <c r="E24" s="544"/>
      <c r="F24" s="544"/>
    </row>
    <row r="25" spans="1:247" ht="9" customHeight="1" x14ac:dyDescent="0.3">
      <c r="A25" s="482"/>
      <c r="B25" s="545"/>
      <c r="C25" s="546"/>
      <c r="D25" s="547"/>
      <c r="E25" s="547"/>
      <c r="F25" s="547"/>
    </row>
    <row r="26" spans="1:247" hidden="1" x14ac:dyDescent="0.3">
      <c r="A26" s="634"/>
      <c r="B26" s="534"/>
      <c r="C26" s="548"/>
      <c r="D26" s="549"/>
      <c r="E26" s="549"/>
      <c r="F26" s="549"/>
    </row>
    <row r="27" spans="1:247" ht="10.5" hidden="1" customHeight="1" x14ac:dyDescent="0.3">
      <c r="A27" s="482"/>
      <c r="B27" s="534"/>
      <c r="C27" s="548"/>
      <c r="D27" s="549"/>
      <c r="E27" s="549"/>
      <c r="F27" s="549"/>
    </row>
    <row r="28" spans="1:247" hidden="1" x14ac:dyDescent="0.3">
      <c r="A28" s="755"/>
      <c r="B28" s="535"/>
      <c r="C28" s="536"/>
      <c r="D28" s="537"/>
      <c r="E28" s="537"/>
      <c r="F28" s="537"/>
      <c r="G28" s="339"/>
    </row>
    <row r="29" spans="1:247" hidden="1" x14ac:dyDescent="0.3">
      <c r="A29" s="755"/>
      <c r="B29" s="535"/>
      <c r="C29" s="536"/>
      <c r="D29" s="537"/>
      <c r="E29" s="537"/>
      <c r="F29" s="537"/>
      <c r="G29" s="339"/>
      <c r="H29" s="440"/>
      <c r="I29" s="440"/>
      <c r="J29" s="440"/>
      <c r="K29" s="440"/>
      <c r="L29" s="440"/>
      <c r="M29" s="665"/>
      <c r="N29" s="624"/>
      <c r="O29" s="624"/>
      <c r="P29" s="624"/>
      <c r="Q29" s="624"/>
      <c r="R29" s="624"/>
      <c r="S29" s="624"/>
      <c r="T29" s="624"/>
      <c r="U29" s="624"/>
      <c r="V29" s="623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</row>
    <row r="30" spans="1:247" hidden="1" x14ac:dyDescent="0.3">
      <c r="A30" s="755"/>
      <c r="B30" s="535"/>
      <c r="C30" s="536"/>
      <c r="D30" s="537"/>
      <c r="E30" s="537"/>
      <c r="F30" s="537"/>
      <c r="G30" s="339"/>
      <c r="H30" s="652"/>
      <c r="I30" s="652"/>
      <c r="J30" s="652"/>
      <c r="K30" s="652"/>
      <c r="L30" s="652"/>
      <c r="M30" s="667"/>
      <c r="N30" s="622"/>
      <c r="O30" s="622"/>
      <c r="P30" s="622"/>
      <c r="Q30" s="622"/>
      <c r="R30" s="622"/>
      <c r="S30" s="622"/>
      <c r="T30" s="622"/>
      <c r="U30" s="622"/>
      <c r="V30" s="651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652"/>
      <c r="BL30" s="652"/>
      <c r="BM30" s="652"/>
      <c r="BN30" s="652"/>
      <c r="BO30" s="652"/>
      <c r="BP30" s="652"/>
      <c r="BQ30" s="652"/>
      <c r="BR30" s="652"/>
      <c r="BS30" s="652"/>
      <c r="BT30" s="652"/>
      <c r="BU30" s="652"/>
      <c r="BV30" s="652"/>
      <c r="BW30" s="652"/>
      <c r="BX30" s="652"/>
      <c r="BY30" s="652"/>
      <c r="BZ30" s="652"/>
      <c r="CA30" s="652"/>
      <c r="CB30" s="652"/>
      <c r="CC30" s="652"/>
      <c r="CD30" s="652"/>
      <c r="CE30" s="652"/>
      <c r="CF30" s="652"/>
      <c r="CG30" s="652"/>
      <c r="CH30" s="652"/>
      <c r="CI30" s="652"/>
      <c r="CJ30" s="652"/>
      <c r="CK30" s="652"/>
      <c r="CL30" s="652"/>
      <c r="CM30" s="652"/>
      <c r="CN30" s="652"/>
      <c r="CO30" s="652"/>
      <c r="CP30" s="652"/>
      <c r="CQ30" s="652"/>
      <c r="CR30" s="652"/>
      <c r="CS30" s="652"/>
      <c r="CT30" s="652"/>
      <c r="CU30" s="652"/>
      <c r="CV30" s="652"/>
      <c r="CW30" s="652"/>
      <c r="CX30" s="652"/>
      <c r="CY30" s="652"/>
      <c r="CZ30" s="652"/>
      <c r="DA30" s="652"/>
      <c r="DB30" s="652"/>
      <c r="DC30" s="652"/>
      <c r="DD30" s="652"/>
      <c r="DE30" s="652"/>
      <c r="DF30" s="652"/>
      <c r="DG30" s="652"/>
      <c r="DH30" s="652"/>
      <c r="DI30" s="652"/>
      <c r="DJ30" s="652"/>
      <c r="DK30" s="652"/>
      <c r="DL30" s="652"/>
      <c r="DM30" s="652"/>
      <c r="DN30" s="652"/>
      <c r="DO30" s="652"/>
      <c r="DP30" s="652"/>
      <c r="DQ30" s="652"/>
      <c r="DR30" s="652"/>
      <c r="DS30" s="652"/>
      <c r="DT30" s="652"/>
      <c r="DU30" s="652"/>
      <c r="DV30" s="652"/>
      <c r="DW30" s="652"/>
      <c r="DX30" s="652"/>
      <c r="DY30" s="652"/>
      <c r="DZ30" s="652"/>
      <c r="EA30" s="652"/>
      <c r="EB30" s="652"/>
      <c r="EC30" s="652"/>
      <c r="ED30" s="652"/>
      <c r="EE30" s="652"/>
      <c r="EF30" s="652"/>
      <c r="EG30" s="652"/>
      <c r="EH30" s="652"/>
      <c r="EI30" s="652"/>
      <c r="EJ30" s="652"/>
      <c r="EK30" s="652"/>
      <c r="EL30" s="652"/>
      <c r="EM30" s="652"/>
      <c r="EN30" s="652"/>
      <c r="EO30" s="652"/>
      <c r="EP30" s="652"/>
      <c r="EQ30" s="652"/>
      <c r="ER30" s="652"/>
      <c r="ES30" s="652"/>
      <c r="ET30" s="652"/>
      <c r="EU30" s="652"/>
      <c r="EV30" s="652"/>
      <c r="EW30" s="652"/>
      <c r="EX30" s="652"/>
      <c r="EY30" s="652"/>
      <c r="EZ30" s="652"/>
      <c r="FA30" s="652"/>
      <c r="FB30" s="652"/>
      <c r="FC30" s="652"/>
      <c r="FD30" s="652"/>
      <c r="FE30" s="652"/>
      <c r="FF30" s="652"/>
      <c r="FG30" s="652"/>
      <c r="FH30" s="652"/>
      <c r="FI30" s="652"/>
      <c r="FJ30" s="652"/>
      <c r="FK30" s="652"/>
      <c r="FL30" s="652"/>
      <c r="FM30" s="652"/>
      <c r="FN30" s="652"/>
      <c r="FO30" s="652"/>
      <c r="FP30" s="652"/>
      <c r="FQ30" s="652"/>
      <c r="FR30" s="652"/>
      <c r="FS30" s="652"/>
      <c r="FT30" s="652"/>
      <c r="FU30" s="652"/>
      <c r="FV30" s="652"/>
      <c r="FW30" s="652"/>
      <c r="FX30" s="652"/>
      <c r="FY30" s="652"/>
      <c r="FZ30" s="652"/>
      <c r="GA30" s="652"/>
      <c r="GB30" s="652"/>
      <c r="GC30" s="652"/>
      <c r="GD30" s="652"/>
      <c r="GE30" s="652"/>
      <c r="GF30" s="652"/>
      <c r="GG30" s="652"/>
      <c r="GH30" s="652"/>
      <c r="GI30" s="652"/>
      <c r="GJ30" s="652"/>
      <c r="GK30" s="652"/>
      <c r="GL30" s="652"/>
      <c r="GM30" s="652"/>
      <c r="GN30" s="652"/>
      <c r="GO30" s="652"/>
      <c r="GP30" s="652"/>
      <c r="GQ30" s="652"/>
      <c r="GR30" s="652"/>
      <c r="GS30" s="652"/>
      <c r="GT30" s="652"/>
      <c r="GU30" s="652"/>
      <c r="GV30" s="652"/>
      <c r="GW30" s="652"/>
      <c r="GX30" s="652"/>
      <c r="GY30" s="652"/>
      <c r="GZ30" s="652"/>
      <c r="HA30" s="652"/>
      <c r="HB30" s="652"/>
      <c r="HC30" s="652"/>
      <c r="HD30" s="652"/>
      <c r="HE30" s="652"/>
      <c r="HF30" s="652"/>
      <c r="HG30" s="652"/>
      <c r="HH30" s="652"/>
      <c r="HI30" s="652"/>
      <c r="HJ30" s="652"/>
      <c r="HK30" s="652"/>
      <c r="HL30" s="652"/>
      <c r="HM30" s="652"/>
      <c r="HN30" s="652"/>
      <c r="HO30" s="652"/>
      <c r="HP30" s="652"/>
      <c r="HQ30" s="652"/>
      <c r="HR30" s="652"/>
      <c r="HS30" s="652"/>
      <c r="HT30" s="652"/>
      <c r="HU30" s="652"/>
      <c r="HV30" s="652"/>
      <c r="HW30" s="652"/>
      <c r="HX30" s="652"/>
      <c r="HY30" s="652"/>
      <c r="HZ30" s="652"/>
      <c r="IA30" s="652"/>
      <c r="IB30" s="652"/>
      <c r="IC30" s="652"/>
      <c r="ID30" s="652"/>
      <c r="IE30" s="652"/>
      <c r="IF30" s="652"/>
      <c r="IG30" s="652"/>
      <c r="IH30" s="652"/>
      <c r="II30" s="652"/>
      <c r="IJ30" s="652"/>
      <c r="IK30" s="652"/>
      <c r="IL30" s="652"/>
      <c r="IM30" s="652"/>
    </row>
    <row r="31" spans="1:247" hidden="1" x14ac:dyDescent="0.3">
      <c r="A31" s="755"/>
      <c r="B31" s="535"/>
      <c r="C31" s="536"/>
      <c r="D31" s="537"/>
      <c r="E31" s="537"/>
      <c r="F31" s="537"/>
      <c r="G31" s="339"/>
      <c r="H31" s="652"/>
      <c r="I31" s="652"/>
      <c r="J31" s="652"/>
      <c r="K31" s="652"/>
      <c r="L31" s="652"/>
      <c r="M31" s="667"/>
      <c r="N31" s="622"/>
      <c r="O31" s="622"/>
      <c r="P31" s="622"/>
      <c r="Q31" s="622"/>
      <c r="R31" s="622"/>
      <c r="S31" s="622"/>
      <c r="T31" s="622"/>
      <c r="U31" s="622"/>
      <c r="V31" s="651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2"/>
      <c r="AP31" s="652"/>
      <c r="AQ31" s="652"/>
      <c r="AR31" s="652"/>
      <c r="AS31" s="652"/>
      <c r="AT31" s="652"/>
      <c r="AU31" s="652"/>
      <c r="AV31" s="652"/>
      <c r="AW31" s="652"/>
      <c r="AX31" s="652"/>
      <c r="AY31" s="652"/>
      <c r="AZ31" s="652"/>
      <c r="BA31" s="652"/>
      <c r="BB31" s="652"/>
      <c r="BC31" s="652"/>
      <c r="BD31" s="652"/>
      <c r="BE31" s="652"/>
      <c r="BF31" s="652"/>
      <c r="BG31" s="652"/>
      <c r="BH31" s="652"/>
      <c r="BI31" s="652"/>
      <c r="BJ31" s="652"/>
      <c r="BK31" s="652"/>
      <c r="BL31" s="652"/>
      <c r="BM31" s="652"/>
      <c r="BN31" s="652"/>
      <c r="BO31" s="652"/>
      <c r="BP31" s="652"/>
      <c r="BQ31" s="652"/>
      <c r="BR31" s="652"/>
      <c r="BS31" s="652"/>
      <c r="BT31" s="652"/>
      <c r="BU31" s="652"/>
      <c r="BV31" s="652"/>
      <c r="BW31" s="652"/>
      <c r="BX31" s="652"/>
      <c r="BY31" s="652"/>
      <c r="BZ31" s="652"/>
      <c r="CA31" s="652"/>
      <c r="CB31" s="652"/>
      <c r="CC31" s="652"/>
      <c r="CD31" s="652"/>
      <c r="CE31" s="652"/>
      <c r="CF31" s="652"/>
      <c r="CG31" s="652"/>
      <c r="CH31" s="652"/>
      <c r="CI31" s="652"/>
      <c r="CJ31" s="652"/>
      <c r="CK31" s="652"/>
      <c r="CL31" s="652"/>
      <c r="CM31" s="652"/>
      <c r="CN31" s="652"/>
      <c r="CO31" s="652"/>
      <c r="CP31" s="652"/>
      <c r="CQ31" s="652"/>
      <c r="CR31" s="652"/>
      <c r="CS31" s="652"/>
      <c r="CT31" s="652"/>
      <c r="CU31" s="652"/>
      <c r="CV31" s="652"/>
      <c r="CW31" s="652"/>
      <c r="CX31" s="652"/>
      <c r="CY31" s="652"/>
      <c r="CZ31" s="652"/>
      <c r="DA31" s="652"/>
      <c r="DB31" s="652"/>
      <c r="DC31" s="652"/>
      <c r="DD31" s="652"/>
      <c r="DE31" s="652"/>
      <c r="DF31" s="652"/>
      <c r="DG31" s="652"/>
      <c r="DH31" s="652"/>
      <c r="DI31" s="652"/>
      <c r="DJ31" s="652"/>
      <c r="DK31" s="652"/>
      <c r="DL31" s="652"/>
      <c r="DM31" s="652"/>
      <c r="DN31" s="652"/>
      <c r="DO31" s="652"/>
      <c r="DP31" s="652"/>
      <c r="DQ31" s="652"/>
      <c r="DR31" s="652"/>
      <c r="DS31" s="652"/>
      <c r="DT31" s="652"/>
      <c r="DU31" s="652"/>
      <c r="DV31" s="652"/>
      <c r="DW31" s="652"/>
      <c r="DX31" s="652"/>
      <c r="DY31" s="652"/>
      <c r="DZ31" s="652"/>
      <c r="EA31" s="652"/>
      <c r="EB31" s="652"/>
      <c r="EC31" s="652"/>
      <c r="ED31" s="652"/>
      <c r="EE31" s="652"/>
      <c r="EF31" s="652"/>
      <c r="EG31" s="652"/>
      <c r="EH31" s="652"/>
      <c r="EI31" s="652"/>
      <c r="EJ31" s="652"/>
      <c r="EK31" s="652"/>
      <c r="EL31" s="652"/>
      <c r="EM31" s="652"/>
      <c r="EN31" s="652"/>
      <c r="EO31" s="652"/>
      <c r="EP31" s="652"/>
      <c r="EQ31" s="652"/>
      <c r="ER31" s="652"/>
      <c r="ES31" s="652"/>
      <c r="ET31" s="652"/>
      <c r="EU31" s="652"/>
      <c r="EV31" s="652"/>
      <c r="EW31" s="652"/>
      <c r="EX31" s="652"/>
      <c r="EY31" s="652"/>
      <c r="EZ31" s="652"/>
      <c r="FA31" s="652"/>
      <c r="FB31" s="652"/>
      <c r="FC31" s="652"/>
      <c r="FD31" s="652"/>
      <c r="FE31" s="652"/>
      <c r="FF31" s="652"/>
      <c r="FG31" s="652"/>
      <c r="FH31" s="652"/>
      <c r="FI31" s="652"/>
      <c r="FJ31" s="652"/>
      <c r="FK31" s="652"/>
      <c r="FL31" s="652"/>
      <c r="FM31" s="652"/>
      <c r="FN31" s="652"/>
      <c r="FO31" s="652"/>
      <c r="FP31" s="652"/>
      <c r="FQ31" s="652"/>
      <c r="FR31" s="652"/>
      <c r="FS31" s="652"/>
      <c r="FT31" s="652"/>
      <c r="FU31" s="652"/>
      <c r="FV31" s="652"/>
      <c r="FW31" s="652"/>
      <c r="FX31" s="652"/>
      <c r="FY31" s="652"/>
      <c r="FZ31" s="652"/>
      <c r="GA31" s="652"/>
      <c r="GB31" s="652"/>
      <c r="GC31" s="652"/>
      <c r="GD31" s="652"/>
      <c r="GE31" s="652"/>
      <c r="GF31" s="652"/>
      <c r="GG31" s="652"/>
      <c r="GH31" s="652"/>
      <c r="GI31" s="652"/>
      <c r="GJ31" s="652"/>
      <c r="GK31" s="652"/>
      <c r="GL31" s="652"/>
      <c r="GM31" s="652"/>
      <c r="GN31" s="652"/>
      <c r="GO31" s="652"/>
      <c r="GP31" s="652"/>
      <c r="GQ31" s="652"/>
      <c r="GR31" s="652"/>
      <c r="GS31" s="652"/>
      <c r="GT31" s="652"/>
      <c r="GU31" s="652"/>
      <c r="GV31" s="652"/>
      <c r="GW31" s="652"/>
      <c r="GX31" s="652"/>
      <c r="GY31" s="652"/>
      <c r="GZ31" s="652"/>
      <c r="HA31" s="652"/>
      <c r="HB31" s="652"/>
      <c r="HC31" s="652"/>
      <c r="HD31" s="652"/>
      <c r="HE31" s="652"/>
      <c r="HF31" s="652"/>
      <c r="HG31" s="652"/>
      <c r="HH31" s="652"/>
      <c r="HI31" s="652"/>
      <c r="HJ31" s="652"/>
      <c r="HK31" s="652"/>
      <c r="HL31" s="652"/>
      <c r="HM31" s="652"/>
      <c r="HN31" s="652"/>
      <c r="HO31" s="652"/>
      <c r="HP31" s="652"/>
      <c r="HQ31" s="652"/>
      <c r="HR31" s="652"/>
      <c r="HS31" s="652"/>
      <c r="HT31" s="652"/>
      <c r="HU31" s="652"/>
      <c r="HV31" s="652"/>
      <c r="HW31" s="652"/>
      <c r="HX31" s="652"/>
      <c r="HY31" s="652"/>
      <c r="HZ31" s="652"/>
      <c r="IA31" s="652"/>
      <c r="IB31" s="652"/>
      <c r="IC31" s="652"/>
      <c r="ID31" s="652"/>
      <c r="IE31" s="652"/>
      <c r="IF31" s="652"/>
      <c r="IG31" s="652"/>
      <c r="IH31" s="652"/>
      <c r="II31" s="652"/>
      <c r="IJ31" s="652"/>
      <c r="IK31" s="652"/>
      <c r="IL31" s="652"/>
      <c r="IM31" s="652"/>
    </row>
    <row r="32" spans="1:247" ht="9" hidden="1" customHeight="1" x14ac:dyDescent="0.3">
      <c r="A32" s="646"/>
      <c r="B32" s="535"/>
      <c r="C32" s="543"/>
      <c r="D32" s="544"/>
      <c r="E32" s="544"/>
      <c r="F32" s="544"/>
      <c r="H32" s="652"/>
      <c r="I32" s="652"/>
      <c r="J32" s="652"/>
      <c r="K32" s="652"/>
      <c r="L32" s="652"/>
      <c r="M32" s="667"/>
      <c r="N32" s="622"/>
      <c r="O32" s="622"/>
      <c r="P32" s="622"/>
      <c r="Q32" s="622"/>
      <c r="R32" s="622"/>
      <c r="S32" s="622"/>
      <c r="T32" s="622"/>
      <c r="U32" s="622"/>
      <c r="V32" s="651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  <c r="IM32" s="652"/>
    </row>
    <row r="33" spans="1:248" ht="9" hidden="1" customHeight="1" x14ac:dyDescent="0.3">
      <c r="A33" s="647"/>
      <c r="B33" s="535"/>
      <c r="C33" s="546"/>
      <c r="D33" s="547"/>
      <c r="E33" s="547"/>
      <c r="F33" s="547"/>
      <c r="H33" s="648"/>
      <c r="I33" s="648"/>
      <c r="J33" s="648"/>
      <c r="K33" s="648"/>
      <c r="L33" s="648"/>
      <c r="M33" s="623"/>
      <c r="N33" s="627"/>
      <c r="O33" s="627"/>
      <c r="P33" s="627"/>
      <c r="Q33" s="627"/>
      <c r="R33" s="627"/>
      <c r="S33" s="627"/>
      <c r="T33" s="627"/>
      <c r="U33" s="627"/>
      <c r="V33" s="617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8"/>
      <c r="AJ33" s="648"/>
      <c r="AK33" s="648"/>
      <c r="AL33" s="648"/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/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/>
      <c r="BM33" s="648"/>
      <c r="BN33" s="648"/>
      <c r="BO33" s="648"/>
      <c r="BP33" s="648"/>
      <c r="BQ33" s="648"/>
      <c r="BR33" s="648"/>
      <c r="BS33" s="648"/>
      <c r="BT33" s="648"/>
      <c r="BU33" s="648"/>
      <c r="BV33" s="648"/>
      <c r="BW33" s="648"/>
      <c r="BX33" s="648"/>
      <c r="BY33" s="648"/>
      <c r="BZ33" s="648"/>
      <c r="CA33" s="648"/>
      <c r="CB33" s="648"/>
      <c r="CC33" s="648"/>
      <c r="CD33" s="648"/>
      <c r="CE33" s="648"/>
      <c r="CF33" s="648"/>
      <c r="CG33" s="648"/>
      <c r="CH33" s="648"/>
      <c r="CI33" s="648"/>
      <c r="CJ33" s="648"/>
      <c r="CK33" s="648"/>
      <c r="CL33" s="648"/>
      <c r="CM33" s="648"/>
      <c r="CN33" s="648"/>
      <c r="CO33" s="648"/>
      <c r="CP33" s="648"/>
      <c r="CQ33" s="648"/>
      <c r="CR33" s="648"/>
      <c r="CS33" s="648"/>
      <c r="CT33" s="648"/>
      <c r="CU33" s="648"/>
      <c r="CV33" s="648"/>
      <c r="CW33" s="648"/>
      <c r="CX33" s="648"/>
      <c r="CY33" s="648"/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/>
      <c r="DM33" s="648"/>
      <c r="DN33" s="648"/>
      <c r="DO33" s="648"/>
      <c r="DP33" s="648"/>
      <c r="DQ33" s="648"/>
      <c r="DR33" s="648"/>
      <c r="DS33" s="648"/>
      <c r="DT33" s="648"/>
      <c r="DU33" s="648"/>
      <c r="DV33" s="648"/>
      <c r="DW33" s="648"/>
      <c r="DX33" s="648"/>
      <c r="DY33" s="648"/>
      <c r="DZ33" s="648"/>
      <c r="EA33" s="648"/>
      <c r="EB33" s="648"/>
      <c r="EC33" s="648"/>
      <c r="ED33" s="648"/>
      <c r="EE33" s="648"/>
      <c r="EF33" s="648"/>
      <c r="EG33" s="648"/>
      <c r="EH33" s="648"/>
      <c r="EI33" s="648"/>
      <c r="EJ33" s="648"/>
      <c r="EK33" s="648"/>
      <c r="EL33" s="648"/>
      <c r="EM33" s="648"/>
      <c r="EN33" s="648"/>
      <c r="EO33" s="648"/>
      <c r="EP33" s="648"/>
      <c r="EQ33" s="648"/>
      <c r="ER33" s="648"/>
      <c r="ES33" s="648"/>
      <c r="ET33" s="648"/>
      <c r="EU33" s="648"/>
      <c r="EV33" s="648"/>
      <c r="EW33" s="648"/>
      <c r="EX33" s="648"/>
      <c r="EY33" s="648"/>
      <c r="EZ33" s="648"/>
      <c r="FA33" s="648"/>
      <c r="FB33" s="648"/>
      <c r="FC33" s="648"/>
      <c r="FD33" s="648"/>
      <c r="FE33" s="648"/>
      <c r="FF33" s="648"/>
      <c r="FG33" s="648"/>
      <c r="FH33" s="648"/>
      <c r="FI33" s="648"/>
      <c r="FJ33" s="648"/>
      <c r="FK33" s="648"/>
      <c r="FL33" s="648"/>
      <c r="FM33" s="648"/>
      <c r="FN33" s="648"/>
      <c r="FO33" s="648"/>
      <c r="FP33" s="648"/>
      <c r="FQ33" s="648"/>
      <c r="FR33" s="648"/>
      <c r="FS33" s="648"/>
      <c r="FT33" s="648"/>
      <c r="FU33" s="648"/>
      <c r="FV33" s="648"/>
      <c r="FW33" s="648"/>
      <c r="FX33" s="648"/>
      <c r="FY33" s="648"/>
      <c r="FZ33" s="648"/>
      <c r="GA33" s="648"/>
      <c r="GB33" s="648"/>
      <c r="GC33" s="648"/>
      <c r="GD33" s="648"/>
      <c r="GE33" s="648"/>
      <c r="GF33" s="648"/>
      <c r="GG33" s="648"/>
      <c r="GH33" s="648"/>
      <c r="GI33" s="648"/>
      <c r="GJ33" s="648"/>
      <c r="GK33" s="648"/>
      <c r="GL33" s="648"/>
      <c r="GM33" s="648"/>
      <c r="GN33" s="648"/>
      <c r="GO33" s="648"/>
      <c r="GP33" s="648"/>
      <c r="GQ33" s="648"/>
      <c r="GR33" s="648"/>
      <c r="GS33" s="648"/>
      <c r="GT33" s="648"/>
      <c r="GU33" s="648"/>
      <c r="GV33" s="648"/>
      <c r="GW33" s="648"/>
      <c r="GX33" s="648"/>
      <c r="GY33" s="648"/>
      <c r="GZ33" s="648"/>
      <c r="HA33" s="648"/>
      <c r="HB33" s="648"/>
      <c r="HC33" s="648"/>
      <c r="HD33" s="648"/>
      <c r="HE33" s="648"/>
      <c r="HF33" s="648"/>
      <c r="HG33" s="648"/>
      <c r="HH33" s="648"/>
      <c r="HI33" s="648"/>
      <c r="HJ33" s="648"/>
      <c r="HK33" s="648"/>
      <c r="HL33" s="648"/>
      <c r="HM33" s="648"/>
      <c r="HN33" s="648"/>
      <c r="HO33" s="648"/>
      <c r="HP33" s="648"/>
      <c r="HQ33" s="648"/>
      <c r="HR33" s="648"/>
      <c r="HS33" s="648"/>
      <c r="HT33" s="648"/>
      <c r="HU33" s="648"/>
      <c r="HV33" s="648"/>
      <c r="HW33" s="648"/>
      <c r="HX33" s="648"/>
      <c r="HY33" s="648"/>
      <c r="HZ33" s="648"/>
      <c r="IA33" s="648"/>
      <c r="IB33" s="648"/>
      <c r="IC33" s="648"/>
      <c r="ID33" s="648"/>
      <c r="IE33" s="648"/>
      <c r="IF33" s="648"/>
      <c r="IG33" s="648"/>
      <c r="IH33" s="648"/>
      <c r="II33" s="648"/>
      <c r="IJ33" s="648"/>
      <c r="IK33" s="648"/>
      <c r="IL33" s="648"/>
      <c r="IM33" s="648"/>
    </row>
    <row r="34" spans="1:248" x14ac:dyDescent="0.3">
      <c r="A34" s="634" t="s">
        <v>27</v>
      </c>
      <c r="B34" s="535"/>
      <c r="C34" s="550"/>
      <c r="D34" s="551"/>
      <c r="E34" s="551"/>
      <c r="F34" s="551"/>
      <c r="H34" s="648"/>
      <c r="I34" s="648"/>
      <c r="J34" s="648"/>
      <c r="K34" s="648"/>
      <c r="L34" s="648"/>
      <c r="M34" s="665"/>
      <c r="N34" s="624"/>
      <c r="O34" s="624"/>
      <c r="P34" s="624"/>
      <c r="Q34" s="624"/>
      <c r="R34" s="624"/>
      <c r="S34" s="624"/>
      <c r="T34" s="624"/>
      <c r="U34" s="624"/>
      <c r="V34" s="617"/>
    </row>
    <row r="35" spans="1:248" ht="10.5" customHeight="1" x14ac:dyDescent="0.3">
      <c r="A35" s="482"/>
      <c r="B35" s="535"/>
      <c r="C35" s="550"/>
      <c r="D35" s="551"/>
      <c r="E35" s="551"/>
      <c r="F35" s="551"/>
      <c r="H35" s="648"/>
      <c r="I35" s="648"/>
      <c r="J35" s="648"/>
      <c r="K35" s="648"/>
      <c r="L35" s="648"/>
      <c r="M35" s="667"/>
      <c r="N35" s="622"/>
      <c r="O35" s="622"/>
      <c r="P35" s="622"/>
      <c r="Q35" s="622"/>
      <c r="R35" s="622"/>
      <c r="S35" s="622"/>
      <c r="T35" s="622"/>
      <c r="U35" s="622"/>
      <c r="V35" s="617"/>
    </row>
    <row r="36" spans="1:248" x14ac:dyDescent="0.3">
      <c r="A36" s="649" t="s">
        <v>28</v>
      </c>
      <c r="B36" s="535">
        <v>5890</v>
      </c>
      <c r="C36" s="536">
        <v>78.58112695179905</v>
      </c>
      <c r="D36" s="537">
        <v>8.6388323150033948</v>
      </c>
      <c r="E36" s="537">
        <v>2.7494908350305498</v>
      </c>
      <c r="F36" s="537">
        <v>10.030549898167006</v>
      </c>
      <c r="H36" s="648"/>
      <c r="I36" s="648"/>
      <c r="J36" s="648"/>
      <c r="K36" s="648"/>
      <c r="L36" s="648"/>
      <c r="M36" s="667"/>
      <c r="N36" s="622"/>
      <c r="O36" s="622"/>
      <c r="P36" s="622"/>
      <c r="Q36" s="622"/>
      <c r="R36" s="622"/>
      <c r="S36" s="622"/>
      <c r="T36" s="622"/>
      <c r="U36" s="622"/>
      <c r="V36" s="617"/>
    </row>
    <row r="37" spans="1:248" x14ac:dyDescent="0.3">
      <c r="A37" s="649" t="s">
        <v>29</v>
      </c>
      <c r="B37" s="535">
        <v>2010</v>
      </c>
      <c r="C37" s="536">
        <v>85.820895522388057</v>
      </c>
      <c r="D37" s="537">
        <v>10.398009950248756</v>
      </c>
      <c r="E37" s="537">
        <v>0.94527363184079594</v>
      </c>
      <c r="F37" s="537">
        <v>2.8358208955223883</v>
      </c>
      <c r="H37" s="648"/>
      <c r="I37" s="648"/>
      <c r="J37" s="648"/>
      <c r="K37" s="648"/>
      <c r="L37" s="648"/>
      <c r="M37" s="623"/>
      <c r="N37" s="627"/>
      <c r="O37" s="627"/>
      <c r="P37" s="627"/>
      <c r="Q37" s="627"/>
      <c r="R37" s="627"/>
      <c r="S37" s="627"/>
      <c r="T37" s="627"/>
      <c r="U37" s="627"/>
      <c r="V37" s="617"/>
    </row>
    <row r="38" spans="1:248" x14ac:dyDescent="0.3">
      <c r="A38" s="649" t="s">
        <v>30</v>
      </c>
      <c r="B38" s="535">
        <v>2050</v>
      </c>
      <c r="C38" s="536">
        <v>87.420770355923935</v>
      </c>
      <c r="D38" s="537">
        <v>10.823988298391027</v>
      </c>
      <c r="E38" s="537">
        <v>0.24378352023403219</v>
      </c>
      <c r="F38" s="537">
        <v>1.5114578254509994</v>
      </c>
      <c r="H38" s="648"/>
      <c r="I38" s="648"/>
      <c r="J38" s="648"/>
      <c r="K38" s="648"/>
      <c r="L38" s="648"/>
      <c r="M38" s="665"/>
      <c r="N38" s="624"/>
      <c r="O38" s="624"/>
      <c r="P38" s="624"/>
      <c r="Q38" s="624"/>
      <c r="R38" s="624"/>
      <c r="S38" s="624"/>
      <c r="T38" s="624"/>
      <c r="U38" s="624"/>
      <c r="V38" s="617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648"/>
      <c r="AM38" s="648"/>
      <c r="AN38" s="648"/>
      <c r="AO38" s="648"/>
      <c r="AP38" s="648"/>
      <c r="AQ38" s="648"/>
      <c r="AR38" s="648"/>
      <c r="AS38" s="648"/>
      <c r="AT38" s="648"/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48"/>
      <c r="BG38" s="648"/>
      <c r="BH38" s="648"/>
      <c r="BI38" s="648"/>
      <c r="BJ38" s="648"/>
      <c r="BK38" s="648"/>
      <c r="BL38" s="648"/>
      <c r="BM38" s="648"/>
      <c r="BN38" s="648"/>
      <c r="BO38" s="648"/>
      <c r="BP38" s="648"/>
      <c r="BQ38" s="648"/>
      <c r="BR38" s="648"/>
      <c r="BS38" s="648"/>
      <c r="BT38" s="648"/>
      <c r="BU38" s="648"/>
      <c r="BV38" s="648"/>
      <c r="BW38" s="648"/>
      <c r="BX38" s="648"/>
      <c r="BY38" s="648"/>
      <c r="BZ38" s="648"/>
      <c r="CA38" s="648"/>
      <c r="CB38" s="648"/>
      <c r="CC38" s="648"/>
      <c r="CD38" s="648"/>
      <c r="CE38" s="648"/>
      <c r="CF38" s="648"/>
      <c r="CG38" s="648"/>
      <c r="CH38" s="648"/>
      <c r="CI38" s="648"/>
      <c r="CJ38" s="648"/>
      <c r="CK38" s="648"/>
      <c r="CL38" s="648"/>
      <c r="CM38" s="648"/>
      <c r="CN38" s="648"/>
      <c r="CO38" s="648"/>
      <c r="CP38" s="648"/>
      <c r="CQ38" s="648"/>
      <c r="CR38" s="648"/>
      <c r="CS38" s="648"/>
      <c r="CT38" s="648"/>
      <c r="CU38" s="648"/>
      <c r="CV38" s="648"/>
      <c r="CW38" s="648"/>
      <c r="CX38" s="648"/>
      <c r="CY38" s="648"/>
      <c r="CZ38" s="648"/>
      <c r="DA38" s="648"/>
      <c r="DB38" s="648"/>
      <c r="DC38" s="648"/>
      <c r="DD38" s="648"/>
      <c r="DE38" s="648"/>
      <c r="DF38" s="648"/>
      <c r="DG38" s="648"/>
      <c r="DH38" s="648"/>
      <c r="DI38" s="648"/>
      <c r="DJ38" s="648"/>
      <c r="DK38" s="648"/>
      <c r="DL38" s="648"/>
      <c r="DM38" s="648"/>
      <c r="DN38" s="648"/>
      <c r="DO38" s="648"/>
      <c r="DP38" s="648"/>
      <c r="DQ38" s="648"/>
      <c r="DR38" s="648"/>
      <c r="DS38" s="648"/>
      <c r="DT38" s="648"/>
      <c r="DU38" s="648"/>
      <c r="DV38" s="648"/>
      <c r="DW38" s="648"/>
      <c r="DX38" s="648"/>
      <c r="DY38" s="648"/>
      <c r="DZ38" s="648"/>
      <c r="EA38" s="648"/>
      <c r="EB38" s="648"/>
      <c r="EC38" s="648"/>
      <c r="ED38" s="648"/>
      <c r="EE38" s="648"/>
      <c r="EF38" s="648"/>
      <c r="EG38" s="648"/>
      <c r="EH38" s="648"/>
      <c r="EI38" s="648"/>
      <c r="EJ38" s="648"/>
      <c r="EK38" s="648"/>
      <c r="EL38" s="648"/>
      <c r="EM38" s="648"/>
      <c r="EN38" s="648"/>
      <c r="EO38" s="648"/>
      <c r="EP38" s="648"/>
      <c r="EQ38" s="648"/>
      <c r="ER38" s="648"/>
      <c r="ES38" s="648"/>
      <c r="ET38" s="648"/>
      <c r="EU38" s="648"/>
      <c r="EV38" s="648"/>
      <c r="EW38" s="648"/>
      <c r="EX38" s="648"/>
      <c r="EY38" s="648"/>
      <c r="EZ38" s="648"/>
      <c r="FA38" s="648"/>
      <c r="FB38" s="648"/>
      <c r="FC38" s="648"/>
      <c r="FD38" s="648"/>
      <c r="FE38" s="648"/>
      <c r="FF38" s="648"/>
      <c r="FG38" s="648"/>
      <c r="FH38" s="648"/>
      <c r="FI38" s="648"/>
      <c r="FJ38" s="648"/>
      <c r="FK38" s="648"/>
      <c r="FL38" s="648"/>
      <c r="FM38" s="648"/>
      <c r="FN38" s="648"/>
      <c r="FO38" s="648"/>
      <c r="FP38" s="648"/>
      <c r="FQ38" s="648"/>
      <c r="FR38" s="648"/>
      <c r="FS38" s="648"/>
      <c r="FT38" s="648"/>
      <c r="FU38" s="648"/>
      <c r="FV38" s="648"/>
      <c r="FW38" s="648"/>
      <c r="FX38" s="648"/>
      <c r="FY38" s="648"/>
      <c r="FZ38" s="648"/>
      <c r="GA38" s="648"/>
      <c r="GB38" s="648"/>
      <c r="GC38" s="648"/>
      <c r="GD38" s="648"/>
      <c r="GE38" s="648"/>
      <c r="GF38" s="648"/>
      <c r="GG38" s="648"/>
      <c r="GH38" s="648"/>
      <c r="GI38" s="648"/>
      <c r="GJ38" s="648"/>
      <c r="GK38" s="648"/>
      <c r="GL38" s="648"/>
      <c r="GM38" s="648"/>
      <c r="GN38" s="648"/>
      <c r="GO38" s="648"/>
      <c r="GP38" s="648"/>
      <c r="GQ38" s="648"/>
      <c r="GR38" s="648"/>
      <c r="GS38" s="648"/>
      <c r="GT38" s="648"/>
      <c r="GU38" s="648"/>
      <c r="GV38" s="648"/>
      <c r="GW38" s="648"/>
      <c r="GX38" s="648"/>
      <c r="GY38" s="648"/>
      <c r="GZ38" s="648"/>
      <c r="HA38" s="648"/>
      <c r="HB38" s="648"/>
      <c r="HC38" s="648"/>
      <c r="HD38" s="648"/>
      <c r="HE38" s="648"/>
      <c r="HF38" s="648"/>
      <c r="HG38" s="648"/>
      <c r="HH38" s="648"/>
      <c r="HI38" s="648"/>
      <c r="HJ38" s="648"/>
      <c r="HK38" s="648"/>
      <c r="HL38" s="648"/>
      <c r="HM38" s="648"/>
      <c r="HN38" s="648"/>
      <c r="HO38" s="648"/>
      <c r="HP38" s="648"/>
      <c r="HQ38" s="648"/>
      <c r="HR38" s="648"/>
      <c r="HS38" s="648"/>
      <c r="HT38" s="648"/>
      <c r="HU38" s="648"/>
      <c r="HV38" s="648"/>
      <c r="HW38" s="648"/>
      <c r="HX38" s="648"/>
      <c r="HY38" s="648"/>
      <c r="HZ38" s="648"/>
      <c r="IA38" s="648"/>
      <c r="IB38" s="648"/>
      <c r="IC38" s="648"/>
      <c r="ID38" s="648"/>
      <c r="IE38" s="648"/>
      <c r="IF38" s="648"/>
      <c r="IG38" s="648"/>
      <c r="IH38" s="648"/>
      <c r="II38" s="648"/>
      <c r="IJ38" s="648"/>
      <c r="IK38" s="648"/>
      <c r="IL38" s="648"/>
      <c r="IM38" s="648"/>
    </row>
    <row r="39" spans="1:248" ht="7.5" customHeight="1" thickBot="1" x14ac:dyDescent="0.35">
      <c r="A39" s="650"/>
      <c r="B39" s="701"/>
      <c r="C39" s="702"/>
      <c r="D39" s="650"/>
      <c r="E39" s="650"/>
      <c r="F39" s="650"/>
      <c r="G39" s="639"/>
      <c r="H39" s="652"/>
      <c r="I39" s="652"/>
      <c r="J39" s="652"/>
      <c r="K39" s="652"/>
      <c r="L39" s="652"/>
      <c r="M39" s="667"/>
      <c r="N39" s="622"/>
      <c r="O39" s="622"/>
      <c r="P39" s="622"/>
      <c r="Q39" s="622"/>
      <c r="R39" s="622"/>
      <c r="S39" s="622"/>
      <c r="T39" s="622"/>
      <c r="U39" s="622"/>
      <c r="V39" s="651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</row>
    <row r="40" spans="1:248" ht="7.5" customHeight="1" x14ac:dyDescent="0.3">
      <c r="A40" s="648"/>
      <c r="B40" s="696"/>
      <c r="C40" s="461"/>
      <c r="D40" s="461"/>
      <c r="E40" s="461"/>
      <c r="F40" s="461"/>
      <c r="H40" s="440"/>
      <c r="I40" s="440"/>
      <c r="J40" s="440"/>
      <c r="K40" s="440"/>
      <c r="L40" s="440"/>
      <c r="M40" s="653"/>
      <c r="N40" s="653"/>
      <c r="O40" s="653"/>
      <c r="P40" s="653"/>
      <c r="Q40" s="653"/>
      <c r="R40" s="653"/>
      <c r="S40" s="653"/>
      <c r="T40" s="653"/>
      <c r="U40" s="653"/>
      <c r="V40" s="623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</row>
    <row r="41" spans="1:248" s="323" customFormat="1" ht="40.5" customHeight="1" x14ac:dyDescent="0.3">
      <c r="A41" s="809" t="s">
        <v>233</v>
      </c>
      <c r="B41" s="809"/>
      <c r="C41" s="809"/>
      <c r="D41" s="809"/>
      <c r="E41" s="809"/>
      <c r="F41" s="809"/>
      <c r="G41" s="657"/>
      <c r="I41" s="657"/>
      <c r="J41" s="657"/>
      <c r="K41" s="657"/>
      <c r="L41" s="657"/>
      <c r="M41" s="657"/>
      <c r="N41" s="654"/>
      <c r="O41" s="655"/>
      <c r="P41" s="655"/>
      <c r="Q41" s="655"/>
      <c r="R41" s="655"/>
      <c r="S41" s="655"/>
      <c r="T41" s="655"/>
      <c r="U41" s="655"/>
      <c r="V41" s="655"/>
      <c r="W41" s="656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7"/>
      <c r="AI41" s="657"/>
      <c r="AJ41" s="657"/>
      <c r="AK41" s="657"/>
      <c r="AL41" s="657"/>
      <c r="AM41" s="657"/>
      <c r="AN41" s="657"/>
      <c r="AO41" s="657"/>
      <c r="AP41" s="657"/>
      <c r="AQ41" s="657"/>
      <c r="AR41" s="657"/>
      <c r="AS41" s="657"/>
      <c r="AT41" s="657"/>
      <c r="AU41" s="657"/>
      <c r="AV41" s="657"/>
      <c r="AW41" s="657"/>
      <c r="AX41" s="657"/>
      <c r="AY41" s="657"/>
      <c r="AZ41" s="657"/>
      <c r="BA41" s="657"/>
      <c r="BB41" s="657"/>
      <c r="BC41" s="657"/>
      <c r="BD41" s="657"/>
      <c r="BE41" s="657"/>
      <c r="BF41" s="657"/>
      <c r="BG41" s="657"/>
      <c r="BH41" s="657"/>
      <c r="BI41" s="657"/>
      <c r="BJ41" s="657"/>
      <c r="BK41" s="657"/>
      <c r="BL41" s="657"/>
      <c r="BM41" s="657"/>
      <c r="BN41" s="657"/>
      <c r="BO41" s="657"/>
      <c r="BP41" s="657"/>
      <c r="BQ41" s="657"/>
      <c r="BR41" s="657"/>
      <c r="BS41" s="657"/>
      <c r="BT41" s="657"/>
      <c r="BU41" s="657"/>
      <c r="BV41" s="657"/>
      <c r="BW41" s="657"/>
      <c r="BX41" s="657"/>
      <c r="BY41" s="657"/>
      <c r="BZ41" s="657"/>
      <c r="CA41" s="657"/>
      <c r="CB41" s="657"/>
      <c r="CC41" s="657"/>
      <c r="CD41" s="657"/>
      <c r="CE41" s="657"/>
      <c r="CF41" s="657"/>
      <c r="CG41" s="657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7"/>
      <c r="DJ41" s="657"/>
      <c r="DK41" s="657"/>
      <c r="DL41" s="657"/>
      <c r="DM41" s="657"/>
      <c r="DN41" s="657"/>
      <c r="DO41" s="657"/>
      <c r="DP41" s="657"/>
      <c r="DQ41" s="657"/>
      <c r="DR41" s="657"/>
      <c r="DS41" s="657"/>
      <c r="DT41" s="657"/>
      <c r="DU41" s="657"/>
      <c r="DV41" s="657"/>
      <c r="DW41" s="657"/>
      <c r="DX41" s="657"/>
      <c r="DY41" s="657"/>
      <c r="DZ41" s="657"/>
      <c r="EA41" s="657"/>
      <c r="EB41" s="657"/>
      <c r="EC41" s="657"/>
      <c r="ED41" s="657"/>
      <c r="EE41" s="657"/>
      <c r="EF41" s="657"/>
      <c r="EG41" s="657"/>
      <c r="EH41" s="657"/>
      <c r="EI41" s="657"/>
      <c r="EJ41" s="657"/>
      <c r="EK41" s="657"/>
      <c r="EL41" s="657"/>
      <c r="EM41" s="657"/>
      <c r="EN41" s="657"/>
      <c r="EO41" s="657"/>
      <c r="EP41" s="657"/>
      <c r="EQ41" s="657"/>
      <c r="ER41" s="657"/>
      <c r="ES41" s="657"/>
      <c r="ET41" s="657"/>
      <c r="EU41" s="657"/>
      <c r="EV41" s="657"/>
      <c r="EW41" s="657"/>
      <c r="EX41" s="657"/>
      <c r="EY41" s="657"/>
      <c r="EZ41" s="657"/>
      <c r="FA41" s="657"/>
      <c r="FB41" s="657"/>
      <c r="FC41" s="657"/>
      <c r="FD41" s="657"/>
      <c r="FE41" s="657"/>
      <c r="FF41" s="657"/>
      <c r="FG41" s="657"/>
      <c r="FH41" s="657"/>
      <c r="FI41" s="657"/>
      <c r="FJ41" s="657"/>
      <c r="FK41" s="657"/>
      <c r="FL41" s="657"/>
      <c r="FM41" s="657"/>
      <c r="FN41" s="657"/>
      <c r="FO41" s="657"/>
      <c r="FP41" s="657"/>
      <c r="FQ41" s="657"/>
      <c r="FR41" s="657"/>
      <c r="FS41" s="657"/>
      <c r="FT41" s="657"/>
      <c r="FU41" s="657"/>
      <c r="FV41" s="657"/>
      <c r="FW41" s="657"/>
      <c r="FX41" s="657"/>
      <c r="FY41" s="657"/>
      <c r="FZ41" s="657"/>
      <c r="GA41" s="657"/>
      <c r="GB41" s="657"/>
      <c r="GC41" s="657"/>
      <c r="GD41" s="657"/>
      <c r="GE41" s="657"/>
      <c r="GF41" s="657"/>
      <c r="GG41" s="657"/>
      <c r="GH41" s="657"/>
      <c r="GI41" s="657"/>
      <c r="GJ41" s="657"/>
      <c r="GK41" s="657"/>
      <c r="GL41" s="657"/>
      <c r="GM41" s="657"/>
      <c r="GN41" s="657"/>
      <c r="GO41" s="657"/>
      <c r="GP41" s="657"/>
      <c r="GQ41" s="657"/>
      <c r="GR41" s="657"/>
      <c r="GS41" s="657"/>
      <c r="GT41" s="657"/>
      <c r="GU41" s="657"/>
      <c r="GV41" s="657"/>
      <c r="GW41" s="657"/>
      <c r="GX41" s="657"/>
      <c r="GY41" s="657"/>
      <c r="GZ41" s="657"/>
      <c r="HA41" s="657"/>
      <c r="HB41" s="657"/>
      <c r="HC41" s="657"/>
      <c r="HD41" s="657"/>
      <c r="HE41" s="657"/>
      <c r="HF41" s="657"/>
      <c r="HG41" s="657"/>
      <c r="HH41" s="657"/>
      <c r="HI41" s="657"/>
      <c r="HJ41" s="657"/>
      <c r="HK41" s="657"/>
      <c r="HL41" s="657"/>
      <c r="HM41" s="657"/>
      <c r="HN41" s="657"/>
      <c r="HO41" s="657"/>
      <c r="HP41" s="657"/>
      <c r="HQ41" s="657"/>
      <c r="HR41" s="657"/>
      <c r="HS41" s="657"/>
      <c r="HT41" s="657"/>
      <c r="HU41" s="657"/>
      <c r="HV41" s="657"/>
      <c r="HW41" s="657"/>
      <c r="HX41" s="657"/>
      <c r="HY41" s="657"/>
      <c r="HZ41" s="657"/>
      <c r="IA41" s="657"/>
      <c r="IB41" s="657"/>
      <c r="IC41" s="657"/>
      <c r="ID41" s="657"/>
      <c r="IE41" s="657"/>
      <c r="IF41" s="657"/>
      <c r="IG41" s="657"/>
      <c r="IH41" s="657"/>
      <c r="II41" s="657"/>
      <c r="IJ41" s="657"/>
      <c r="IK41" s="657"/>
      <c r="IL41" s="657"/>
      <c r="IM41" s="657"/>
      <c r="IN41" s="657"/>
    </row>
    <row r="42" spans="1:248" s="323" customFormat="1" ht="15" hidden="1" customHeight="1" x14ac:dyDescent="0.3">
      <c r="A42" s="658" t="s">
        <v>31</v>
      </c>
      <c r="B42" s="659"/>
      <c r="C42" s="659"/>
      <c r="D42" s="660"/>
      <c r="E42" s="661"/>
      <c r="F42" s="661"/>
      <c r="G42" s="661"/>
      <c r="I42" s="661"/>
      <c r="J42" s="661"/>
      <c r="K42" s="661"/>
      <c r="L42" s="661"/>
      <c r="M42" s="661"/>
      <c r="N42" s="662"/>
      <c r="O42" s="663"/>
      <c r="P42" s="663"/>
      <c r="Q42" s="663"/>
      <c r="R42" s="663"/>
      <c r="S42" s="663"/>
      <c r="T42" s="663"/>
      <c r="U42" s="663"/>
      <c r="V42" s="663"/>
      <c r="W42" s="664"/>
      <c r="X42" s="661"/>
      <c r="Y42" s="661"/>
      <c r="Z42" s="661"/>
      <c r="AA42" s="661"/>
      <c r="AB42" s="661"/>
      <c r="AC42" s="661"/>
      <c r="AD42" s="661"/>
      <c r="AE42" s="661"/>
      <c r="AF42" s="661"/>
      <c r="AG42" s="661"/>
      <c r="AH42" s="661"/>
      <c r="AI42" s="661"/>
      <c r="AJ42" s="661"/>
      <c r="AK42" s="661"/>
      <c r="AL42" s="661"/>
      <c r="AM42" s="661"/>
      <c r="AN42" s="661"/>
      <c r="AO42" s="661"/>
      <c r="AP42" s="661"/>
      <c r="AQ42" s="661"/>
      <c r="AR42" s="661"/>
      <c r="AS42" s="661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61"/>
      <c r="BE42" s="661"/>
      <c r="BF42" s="661"/>
      <c r="BG42" s="661"/>
      <c r="BH42" s="661"/>
      <c r="BI42" s="661"/>
      <c r="BJ42" s="661"/>
      <c r="BK42" s="661"/>
      <c r="BL42" s="661"/>
      <c r="BM42" s="661"/>
      <c r="BN42" s="661"/>
      <c r="BO42" s="661"/>
      <c r="BP42" s="661"/>
      <c r="BQ42" s="661"/>
      <c r="BR42" s="661"/>
      <c r="BS42" s="661"/>
      <c r="BT42" s="661"/>
      <c r="BU42" s="661"/>
      <c r="BV42" s="661"/>
      <c r="BW42" s="661"/>
      <c r="BX42" s="661"/>
      <c r="BY42" s="661"/>
      <c r="BZ42" s="661"/>
      <c r="CA42" s="661"/>
      <c r="CB42" s="661"/>
      <c r="CC42" s="661"/>
      <c r="CD42" s="661"/>
      <c r="CE42" s="661"/>
      <c r="CF42" s="661"/>
      <c r="CG42" s="661"/>
      <c r="CH42" s="661"/>
      <c r="CI42" s="661"/>
      <c r="CJ42" s="661"/>
      <c r="CK42" s="661"/>
      <c r="CL42" s="661"/>
      <c r="CM42" s="661"/>
      <c r="CN42" s="661"/>
      <c r="CO42" s="661"/>
      <c r="CP42" s="661"/>
      <c r="CQ42" s="661"/>
      <c r="CR42" s="661"/>
      <c r="CS42" s="661"/>
      <c r="CT42" s="661"/>
      <c r="CU42" s="661"/>
      <c r="CV42" s="661"/>
      <c r="CW42" s="661"/>
      <c r="CX42" s="661"/>
      <c r="CY42" s="661"/>
      <c r="CZ42" s="661"/>
      <c r="DA42" s="661"/>
      <c r="DB42" s="661"/>
      <c r="DC42" s="661"/>
      <c r="DD42" s="661"/>
      <c r="DE42" s="661"/>
      <c r="DF42" s="661"/>
      <c r="DG42" s="661"/>
      <c r="DH42" s="661"/>
      <c r="DI42" s="661"/>
      <c r="DJ42" s="661"/>
      <c r="DK42" s="661"/>
      <c r="DL42" s="661"/>
      <c r="DM42" s="661"/>
      <c r="DN42" s="661"/>
      <c r="DO42" s="661"/>
      <c r="DP42" s="661"/>
      <c r="DQ42" s="661"/>
      <c r="DR42" s="661"/>
      <c r="DS42" s="661"/>
      <c r="DT42" s="661"/>
      <c r="DU42" s="661"/>
      <c r="DV42" s="661"/>
      <c r="DW42" s="661"/>
      <c r="DX42" s="661"/>
      <c r="DY42" s="661"/>
      <c r="DZ42" s="661"/>
      <c r="EA42" s="661"/>
      <c r="EB42" s="661"/>
      <c r="EC42" s="661"/>
      <c r="ED42" s="661"/>
      <c r="EE42" s="661"/>
      <c r="EF42" s="661"/>
      <c r="EG42" s="661"/>
      <c r="EH42" s="661"/>
      <c r="EI42" s="661"/>
      <c r="EJ42" s="661"/>
      <c r="EK42" s="661"/>
      <c r="EL42" s="661"/>
      <c r="EM42" s="661"/>
      <c r="EN42" s="661"/>
      <c r="EO42" s="661"/>
      <c r="EP42" s="661"/>
      <c r="EQ42" s="661"/>
      <c r="ER42" s="661"/>
      <c r="ES42" s="661"/>
      <c r="ET42" s="661"/>
      <c r="EU42" s="661"/>
      <c r="EV42" s="661"/>
      <c r="EW42" s="661"/>
      <c r="EX42" s="661"/>
      <c r="EY42" s="661"/>
      <c r="EZ42" s="661"/>
      <c r="FA42" s="661"/>
      <c r="FB42" s="661"/>
      <c r="FC42" s="661"/>
      <c r="FD42" s="661"/>
      <c r="FE42" s="661"/>
      <c r="FF42" s="661"/>
      <c r="FG42" s="661"/>
      <c r="FH42" s="661"/>
      <c r="FI42" s="661"/>
      <c r="FJ42" s="661"/>
      <c r="FK42" s="661"/>
      <c r="FL42" s="661"/>
      <c r="FM42" s="661"/>
      <c r="FN42" s="661"/>
      <c r="FO42" s="661"/>
      <c r="FP42" s="661"/>
      <c r="FQ42" s="661"/>
      <c r="FR42" s="661"/>
      <c r="FS42" s="661"/>
      <c r="FT42" s="661"/>
      <c r="FU42" s="661"/>
      <c r="FV42" s="661"/>
      <c r="FW42" s="661"/>
      <c r="FX42" s="661"/>
      <c r="FY42" s="661"/>
      <c r="FZ42" s="661"/>
      <c r="GA42" s="661"/>
      <c r="GB42" s="661"/>
      <c r="GC42" s="661"/>
      <c r="GD42" s="661"/>
      <c r="GE42" s="661"/>
      <c r="GF42" s="661"/>
      <c r="GG42" s="661"/>
      <c r="GH42" s="661"/>
      <c r="GI42" s="661"/>
      <c r="GJ42" s="661"/>
      <c r="GK42" s="661"/>
      <c r="GL42" s="661"/>
      <c r="GM42" s="661"/>
      <c r="GN42" s="661"/>
      <c r="GO42" s="661"/>
      <c r="GP42" s="661"/>
      <c r="GQ42" s="661"/>
      <c r="GR42" s="661"/>
      <c r="GS42" s="661"/>
      <c r="GT42" s="661"/>
      <c r="GU42" s="661"/>
      <c r="GV42" s="661"/>
      <c r="GW42" s="661"/>
      <c r="GX42" s="661"/>
      <c r="GY42" s="661"/>
      <c r="GZ42" s="661"/>
      <c r="HA42" s="661"/>
      <c r="HB42" s="661"/>
      <c r="HC42" s="661"/>
      <c r="HD42" s="661"/>
      <c r="HE42" s="661"/>
      <c r="HF42" s="661"/>
      <c r="HG42" s="661"/>
      <c r="HH42" s="661"/>
      <c r="HI42" s="661"/>
      <c r="HJ42" s="661"/>
      <c r="HK42" s="661"/>
      <c r="HL42" s="661"/>
      <c r="HM42" s="661"/>
      <c r="HN42" s="661"/>
      <c r="HO42" s="661"/>
      <c r="HP42" s="661"/>
      <c r="HQ42" s="661"/>
      <c r="HR42" s="661"/>
      <c r="HS42" s="661"/>
      <c r="HT42" s="661"/>
      <c r="HU42" s="661"/>
      <c r="HV42" s="661"/>
      <c r="HW42" s="661"/>
      <c r="HX42" s="661"/>
      <c r="HY42" s="661"/>
      <c r="HZ42" s="661"/>
      <c r="IA42" s="661"/>
      <c r="IB42" s="661"/>
      <c r="IC42" s="661"/>
      <c r="ID42" s="661"/>
      <c r="IE42" s="661"/>
      <c r="IF42" s="661"/>
      <c r="IG42" s="661"/>
      <c r="IH42" s="661"/>
      <c r="II42" s="661"/>
      <c r="IJ42" s="661"/>
      <c r="IK42" s="661"/>
      <c r="IL42" s="661"/>
      <c r="IM42" s="661"/>
      <c r="IN42" s="661"/>
    </row>
    <row r="43" spans="1:248" ht="7.5" customHeight="1" x14ac:dyDescent="0.3">
      <c r="B43" s="703"/>
      <c r="C43" s="652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65"/>
      <c r="O43" s="624"/>
      <c r="P43" s="624"/>
      <c r="Q43" s="624"/>
      <c r="R43" s="653"/>
      <c r="S43" s="653"/>
      <c r="T43" s="653"/>
      <c r="U43" s="624"/>
      <c r="V43" s="624"/>
      <c r="W43" s="617"/>
    </row>
    <row r="44" spans="1:248" ht="16.5" customHeight="1" x14ac:dyDescent="0.3">
      <c r="A44" s="858" t="s">
        <v>202</v>
      </c>
      <c r="B44" s="858"/>
      <c r="C44" s="858"/>
      <c r="D44" s="858"/>
      <c r="E44" s="858"/>
      <c r="F44" s="858"/>
      <c r="G44" s="648"/>
      <c r="H44" s="648"/>
      <c r="I44" s="648"/>
      <c r="J44" s="648"/>
      <c r="K44" s="648"/>
      <c r="L44" s="648"/>
      <c r="M44" s="648"/>
      <c r="N44" s="665"/>
      <c r="O44" s="624"/>
      <c r="P44" s="624"/>
      <c r="Q44" s="624"/>
      <c r="R44" s="624"/>
      <c r="S44" s="624"/>
      <c r="T44" s="624"/>
      <c r="U44" s="624"/>
      <c r="V44" s="624"/>
      <c r="W44" s="617"/>
    </row>
    <row r="45" spans="1:248" ht="10.5" customHeight="1" x14ac:dyDescent="0.3">
      <c r="A45" s="440"/>
      <c r="B45" s="440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666"/>
      <c r="O45" s="627"/>
      <c r="P45" s="627"/>
      <c r="Q45" s="627"/>
      <c r="R45" s="627"/>
      <c r="S45" s="627"/>
      <c r="T45" s="627"/>
      <c r="U45" s="627"/>
      <c r="V45" s="627"/>
      <c r="W45" s="617"/>
    </row>
    <row r="46" spans="1:248" x14ac:dyDescent="0.3">
      <c r="A46" s="440"/>
      <c r="B46" s="440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23"/>
      <c r="O46" s="627"/>
      <c r="P46" s="627"/>
      <c r="Q46" s="627"/>
      <c r="R46" s="627"/>
      <c r="S46" s="627"/>
      <c r="T46" s="627"/>
      <c r="U46" s="627"/>
      <c r="V46" s="627"/>
      <c r="W46" s="617"/>
    </row>
    <row r="47" spans="1:248" x14ac:dyDescent="0.3">
      <c r="E47" s="648"/>
      <c r="F47" s="648"/>
      <c r="G47" s="648"/>
      <c r="H47" s="648"/>
      <c r="I47" s="648"/>
      <c r="J47" s="648"/>
      <c r="K47" s="648"/>
      <c r="L47" s="648"/>
      <c r="M47" s="648"/>
      <c r="N47" s="665"/>
      <c r="O47" s="624"/>
      <c r="P47" s="624"/>
      <c r="Q47" s="624"/>
      <c r="R47" s="624"/>
      <c r="S47" s="624"/>
      <c r="T47" s="624"/>
      <c r="U47" s="624"/>
      <c r="V47" s="624"/>
      <c r="W47" s="617"/>
    </row>
    <row r="48" spans="1:248" x14ac:dyDescent="0.3">
      <c r="E48" s="648"/>
      <c r="F48" s="648"/>
      <c r="G48" s="648"/>
      <c r="H48" s="648"/>
      <c r="I48" s="648"/>
      <c r="J48" s="648"/>
      <c r="K48" s="648"/>
      <c r="L48" s="648"/>
      <c r="M48" s="648"/>
      <c r="N48" s="667"/>
      <c r="O48" s="622"/>
      <c r="P48" s="622"/>
      <c r="Q48" s="622"/>
      <c r="R48" s="622"/>
      <c r="S48" s="622"/>
      <c r="T48" s="622"/>
      <c r="U48" s="622"/>
      <c r="V48" s="622"/>
      <c r="W48" s="617"/>
    </row>
    <row r="49" spans="1:23" x14ac:dyDescent="0.3">
      <c r="A49" s="440"/>
      <c r="B49" s="440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65"/>
      <c r="O49" s="624"/>
      <c r="P49" s="624"/>
      <c r="Q49" s="624"/>
      <c r="R49" s="624"/>
      <c r="S49" s="624"/>
      <c r="T49" s="624"/>
      <c r="U49" s="624"/>
      <c r="V49" s="624"/>
      <c r="W49" s="617"/>
    </row>
    <row r="50" spans="1:23" x14ac:dyDescent="0.3">
      <c r="A50" s="440"/>
      <c r="B50" s="440"/>
      <c r="C50" s="648"/>
      <c r="D50" s="648"/>
      <c r="E50" s="648"/>
      <c r="F50" s="648"/>
      <c r="G50" s="648"/>
      <c r="H50" s="648"/>
      <c r="I50" s="648"/>
      <c r="J50" s="648"/>
      <c r="K50" s="648"/>
      <c r="L50" s="648"/>
      <c r="M50" s="648"/>
      <c r="N50" s="667"/>
      <c r="O50" s="622"/>
      <c r="P50" s="622"/>
      <c r="Q50" s="622"/>
      <c r="R50" s="622"/>
      <c r="S50" s="622"/>
      <c r="T50" s="622"/>
      <c r="U50" s="622"/>
      <c r="V50" s="622"/>
      <c r="W50" s="617"/>
    </row>
    <row r="51" spans="1:23" x14ac:dyDescent="0.3">
      <c r="A51" s="440"/>
      <c r="B51" s="440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67"/>
      <c r="O51" s="622"/>
      <c r="P51" s="622"/>
      <c r="Q51" s="622"/>
      <c r="R51" s="622"/>
      <c r="S51" s="622"/>
      <c r="T51" s="622"/>
      <c r="U51" s="622"/>
      <c r="V51" s="622"/>
      <c r="W51" s="617"/>
    </row>
    <row r="52" spans="1:23" x14ac:dyDescent="0.3">
      <c r="A52" s="440"/>
      <c r="B52" s="440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67"/>
      <c r="O52" s="622"/>
      <c r="P52" s="622"/>
      <c r="Q52" s="622"/>
      <c r="R52" s="622"/>
      <c r="S52" s="622"/>
      <c r="T52" s="622"/>
      <c r="U52" s="622"/>
      <c r="V52" s="622"/>
      <c r="W52" s="617"/>
    </row>
    <row r="53" spans="1:23" x14ac:dyDescent="0.3">
      <c r="A53" s="440"/>
      <c r="B53" s="440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23"/>
      <c r="O53" s="627"/>
      <c r="P53" s="627"/>
      <c r="Q53" s="627"/>
      <c r="R53" s="627"/>
      <c r="S53" s="627"/>
      <c r="T53" s="627"/>
      <c r="U53" s="627"/>
      <c r="V53" s="627"/>
      <c r="W53" s="617"/>
    </row>
    <row r="54" spans="1:23" x14ac:dyDescent="0.3">
      <c r="A54" s="440"/>
      <c r="B54" s="440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48"/>
      <c r="N54" s="665"/>
      <c r="O54" s="624"/>
      <c r="P54" s="624"/>
      <c r="Q54" s="624"/>
      <c r="R54" s="624"/>
      <c r="S54" s="624"/>
      <c r="T54" s="624"/>
      <c r="U54" s="624"/>
      <c r="V54" s="624"/>
      <c r="W54" s="617"/>
    </row>
    <row r="55" spans="1:23" x14ac:dyDescent="0.3">
      <c r="A55" s="440"/>
      <c r="B55" s="440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48"/>
      <c r="N55" s="667"/>
      <c r="O55" s="622"/>
      <c r="P55" s="622"/>
      <c r="Q55" s="622"/>
      <c r="R55" s="622"/>
      <c r="S55" s="622"/>
      <c r="T55" s="622"/>
      <c r="U55" s="622"/>
      <c r="V55" s="622"/>
      <c r="W55" s="617"/>
    </row>
    <row r="56" spans="1:23" x14ac:dyDescent="0.3">
      <c r="G56" s="648"/>
      <c r="H56" s="648"/>
      <c r="I56" s="648"/>
      <c r="J56" s="648"/>
      <c r="K56" s="648"/>
      <c r="L56" s="648"/>
      <c r="M56" s="648"/>
      <c r="N56" s="667"/>
      <c r="O56" s="622"/>
      <c r="P56" s="622"/>
      <c r="Q56" s="622"/>
      <c r="R56" s="622"/>
      <c r="S56" s="622"/>
      <c r="T56" s="622"/>
      <c r="U56" s="622"/>
      <c r="V56" s="622"/>
      <c r="W56" s="617"/>
    </row>
    <row r="57" spans="1:23" x14ac:dyDescent="0.3">
      <c r="G57" s="648"/>
      <c r="H57" s="648"/>
      <c r="I57" s="648"/>
      <c r="J57" s="648"/>
      <c r="K57" s="648"/>
      <c r="L57" s="648"/>
      <c r="M57" s="648"/>
      <c r="N57" s="623"/>
      <c r="O57" s="627"/>
      <c r="P57" s="627"/>
      <c r="Q57" s="627"/>
      <c r="R57" s="627"/>
      <c r="S57" s="627"/>
      <c r="T57" s="627"/>
      <c r="U57" s="627"/>
      <c r="V57" s="627"/>
      <c r="W57" s="617"/>
    </row>
    <row r="58" spans="1:23" x14ac:dyDescent="0.3">
      <c r="G58" s="648"/>
      <c r="H58" s="648"/>
      <c r="I58" s="648"/>
      <c r="J58" s="648"/>
      <c r="K58" s="648"/>
      <c r="L58" s="648"/>
      <c r="M58" s="648"/>
      <c r="N58" s="665"/>
      <c r="O58" s="624"/>
      <c r="P58" s="624"/>
      <c r="Q58" s="624"/>
      <c r="R58" s="624"/>
      <c r="S58" s="624"/>
      <c r="T58" s="624"/>
      <c r="U58" s="624"/>
      <c r="V58" s="624"/>
      <c r="W58" s="617"/>
    </row>
    <row r="59" spans="1:23" x14ac:dyDescent="0.3">
      <c r="A59" s="440"/>
      <c r="B59" s="440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48"/>
      <c r="N59" s="667"/>
      <c r="O59" s="622"/>
      <c r="P59" s="622"/>
      <c r="Q59" s="622"/>
      <c r="R59" s="622"/>
      <c r="S59" s="622"/>
      <c r="T59" s="622"/>
      <c r="U59" s="622"/>
      <c r="V59" s="622"/>
      <c r="W59" s="617"/>
    </row>
    <row r="60" spans="1:23" x14ac:dyDescent="0.3">
      <c r="A60" s="440"/>
      <c r="B60" s="440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67"/>
      <c r="O60" s="622"/>
      <c r="P60" s="622"/>
      <c r="Q60" s="622"/>
      <c r="R60" s="622"/>
      <c r="S60" s="622"/>
      <c r="T60" s="622"/>
      <c r="U60" s="622"/>
      <c r="V60" s="622"/>
      <c r="W60" s="617"/>
    </row>
    <row r="61" spans="1:23" ht="12" customHeight="1" x14ac:dyDescent="0.3">
      <c r="A61" s="440"/>
      <c r="B61" s="440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65"/>
      <c r="O61" s="624"/>
      <c r="P61" s="624"/>
      <c r="Q61" s="624"/>
      <c r="R61" s="624"/>
      <c r="S61" s="624"/>
      <c r="T61" s="624"/>
      <c r="U61" s="624"/>
      <c r="V61" s="624"/>
      <c r="W61" s="617"/>
    </row>
    <row r="62" spans="1:23" ht="12" customHeight="1" x14ac:dyDescent="0.3">
      <c r="A62" s="440"/>
      <c r="B62" s="440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65"/>
      <c r="O62" s="624"/>
      <c r="P62" s="624"/>
      <c r="Q62" s="624"/>
      <c r="R62" s="624"/>
      <c r="S62" s="624"/>
      <c r="T62" s="624"/>
      <c r="U62" s="624"/>
      <c r="V62" s="624"/>
      <c r="W62" s="617"/>
    </row>
    <row r="63" spans="1:23" ht="12" customHeight="1" x14ac:dyDescent="0.3">
      <c r="A63" s="857" t="s">
        <v>217</v>
      </c>
      <c r="B63" s="857"/>
      <c r="C63" s="857"/>
      <c r="D63" s="857"/>
      <c r="E63" s="857"/>
      <c r="F63" s="857"/>
      <c r="G63" s="648"/>
      <c r="H63" s="648"/>
      <c r="I63" s="648"/>
      <c r="J63" s="648"/>
      <c r="K63" s="648"/>
      <c r="L63" s="648"/>
      <c r="M63" s="648"/>
      <c r="N63" s="617"/>
      <c r="O63" s="617"/>
      <c r="P63" s="617"/>
      <c r="Q63" s="617"/>
      <c r="R63" s="617"/>
      <c r="S63" s="617"/>
      <c r="T63" s="617"/>
      <c r="U63" s="617"/>
      <c r="V63" s="617"/>
      <c r="W63" s="617"/>
    </row>
    <row r="64" spans="1:23" x14ac:dyDescent="0.3">
      <c r="G64" s="648"/>
      <c r="H64" s="648"/>
      <c r="I64" s="648"/>
      <c r="J64" s="648"/>
      <c r="K64" s="648"/>
      <c r="L64" s="648"/>
      <c r="M64" s="648"/>
      <c r="N64" s="617"/>
      <c r="O64" s="617"/>
      <c r="P64" s="617"/>
      <c r="Q64" s="617"/>
      <c r="R64" s="617"/>
      <c r="S64" s="617"/>
      <c r="T64" s="617"/>
      <c r="U64" s="617"/>
      <c r="V64" s="617"/>
      <c r="W64" s="617"/>
    </row>
    <row r="65" spans="1:23" x14ac:dyDescent="0.3">
      <c r="A65" s="440"/>
      <c r="B65" s="440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17"/>
      <c r="O65" s="617"/>
      <c r="P65" s="617"/>
      <c r="Q65" s="617"/>
      <c r="R65" s="617"/>
      <c r="S65" s="617"/>
      <c r="T65" s="617"/>
      <c r="U65" s="617"/>
      <c r="V65" s="617"/>
      <c r="W65" s="617"/>
    </row>
    <row r="66" spans="1:23" x14ac:dyDescent="0.3">
      <c r="A66" s="440"/>
      <c r="B66" s="440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17"/>
      <c r="O66" s="617"/>
      <c r="P66" s="617"/>
      <c r="Q66" s="617"/>
      <c r="R66" s="617"/>
      <c r="S66" s="617"/>
      <c r="T66" s="617"/>
      <c r="U66" s="617"/>
      <c r="V66" s="617"/>
      <c r="W66" s="617"/>
    </row>
    <row r="67" spans="1:23" x14ac:dyDescent="0.3">
      <c r="A67" s="440"/>
      <c r="B67" s="440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17"/>
      <c r="O67" s="617"/>
      <c r="P67" s="617"/>
      <c r="Q67" s="617"/>
      <c r="R67" s="617"/>
      <c r="S67" s="617"/>
      <c r="T67" s="617"/>
      <c r="U67" s="617"/>
      <c r="V67" s="617"/>
      <c r="W67" s="617"/>
    </row>
    <row r="68" spans="1:23" x14ac:dyDescent="0.3">
      <c r="A68" s="440"/>
      <c r="B68" s="440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17"/>
      <c r="O68" s="617"/>
      <c r="P68" s="617"/>
      <c r="Q68" s="617"/>
      <c r="R68" s="617"/>
      <c r="S68" s="617"/>
      <c r="T68" s="617"/>
      <c r="U68" s="617"/>
      <c r="V68" s="617"/>
      <c r="W68" s="617"/>
    </row>
    <row r="69" spans="1:23" x14ac:dyDescent="0.3">
      <c r="A69" s="440"/>
      <c r="B69" s="440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17"/>
      <c r="O69" s="617"/>
      <c r="P69" s="617"/>
      <c r="Q69" s="617"/>
      <c r="R69" s="617"/>
      <c r="S69" s="617"/>
      <c r="T69" s="617"/>
      <c r="U69" s="617"/>
      <c r="V69" s="617"/>
      <c r="W69" s="617"/>
    </row>
    <row r="70" spans="1:23" x14ac:dyDescent="0.3">
      <c r="A70" s="440"/>
      <c r="B70" s="440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17"/>
      <c r="O70" s="617"/>
      <c r="P70" s="617"/>
      <c r="Q70" s="617"/>
      <c r="R70" s="617"/>
      <c r="S70" s="617"/>
      <c r="T70" s="617"/>
      <c r="U70" s="617"/>
      <c r="V70" s="617"/>
      <c r="W70" s="617"/>
    </row>
    <row r="71" spans="1:23" x14ac:dyDescent="0.3">
      <c r="A71" s="440"/>
      <c r="B71" s="440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17"/>
      <c r="O71" s="617"/>
      <c r="P71" s="617"/>
      <c r="Q71" s="617"/>
      <c r="R71" s="617"/>
      <c r="S71" s="617"/>
      <c r="T71" s="617"/>
      <c r="U71" s="617"/>
      <c r="V71" s="617"/>
      <c r="W71" s="617"/>
    </row>
    <row r="72" spans="1:23" x14ac:dyDescent="0.3">
      <c r="A72" s="440"/>
      <c r="B72" s="440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17"/>
      <c r="O72" s="617"/>
      <c r="P72" s="617"/>
      <c r="Q72" s="617"/>
      <c r="R72" s="617"/>
      <c r="S72" s="617"/>
      <c r="T72" s="617"/>
      <c r="U72" s="617"/>
      <c r="V72" s="617"/>
      <c r="W72" s="617"/>
    </row>
    <row r="73" spans="1:23" x14ac:dyDescent="0.3">
      <c r="A73" s="440"/>
      <c r="B73" s="440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17"/>
      <c r="O73" s="617"/>
      <c r="P73" s="617"/>
      <c r="Q73" s="617"/>
      <c r="R73" s="617"/>
      <c r="S73" s="617"/>
      <c r="T73" s="617"/>
      <c r="U73" s="617"/>
      <c r="V73" s="617"/>
      <c r="W73" s="617"/>
    </row>
    <row r="74" spans="1:23" x14ac:dyDescent="0.3">
      <c r="A74" s="440"/>
      <c r="B74" s="440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17"/>
      <c r="O74" s="617"/>
      <c r="P74" s="617"/>
      <c r="Q74" s="617"/>
      <c r="R74" s="617"/>
      <c r="S74" s="617"/>
      <c r="T74" s="617"/>
      <c r="U74" s="617"/>
      <c r="V74" s="617"/>
      <c r="W74" s="617"/>
    </row>
    <row r="75" spans="1:23" x14ac:dyDescent="0.3">
      <c r="A75" s="440"/>
      <c r="B75" s="440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17"/>
      <c r="O75" s="617"/>
      <c r="P75" s="617"/>
      <c r="Q75" s="617"/>
      <c r="R75" s="617"/>
      <c r="S75" s="617"/>
      <c r="T75" s="617"/>
      <c r="U75" s="617"/>
      <c r="V75" s="617"/>
      <c r="W75" s="617"/>
    </row>
    <row r="76" spans="1:23" x14ac:dyDescent="0.3">
      <c r="A76" s="440"/>
      <c r="B76" s="440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17"/>
      <c r="O76" s="617"/>
      <c r="P76" s="617"/>
      <c r="Q76" s="617"/>
      <c r="R76" s="617"/>
      <c r="S76" s="617"/>
      <c r="T76" s="617"/>
      <c r="U76" s="617"/>
      <c r="V76" s="617"/>
      <c r="W76" s="617"/>
    </row>
    <row r="77" spans="1:23" x14ac:dyDescent="0.3">
      <c r="A77" s="440"/>
      <c r="B77" s="440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17"/>
      <c r="O77" s="617"/>
      <c r="P77" s="617"/>
      <c r="Q77" s="617"/>
      <c r="R77" s="617"/>
      <c r="S77" s="617"/>
      <c r="T77" s="617"/>
      <c r="U77" s="617"/>
      <c r="V77" s="617"/>
      <c r="W77" s="617"/>
    </row>
    <row r="78" spans="1:23" x14ac:dyDescent="0.3">
      <c r="A78" s="440"/>
      <c r="B78" s="440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17"/>
      <c r="O78" s="617"/>
      <c r="P78" s="617"/>
      <c r="Q78" s="617"/>
      <c r="R78" s="617"/>
      <c r="S78" s="617"/>
      <c r="T78" s="617"/>
      <c r="U78" s="617"/>
      <c r="V78" s="617"/>
      <c r="W78" s="617"/>
    </row>
    <row r="79" spans="1:23" x14ac:dyDescent="0.3">
      <c r="A79" s="440"/>
      <c r="B79" s="440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48"/>
      <c r="N79" s="617"/>
      <c r="O79" s="617"/>
      <c r="P79" s="617"/>
      <c r="Q79" s="617"/>
      <c r="R79" s="617"/>
      <c r="S79" s="617"/>
      <c r="T79" s="617"/>
      <c r="U79" s="617"/>
      <c r="V79" s="617"/>
      <c r="W79" s="617"/>
    </row>
    <row r="80" spans="1:23" x14ac:dyDescent="0.3">
      <c r="A80" s="440"/>
      <c r="B80" s="440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48"/>
      <c r="N80" s="617"/>
      <c r="O80" s="617"/>
      <c r="P80" s="617"/>
      <c r="Q80" s="617"/>
      <c r="R80" s="617"/>
      <c r="S80" s="617"/>
      <c r="T80" s="617"/>
      <c r="U80" s="617"/>
      <c r="V80" s="617"/>
      <c r="W80" s="617"/>
    </row>
    <row r="81" spans="1:23" x14ac:dyDescent="0.3">
      <c r="A81" s="440"/>
      <c r="B81" s="440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17"/>
      <c r="O81" s="617"/>
      <c r="P81" s="617"/>
      <c r="Q81" s="617"/>
      <c r="R81" s="617"/>
      <c r="S81" s="617"/>
      <c r="T81" s="617"/>
      <c r="U81" s="617"/>
      <c r="V81" s="617"/>
      <c r="W81" s="617"/>
    </row>
    <row r="82" spans="1:23" x14ac:dyDescent="0.3">
      <c r="A82" s="440"/>
      <c r="B82" s="440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48"/>
      <c r="N82" s="617"/>
      <c r="O82" s="617"/>
      <c r="P82" s="617"/>
      <c r="Q82" s="617"/>
      <c r="R82" s="617"/>
      <c r="S82" s="617"/>
      <c r="T82" s="617"/>
      <c r="U82" s="617"/>
      <c r="V82" s="617"/>
      <c r="W82" s="617"/>
    </row>
    <row r="83" spans="1:23" x14ac:dyDescent="0.3">
      <c r="A83" s="440"/>
      <c r="B83" s="440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17"/>
      <c r="O83" s="617"/>
      <c r="P83" s="617"/>
      <c r="Q83" s="617"/>
      <c r="R83" s="617"/>
      <c r="S83" s="617"/>
      <c r="T83" s="617"/>
      <c r="U83" s="617"/>
      <c r="V83" s="617"/>
      <c r="W83" s="617"/>
    </row>
    <row r="84" spans="1:23" x14ac:dyDescent="0.3">
      <c r="A84" s="440"/>
      <c r="B84" s="440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48"/>
      <c r="N84" s="617"/>
      <c r="O84" s="617"/>
      <c r="P84" s="617"/>
      <c r="Q84" s="617"/>
      <c r="R84" s="617"/>
      <c r="S84" s="617"/>
      <c r="T84" s="617"/>
      <c r="U84" s="617"/>
      <c r="V84" s="617"/>
      <c r="W84" s="617"/>
    </row>
    <row r="85" spans="1:23" x14ac:dyDescent="0.3">
      <c r="A85" s="440"/>
      <c r="B85" s="440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48"/>
      <c r="N85" s="617"/>
      <c r="O85" s="617"/>
      <c r="P85" s="617"/>
      <c r="Q85" s="617"/>
      <c r="R85" s="617"/>
      <c r="S85" s="617"/>
      <c r="T85" s="617"/>
      <c r="U85" s="617"/>
      <c r="V85" s="617"/>
      <c r="W85" s="617"/>
    </row>
    <row r="86" spans="1:23" x14ac:dyDescent="0.3">
      <c r="A86" s="440"/>
      <c r="B86" s="440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48"/>
      <c r="N86" s="617"/>
      <c r="O86" s="617"/>
      <c r="P86" s="617"/>
      <c r="Q86" s="617"/>
      <c r="R86" s="617"/>
      <c r="S86" s="617"/>
      <c r="T86" s="617"/>
      <c r="U86" s="617"/>
      <c r="V86" s="617"/>
      <c r="W86" s="617"/>
    </row>
    <row r="87" spans="1:23" x14ac:dyDescent="0.3">
      <c r="A87" s="440"/>
      <c r="B87" s="440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48"/>
      <c r="N87" s="617"/>
      <c r="O87" s="617"/>
      <c r="P87" s="617"/>
      <c r="Q87" s="617"/>
      <c r="R87" s="617"/>
      <c r="S87" s="617"/>
      <c r="T87" s="617"/>
      <c r="U87" s="617"/>
      <c r="V87" s="617"/>
      <c r="W87" s="617"/>
    </row>
    <row r="88" spans="1:23" x14ac:dyDescent="0.3">
      <c r="A88" s="440"/>
      <c r="B88" s="440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48"/>
      <c r="N88" s="617"/>
      <c r="O88" s="617"/>
      <c r="P88" s="617"/>
      <c r="Q88" s="617"/>
      <c r="R88" s="617"/>
      <c r="S88" s="617"/>
      <c r="T88" s="617"/>
      <c r="U88" s="617"/>
      <c r="V88" s="617"/>
      <c r="W88" s="617"/>
    </row>
    <row r="89" spans="1:23" x14ac:dyDescent="0.3">
      <c r="A89" s="440"/>
      <c r="B89" s="440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48"/>
      <c r="N89" s="617"/>
      <c r="O89" s="617"/>
      <c r="P89" s="617"/>
      <c r="Q89" s="617"/>
      <c r="R89" s="617"/>
      <c r="S89" s="617"/>
      <c r="T89" s="617"/>
      <c r="U89" s="617"/>
      <c r="V89" s="617"/>
      <c r="W89" s="617"/>
    </row>
    <row r="90" spans="1:23" x14ac:dyDescent="0.3">
      <c r="A90" s="440"/>
      <c r="B90" s="440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48"/>
      <c r="N90" s="617"/>
      <c r="O90" s="617"/>
      <c r="P90" s="617"/>
      <c r="Q90" s="617"/>
      <c r="R90" s="617"/>
      <c r="S90" s="617"/>
      <c r="T90" s="617"/>
      <c r="U90" s="617"/>
      <c r="V90" s="617"/>
      <c r="W90" s="617"/>
    </row>
    <row r="91" spans="1:23" x14ac:dyDescent="0.3">
      <c r="A91" s="440"/>
      <c r="B91" s="440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48"/>
      <c r="N91" s="617"/>
      <c r="O91" s="617"/>
      <c r="P91" s="617"/>
      <c r="Q91" s="617"/>
      <c r="R91" s="617"/>
      <c r="S91" s="617"/>
      <c r="T91" s="617"/>
      <c r="U91" s="617"/>
      <c r="V91" s="617"/>
      <c r="W91" s="617"/>
    </row>
    <row r="92" spans="1:23" x14ac:dyDescent="0.3">
      <c r="A92" s="440"/>
      <c r="B92" s="440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48"/>
      <c r="N92" s="617"/>
      <c r="O92" s="617"/>
      <c r="P92" s="617"/>
      <c r="Q92" s="617"/>
      <c r="R92" s="617"/>
      <c r="S92" s="617"/>
      <c r="T92" s="617"/>
      <c r="U92" s="617"/>
      <c r="V92" s="617"/>
      <c r="W92" s="617"/>
    </row>
    <row r="93" spans="1:23" x14ac:dyDescent="0.3">
      <c r="A93" s="440"/>
      <c r="B93" s="440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48"/>
      <c r="N93" s="617"/>
      <c r="O93" s="617"/>
      <c r="P93" s="617"/>
      <c r="Q93" s="617"/>
      <c r="R93" s="617"/>
      <c r="S93" s="617"/>
      <c r="T93" s="617"/>
      <c r="U93" s="617"/>
      <c r="V93" s="617"/>
      <c r="W93" s="617"/>
    </row>
    <row r="94" spans="1:23" x14ac:dyDescent="0.3">
      <c r="A94" s="440"/>
      <c r="B94" s="440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48"/>
      <c r="N94" s="617"/>
      <c r="O94" s="617"/>
      <c r="P94" s="617"/>
      <c r="Q94" s="617"/>
      <c r="R94" s="617"/>
      <c r="S94" s="617"/>
      <c r="T94" s="617"/>
      <c r="U94" s="617"/>
      <c r="V94" s="617"/>
      <c r="W94" s="617"/>
    </row>
    <row r="95" spans="1:23" x14ac:dyDescent="0.3">
      <c r="A95" s="440"/>
      <c r="B95" s="440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48"/>
      <c r="N95" s="617"/>
      <c r="O95" s="617"/>
      <c r="P95" s="617"/>
      <c r="Q95" s="617"/>
      <c r="R95" s="617"/>
      <c r="S95" s="617"/>
      <c r="T95" s="617"/>
      <c r="U95" s="617"/>
      <c r="V95" s="617"/>
      <c r="W95" s="617"/>
    </row>
    <row r="96" spans="1:23" x14ac:dyDescent="0.3">
      <c r="A96" s="440"/>
      <c r="B96" s="440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48"/>
      <c r="N96" s="617"/>
      <c r="O96" s="617"/>
      <c r="P96" s="617"/>
      <c r="Q96" s="617"/>
      <c r="R96" s="617"/>
      <c r="S96" s="617"/>
      <c r="T96" s="617"/>
      <c r="U96" s="617"/>
      <c r="V96" s="617"/>
      <c r="W96" s="617"/>
    </row>
    <row r="97" spans="1:23" x14ac:dyDescent="0.3">
      <c r="A97" s="440"/>
      <c r="B97" s="440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48"/>
      <c r="N97" s="617"/>
      <c r="O97" s="617"/>
      <c r="P97" s="617"/>
      <c r="Q97" s="617"/>
      <c r="R97" s="617"/>
      <c r="S97" s="617"/>
      <c r="T97" s="617"/>
      <c r="U97" s="617"/>
      <c r="V97" s="617"/>
      <c r="W97" s="617"/>
    </row>
    <row r="98" spans="1:23" x14ac:dyDescent="0.3">
      <c r="A98" s="440"/>
      <c r="B98" s="440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48"/>
      <c r="N98" s="617"/>
      <c r="O98" s="617"/>
      <c r="P98" s="617"/>
      <c r="Q98" s="617"/>
      <c r="R98" s="617"/>
      <c r="S98" s="617"/>
      <c r="T98" s="617"/>
      <c r="U98" s="617"/>
      <c r="V98" s="617"/>
      <c r="W98" s="617"/>
    </row>
    <row r="99" spans="1:23" x14ac:dyDescent="0.3">
      <c r="A99" s="440"/>
      <c r="B99" s="440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48"/>
      <c r="N99" s="617"/>
      <c r="O99" s="617"/>
      <c r="P99" s="617"/>
      <c r="Q99" s="617"/>
      <c r="R99" s="617"/>
      <c r="S99" s="617"/>
      <c r="T99" s="617"/>
      <c r="U99" s="617"/>
      <c r="V99" s="617"/>
      <c r="W99" s="617"/>
    </row>
    <row r="100" spans="1:23" x14ac:dyDescent="0.3">
      <c r="A100" s="440"/>
      <c r="B100" s="440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48"/>
      <c r="N100" s="617"/>
      <c r="O100" s="617"/>
      <c r="P100" s="617"/>
      <c r="Q100" s="617"/>
      <c r="R100" s="617"/>
      <c r="S100" s="617"/>
      <c r="T100" s="617"/>
      <c r="U100" s="617"/>
      <c r="V100" s="617"/>
      <c r="W100" s="617"/>
    </row>
    <row r="101" spans="1:23" x14ac:dyDescent="0.3">
      <c r="A101" s="440"/>
      <c r="B101" s="440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48"/>
      <c r="N101" s="617"/>
      <c r="O101" s="617"/>
      <c r="P101" s="617"/>
      <c r="Q101" s="617"/>
      <c r="R101" s="617"/>
      <c r="S101" s="617"/>
      <c r="T101" s="617"/>
      <c r="U101" s="617"/>
      <c r="V101" s="617"/>
      <c r="W101" s="617"/>
    </row>
    <row r="102" spans="1:23" x14ac:dyDescent="0.3">
      <c r="A102" s="440"/>
      <c r="B102" s="440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</row>
    <row r="103" spans="1:23" x14ac:dyDescent="0.3">
      <c r="A103" s="440"/>
      <c r="B103" s="440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17"/>
      <c r="O103" s="617"/>
      <c r="P103" s="617"/>
      <c r="Q103" s="617"/>
      <c r="R103" s="617"/>
      <c r="S103" s="617"/>
      <c r="T103" s="617"/>
      <c r="U103" s="617"/>
      <c r="V103" s="617"/>
      <c r="W103" s="617"/>
    </row>
    <row r="104" spans="1:23" x14ac:dyDescent="0.3">
      <c r="A104" s="440"/>
      <c r="B104" s="440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48"/>
      <c r="N104" s="617"/>
      <c r="O104" s="617"/>
      <c r="P104" s="617"/>
      <c r="Q104" s="617"/>
      <c r="R104" s="617"/>
      <c r="S104" s="617"/>
      <c r="T104" s="617"/>
      <c r="U104" s="617"/>
      <c r="V104" s="617"/>
      <c r="W104" s="617"/>
    </row>
    <row r="105" spans="1:23" x14ac:dyDescent="0.3">
      <c r="A105" s="440"/>
      <c r="B105" s="440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48"/>
      <c r="N105" s="617"/>
      <c r="O105" s="617"/>
      <c r="P105" s="617"/>
      <c r="Q105" s="617"/>
      <c r="R105" s="617"/>
      <c r="S105" s="617"/>
      <c r="T105" s="617"/>
      <c r="U105" s="617"/>
      <c r="V105" s="617"/>
      <c r="W105" s="617"/>
    </row>
    <row r="106" spans="1:23" x14ac:dyDescent="0.3">
      <c r="A106" s="440"/>
      <c r="B106" s="440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48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</row>
    <row r="107" spans="1:23" x14ac:dyDescent="0.3">
      <c r="A107" s="440"/>
      <c r="B107" s="440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48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</row>
    <row r="108" spans="1:23" x14ac:dyDescent="0.3">
      <c r="A108" s="440"/>
      <c r="B108" s="440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48"/>
      <c r="N108" s="617"/>
      <c r="O108" s="617"/>
      <c r="P108" s="617"/>
      <c r="Q108" s="617"/>
      <c r="R108" s="617"/>
      <c r="S108" s="617"/>
      <c r="T108" s="617"/>
      <c r="U108" s="617"/>
      <c r="V108" s="617"/>
      <c r="W108" s="617"/>
    </row>
    <row r="109" spans="1:23" x14ac:dyDescent="0.3">
      <c r="A109" s="440"/>
      <c r="B109" s="440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48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</row>
    <row r="110" spans="1:23" x14ac:dyDescent="0.3">
      <c r="A110" s="440"/>
      <c r="B110" s="440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48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</row>
    <row r="111" spans="1:23" x14ac:dyDescent="0.3">
      <c r="A111" s="440"/>
      <c r="B111" s="440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48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</row>
    <row r="112" spans="1:23" x14ac:dyDescent="0.3">
      <c r="A112" s="440"/>
      <c r="B112" s="440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48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</row>
    <row r="113" spans="1:23" x14ac:dyDescent="0.3">
      <c r="A113" s="440"/>
      <c r="B113" s="440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48"/>
      <c r="N113" s="617"/>
      <c r="O113" s="617"/>
      <c r="P113" s="617"/>
      <c r="Q113" s="617"/>
      <c r="R113" s="617"/>
      <c r="S113" s="617"/>
      <c r="T113" s="617"/>
      <c r="U113" s="617"/>
      <c r="V113" s="617"/>
      <c r="W113" s="617"/>
    </row>
    <row r="114" spans="1:23" x14ac:dyDescent="0.3">
      <c r="A114" s="440"/>
      <c r="B114" s="440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48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</row>
    <row r="115" spans="1:23" x14ac:dyDescent="0.3">
      <c r="A115" s="440"/>
      <c r="B115" s="440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48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</row>
    <row r="116" spans="1:23" x14ac:dyDescent="0.3">
      <c r="A116" s="440"/>
      <c r="B116" s="440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48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</row>
    <row r="117" spans="1:23" x14ac:dyDescent="0.3">
      <c r="A117" s="440"/>
      <c r="B117" s="440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48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</row>
    <row r="118" spans="1:23" x14ac:dyDescent="0.3">
      <c r="A118" s="440"/>
      <c r="B118" s="440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48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</row>
    <row r="119" spans="1:23" x14ac:dyDescent="0.3">
      <c r="A119" s="440"/>
      <c r="B119" s="440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48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</row>
    <row r="120" spans="1:23" x14ac:dyDescent="0.3">
      <c r="A120" s="440"/>
      <c r="B120" s="440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48"/>
      <c r="N120" s="617"/>
      <c r="O120" s="617"/>
      <c r="P120" s="617"/>
      <c r="Q120" s="617"/>
      <c r="R120" s="617"/>
      <c r="S120" s="617"/>
      <c r="T120" s="617"/>
      <c r="U120" s="617"/>
      <c r="V120" s="617"/>
      <c r="W120" s="617"/>
    </row>
    <row r="121" spans="1:23" x14ac:dyDescent="0.3">
      <c r="A121" s="440"/>
      <c r="B121" s="440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48"/>
      <c r="N121" s="617"/>
      <c r="O121" s="617"/>
      <c r="P121" s="617"/>
      <c r="Q121" s="617"/>
      <c r="R121" s="617"/>
      <c r="S121" s="617"/>
      <c r="T121" s="617"/>
      <c r="U121" s="617"/>
      <c r="V121" s="617"/>
      <c r="W121" s="617"/>
    </row>
    <row r="122" spans="1:23" x14ac:dyDescent="0.3">
      <c r="A122" s="440"/>
      <c r="B122" s="440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48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</row>
    <row r="123" spans="1:23" x14ac:dyDescent="0.3">
      <c r="A123" s="440"/>
      <c r="B123" s="440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48"/>
      <c r="N123" s="617"/>
      <c r="O123" s="617"/>
      <c r="P123" s="617"/>
      <c r="Q123" s="617"/>
      <c r="R123" s="617"/>
      <c r="S123" s="617"/>
      <c r="T123" s="617"/>
      <c r="U123" s="617"/>
      <c r="V123" s="617"/>
      <c r="W123" s="617"/>
    </row>
    <row r="124" spans="1:23" x14ac:dyDescent="0.3">
      <c r="A124" s="440"/>
      <c r="B124" s="440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48"/>
      <c r="N124" s="617"/>
      <c r="O124" s="617"/>
      <c r="P124" s="617"/>
      <c r="Q124" s="617"/>
      <c r="R124" s="617"/>
      <c r="S124" s="617"/>
      <c r="T124" s="617"/>
      <c r="U124" s="617"/>
      <c r="V124" s="617"/>
      <c r="W124" s="617"/>
    </row>
    <row r="125" spans="1:23" x14ac:dyDescent="0.3">
      <c r="A125" s="440"/>
      <c r="B125" s="440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48"/>
      <c r="N125" s="617"/>
      <c r="O125" s="617"/>
      <c r="P125" s="617"/>
      <c r="Q125" s="617"/>
      <c r="R125" s="617"/>
      <c r="S125" s="617"/>
      <c r="T125" s="617"/>
      <c r="U125" s="617"/>
      <c r="V125" s="617"/>
      <c r="W125" s="617"/>
    </row>
    <row r="126" spans="1:23" x14ac:dyDescent="0.3">
      <c r="A126" s="440"/>
      <c r="B126" s="440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48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</row>
    <row r="127" spans="1:23" x14ac:dyDescent="0.3">
      <c r="A127" s="440"/>
      <c r="B127" s="440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48"/>
      <c r="N127" s="617"/>
      <c r="O127" s="617"/>
      <c r="P127" s="617"/>
      <c r="Q127" s="617"/>
      <c r="R127" s="617"/>
      <c r="S127" s="617"/>
      <c r="T127" s="617"/>
      <c r="U127" s="617"/>
      <c r="V127" s="617"/>
      <c r="W127" s="617"/>
    </row>
    <row r="128" spans="1:23" x14ac:dyDescent="0.3">
      <c r="A128" s="440"/>
      <c r="B128" s="440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48"/>
      <c r="N128" s="617"/>
      <c r="O128" s="617"/>
      <c r="P128" s="617"/>
      <c r="Q128" s="617"/>
      <c r="R128" s="617"/>
      <c r="S128" s="617"/>
      <c r="T128" s="617"/>
      <c r="U128" s="617"/>
      <c r="V128" s="617"/>
      <c r="W128" s="617"/>
    </row>
    <row r="129" spans="1:23" x14ac:dyDescent="0.3">
      <c r="A129" s="440"/>
      <c r="B129" s="440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48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</row>
    <row r="130" spans="1:23" s="769" customFormat="1" x14ac:dyDescent="0.3">
      <c r="B130" s="769" t="s">
        <v>58</v>
      </c>
      <c r="C130" s="773" t="s">
        <v>139</v>
      </c>
      <c r="D130" s="773" t="s">
        <v>140</v>
      </c>
      <c r="E130" s="773" t="s">
        <v>141</v>
      </c>
      <c r="F130" s="773" t="s">
        <v>142</v>
      </c>
      <c r="G130" s="769" t="s">
        <v>58</v>
      </c>
      <c r="H130" s="774" t="s">
        <v>139</v>
      </c>
      <c r="I130" s="774" t="s">
        <v>140</v>
      </c>
      <c r="J130" s="774" t="s">
        <v>141</v>
      </c>
      <c r="K130" s="774" t="s">
        <v>142</v>
      </c>
      <c r="L130" s="774" t="s">
        <v>139</v>
      </c>
      <c r="M130" s="774" t="s">
        <v>140</v>
      </c>
      <c r="N130" s="774" t="s">
        <v>141</v>
      </c>
      <c r="O130" s="774" t="s">
        <v>142</v>
      </c>
      <c r="P130" s="774" t="s">
        <v>139</v>
      </c>
      <c r="Q130" s="774" t="s">
        <v>140</v>
      </c>
      <c r="R130" s="774" t="s">
        <v>141</v>
      </c>
      <c r="S130" s="774" t="s">
        <v>142</v>
      </c>
    </row>
    <row r="131" spans="1:23" s="769" customFormat="1" ht="27.75" x14ac:dyDescent="0.3">
      <c r="A131" s="775" t="s">
        <v>138</v>
      </c>
      <c r="B131" s="771">
        <v>2000</v>
      </c>
      <c r="C131" s="771">
        <v>864</v>
      </c>
      <c r="D131" s="771">
        <v>958</v>
      </c>
      <c r="E131" s="771">
        <v>171</v>
      </c>
      <c r="F131" s="771">
        <v>7</v>
      </c>
      <c r="G131" s="771">
        <v>545</v>
      </c>
      <c r="H131" s="771">
        <v>245</v>
      </c>
      <c r="I131" s="771">
        <v>172</v>
      </c>
      <c r="J131" s="771">
        <v>127</v>
      </c>
      <c r="K131" s="771">
        <v>1</v>
      </c>
      <c r="L131" s="776">
        <v>43.2</v>
      </c>
      <c r="M131" s="776">
        <v>47.9</v>
      </c>
      <c r="N131" s="776">
        <v>8.5500000000000007</v>
      </c>
      <c r="O131" s="776">
        <v>0.35000000000000003</v>
      </c>
      <c r="P131" s="776">
        <v>0.44954128440366975</v>
      </c>
      <c r="Q131" s="776">
        <v>0.31559633027522938</v>
      </c>
      <c r="R131" s="776">
        <v>0.23302752293577983</v>
      </c>
      <c r="S131" s="776">
        <v>1.834862385321101E-3</v>
      </c>
      <c r="T131" s="776"/>
    </row>
    <row r="132" spans="1:23" s="769" customFormat="1" x14ac:dyDescent="0.3">
      <c r="A132" s="777" t="s">
        <v>16</v>
      </c>
      <c r="B132" s="771">
        <v>435</v>
      </c>
      <c r="C132" s="771">
        <v>121</v>
      </c>
      <c r="D132" s="771">
        <v>285</v>
      </c>
      <c r="E132" s="771">
        <v>29</v>
      </c>
      <c r="F132" s="771">
        <v>0</v>
      </c>
      <c r="G132" s="771">
        <v>215</v>
      </c>
      <c r="H132" s="771">
        <v>16</v>
      </c>
      <c r="I132" s="771">
        <v>195</v>
      </c>
      <c r="J132" s="771">
        <v>4</v>
      </c>
      <c r="K132" s="771">
        <v>0</v>
      </c>
      <c r="L132" s="776">
        <v>27.816091954022987</v>
      </c>
      <c r="M132" s="776">
        <v>65.517241379310349</v>
      </c>
      <c r="N132" s="776">
        <v>6.666666666666667</v>
      </c>
      <c r="O132" s="776">
        <v>0</v>
      </c>
      <c r="P132" s="776">
        <v>7.441860465116279E-2</v>
      </c>
      <c r="Q132" s="776">
        <v>0.90697674418604646</v>
      </c>
      <c r="R132" s="776">
        <v>1.8604651162790697E-2</v>
      </c>
      <c r="S132" s="776">
        <v>0</v>
      </c>
      <c r="T132" s="776"/>
    </row>
    <row r="133" spans="1:23" s="769" customFormat="1" x14ac:dyDescent="0.3">
      <c r="A133" s="777" t="s">
        <v>18</v>
      </c>
      <c r="B133" s="771">
        <v>959</v>
      </c>
      <c r="C133" s="771">
        <v>224</v>
      </c>
      <c r="D133" s="771">
        <v>547</v>
      </c>
      <c r="E133" s="771">
        <v>94</v>
      </c>
      <c r="F133" s="771">
        <v>94</v>
      </c>
      <c r="G133" s="771">
        <v>429</v>
      </c>
      <c r="H133" s="771">
        <v>106</v>
      </c>
      <c r="I133" s="771">
        <v>245</v>
      </c>
      <c r="J133" s="771">
        <v>77</v>
      </c>
      <c r="K133" s="771">
        <v>1</v>
      </c>
      <c r="L133" s="776">
        <v>23.357664233576642</v>
      </c>
      <c r="M133" s="776">
        <v>57.038581856100102</v>
      </c>
      <c r="N133" s="776">
        <v>9.801876955161628</v>
      </c>
      <c r="O133" s="776">
        <v>9.801876955161628</v>
      </c>
      <c r="P133" s="776">
        <v>0.24708624708624707</v>
      </c>
      <c r="Q133" s="776">
        <v>0.57109557109557108</v>
      </c>
      <c r="R133" s="776">
        <v>0.17948717948717949</v>
      </c>
      <c r="S133" s="776">
        <v>2.331002331002331E-3</v>
      </c>
      <c r="T133" s="776"/>
    </row>
    <row r="134" spans="1:23" s="769" customFormat="1" x14ac:dyDescent="0.3">
      <c r="A134" s="777" t="s">
        <v>123</v>
      </c>
      <c r="B134" s="771">
        <v>1476</v>
      </c>
      <c r="C134" s="771">
        <v>281</v>
      </c>
      <c r="D134" s="771">
        <v>755</v>
      </c>
      <c r="E134" s="771">
        <v>130</v>
      </c>
      <c r="F134" s="771">
        <v>310</v>
      </c>
      <c r="G134" s="771">
        <v>244</v>
      </c>
      <c r="H134" s="771">
        <v>65</v>
      </c>
      <c r="I134" s="771">
        <v>126</v>
      </c>
      <c r="J134" s="771">
        <v>42</v>
      </c>
      <c r="K134" s="771">
        <v>11</v>
      </c>
      <c r="L134" s="776">
        <v>19.037940379403796</v>
      </c>
      <c r="M134" s="776">
        <v>51.151761517615178</v>
      </c>
      <c r="N134" s="776">
        <v>8.8075880758807585</v>
      </c>
      <c r="O134" s="776">
        <v>21.002710027100271</v>
      </c>
      <c r="P134" s="776">
        <v>0.26639344262295084</v>
      </c>
      <c r="Q134" s="776">
        <v>0.51639344262295084</v>
      </c>
      <c r="R134" s="776">
        <v>0.1721311475409836</v>
      </c>
      <c r="S134" s="776">
        <v>4.5081967213114756E-2</v>
      </c>
      <c r="T134" s="776"/>
    </row>
    <row r="135" spans="1:23" s="769" customFormat="1" x14ac:dyDescent="0.3">
      <c r="A135" s="777" t="s">
        <v>124</v>
      </c>
      <c r="B135" s="771">
        <v>1755</v>
      </c>
      <c r="C135" s="771">
        <v>532</v>
      </c>
      <c r="D135" s="771">
        <v>1081</v>
      </c>
      <c r="E135" s="771">
        <v>82</v>
      </c>
      <c r="F135" s="771">
        <v>60</v>
      </c>
      <c r="G135" s="771">
        <v>859</v>
      </c>
      <c r="H135" s="771">
        <v>302</v>
      </c>
      <c r="I135" s="771">
        <v>445</v>
      </c>
      <c r="J135" s="771">
        <v>83</v>
      </c>
      <c r="K135" s="771">
        <v>29</v>
      </c>
      <c r="L135" s="776">
        <v>30.313390313390315</v>
      </c>
      <c r="M135" s="776">
        <v>61.595441595441592</v>
      </c>
      <c r="N135" s="776">
        <v>4.6723646723646723</v>
      </c>
      <c r="O135" s="776">
        <v>3.4188034188034191</v>
      </c>
      <c r="P135" s="776">
        <v>0.35157159487776485</v>
      </c>
      <c r="Q135" s="776">
        <v>0.51804423748544814</v>
      </c>
      <c r="R135" s="776">
        <v>9.662398137369034E-2</v>
      </c>
      <c r="S135" s="776">
        <v>3.3760186263096625E-2</v>
      </c>
      <c r="T135" s="776"/>
    </row>
    <row r="136" spans="1:23" s="769" customFormat="1" x14ac:dyDescent="0.3">
      <c r="A136" s="778" t="s">
        <v>26</v>
      </c>
      <c r="B136" s="771">
        <v>1523</v>
      </c>
      <c r="C136" s="771">
        <v>247</v>
      </c>
      <c r="D136" s="771">
        <v>1195</v>
      </c>
      <c r="E136" s="771">
        <v>27</v>
      </c>
      <c r="F136" s="771">
        <v>54</v>
      </c>
      <c r="G136" s="771">
        <v>567</v>
      </c>
      <c r="H136" s="771">
        <v>238</v>
      </c>
      <c r="I136" s="771">
        <v>300</v>
      </c>
      <c r="J136" s="771">
        <v>24</v>
      </c>
      <c r="K136" s="771">
        <v>5</v>
      </c>
      <c r="L136" s="776">
        <v>16.217990807616548</v>
      </c>
      <c r="M136" s="776">
        <v>78.463558765594215</v>
      </c>
      <c r="N136" s="776">
        <v>1.772816808929744</v>
      </c>
      <c r="O136" s="776">
        <v>3.5456336178594881</v>
      </c>
      <c r="P136" s="776">
        <v>0.41975308641975306</v>
      </c>
      <c r="Q136" s="776">
        <v>0.52910052910052907</v>
      </c>
      <c r="R136" s="776">
        <v>4.2328042328042326E-2</v>
      </c>
      <c r="S136" s="776">
        <v>8.8183421516754845E-3</v>
      </c>
      <c r="T136" s="776"/>
    </row>
    <row r="137" spans="1:23" s="769" customFormat="1" x14ac:dyDescent="0.3">
      <c r="A137" s="777" t="s">
        <v>162</v>
      </c>
      <c r="B137" s="771">
        <v>8148</v>
      </c>
      <c r="C137" s="771">
        <v>2269</v>
      </c>
      <c r="D137" s="771">
        <v>4821</v>
      </c>
      <c r="E137" s="771">
        <v>533</v>
      </c>
      <c r="F137" s="771">
        <v>525</v>
      </c>
      <c r="G137" s="771">
        <v>2859</v>
      </c>
      <c r="H137" s="771">
        <v>972</v>
      </c>
      <c r="I137" s="771">
        <v>1483</v>
      </c>
      <c r="J137" s="771">
        <v>357</v>
      </c>
      <c r="K137" s="771">
        <v>47</v>
      </c>
      <c r="L137" s="776">
        <v>27.847324496809033</v>
      </c>
      <c r="M137" s="776">
        <v>59.167893961708394</v>
      </c>
      <c r="N137" s="776">
        <v>6.5414825724104082</v>
      </c>
      <c r="O137" s="776">
        <v>6.4432989690721643</v>
      </c>
      <c r="P137" s="776">
        <v>0.33997901364113325</v>
      </c>
      <c r="Q137" s="776">
        <v>0.51871283665617351</v>
      </c>
      <c r="R137" s="776">
        <v>0.12486883525708289</v>
      </c>
      <c r="S137" s="776">
        <v>1.6439314445610354E-2</v>
      </c>
      <c r="T137" s="776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M14" sqref="M14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33" t="s">
        <v>204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5" t="s">
        <v>205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239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5" t="s">
        <v>206</v>
      </c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3">
        <v>43344</v>
      </c>
      <c r="C7" s="863">
        <v>43374</v>
      </c>
      <c r="D7" s="863">
        <v>43405</v>
      </c>
      <c r="E7" s="863">
        <v>43435</v>
      </c>
      <c r="F7" s="863">
        <v>43466</v>
      </c>
      <c r="G7" s="863">
        <v>43497</v>
      </c>
      <c r="H7" s="863">
        <v>43525</v>
      </c>
      <c r="I7" s="863">
        <v>43556</v>
      </c>
      <c r="J7" s="863">
        <v>43586</v>
      </c>
      <c r="K7" s="863">
        <v>43617</v>
      </c>
      <c r="L7" s="863">
        <v>43647</v>
      </c>
      <c r="M7" s="863">
        <v>43678</v>
      </c>
      <c r="N7" s="863">
        <v>43709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4"/>
      <c r="C8" s="864"/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9880</v>
      </c>
      <c r="C11" s="629">
        <v>8350</v>
      </c>
      <c r="D11" s="629">
        <v>7840</v>
      </c>
      <c r="E11" s="629">
        <v>6960</v>
      </c>
      <c r="F11" s="629">
        <v>10230</v>
      </c>
      <c r="G11" s="629">
        <v>7600</v>
      </c>
      <c r="H11" s="629">
        <v>8240</v>
      </c>
      <c r="I11" s="629">
        <v>8730</v>
      </c>
      <c r="J11" s="629">
        <v>9400</v>
      </c>
      <c r="K11" s="629">
        <v>8800</v>
      </c>
      <c r="L11" s="629">
        <v>7740</v>
      </c>
      <c r="M11" s="629">
        <v>3950</v>
      </c>
      <c r="N11" s="629">
        <v>9950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207</v>
      </c>
      <c r="B12" s="631">
        <v>3.6448722301775933</v>
      </c>
      <c r="C12" s="631">
        <v>3.0631119984732154</v>
      </c>
      <c r="D12" s="631">
        <v>2.8562062937062938</v>
      </c>
      <c r="E12" s="631">
        <v>2.5268491330969329</v>
      </c>
      <c r="F12" s="631">
        <v>3.7097727297445244</v>
      </c>
      <c r="G12" s="631">
        <v>2.7560455192034139</v>
      </c>
      <c r="H12" s="631">
        <v>2.9883347544493026</v>
      </c>
      <c r="I12" s="631">
        <v>3.1621556000884219</v>
      </c>
      <c r="J12" s="631">
        <v>3.399360698892071</v>
      </c>
      <c r="K12" s="631">
        <v>3.1666151068008666</v>
      </c>
      <c r="L12" s="631">
        <v>2.7766616921134197</v>
      </c>
      <c r="M12" s="631">
        <v>1.4137008669123097</v>
      </c>
      <c r="N12" s="631">
        <v>3.5626588395318035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3.3976680724386012</v>
      </c>
      <c r="C14" s="631">
        <v>2.8461812990720916</v>
      </c>
      <c r="D14" s="631">
        <v>2.6325074486435627</v>
      </c>
      <c r="E14" s="631">
        <v>2.0828457758015446</v>
      </c>
      <c r="F14" s="631">
        <v>3.5954353603251525</v>
      </c>
      <c r="G14" s="631">
        <v>2.6911655530809204</v>
      </c>
      <c r="H14" s="631">
        <v>2.6770884220810944</v>
      </c>
      <c r="I14" s="631">
        <v>2.7622101579937426</v>
      </c>
      <c r="J14" s="631">
        <v>2.9815952122084766</v>
      </c>
      <c r="K14" s="631">
        <v>2.2774347446229961</v>
      </c>
      <c r="L14" s="631">
        <v>2.1300777958495818</v>
      </c>
      <c r="M14" s="631">
        <v>1.1110894334321835</v>
      </c>
      <c r="N14" s="631">
        <v>2.8143502648800252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3.3363286560217502</v>
      </c>
      <c r="C16" s="675">
        <v>2.7752517985611509</v>
      </c>
      <c r="D16" s="675">
        <v>2.5878445245759916</v>
      </c>
      <c r="E16" s="675">
        <v>2.1169047053635035</v>
      </c>
      <c r="F16" s="675">
        <v>3.5055706044360826</v>
      </c>
      <c r="G16" s="675">
        <v>2.6560605545546228</v>
      </c>
      <c r="H16" s="675">
        <v>2.6357555832672035</v>
      </c>
      <c r="I16" s="675">
        <v>2.7097299313806396</v>
      </c>
      <c r="J16" s="675">
        <v>2.9379327595420284</v>
      </c>
      <c r="K16" s="675">
        <v>2.2725730954480698</v>
      </c>
      <c r="L16" s="675">
        <v>2.0984464726919909</v>
      </c>
      <c r="M16" s="675">
        <v>1.0889455190453203</v>
      </c>
      <c r="N16" s="675">
        <v>2.704915275145507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3.7787160953267014</v>
      </c>
      <c r="C17" s="675">
        <v>3.2864185182539112</v>
      </c>
      <c r="D17" s="675">
        <v>2.9105587422987038</v>
      </c>
      <c r="E17" s="675">
        <v>1.869555980454642</v>
      </c>
      <c r="F17" s="675">
        <v>4.1569293959351317</v>
      </c>
      <c r="G17" s="675">
        <v>2.9105587422987038</v>
      </c>
      <c r="H17" s="675">
        <v>2.9349363507779351</v>
      </c>
      <c r="I17" s="675">
        <v>3.0905233380480905</v>
      </c>
      <c r="J17" s="675">
        <v>3.2531824611032532</v>
      </c>
      <c r="K17" s="675">
        <v>2.3094688221709005</v>
      </c>
      <c r="L17" s="675">
        <v>2.338919925512104</v>
      </c>
      <c r="M17" s="675">
        <v>1.2579084480833642</v>
      </c>
      <c r="N17" s="675">
        <v>3.5362876377894503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3.7912575434390443</v>
      </c>
      <c r="C19" s="631">
        <v>3.1906338143080255</v>
      </c>
      <c r="D19" s="631">
        <v>2.9885004173235648</v>
      </c>
      <c r="E19" s="631">
        <v>2.7900953350022255</v>
      </c>
      <c r="F19" s="631">
        <v>3.7772282649420417</v>
      </c>
      <c r="G19" s="631">
        <v>2.794392739197709</v>
      </c>
      <c r="H19" s="631">
        <v>3.1722028224293672</v>
      </c>
      <c r="I19" s="631">
        <v>3.3988647376436387</v>
      </c>
      <c r="J19" s="631">
        <v>3.6438360875621205</v>
      </c>
      <c r="K19" s="631">
        <v>3.6809084457061747</v>
      </c>
      <c r="L19" s="631">
        <v>3.1501499801912956</v>
      </c>
      <c r="M19" s="631">
        <v>1.5892053973013494</v>
      </c>
      <c r="N19" s="631">
        <v>3.9975775687393167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2.5341033555710446</v>
      </c>
      <c r="C21" s="675">
        <v>2.2464397940763523</v>
      </c>
      <c r="D21" s="675">
        <v>2.2237032100410974</v>
      </c>
      <c r="E21" s="675">
        <v>2.1727068954038038</v>
      </c>
      <c r="F21" s="675">
        <v>3.0715894536942985</v>
      </c>
      <c r="G21" s="675">
        <v>1.9872515935508059</v>
      </c>
      <c r="H21" s="675">
        <v>2.1263937243841169</v>
      </c>
      <c r="I21" s="675">
        <v>2.2110907606417016</v>
      </c>
      <c r="J21" s="675">
        <v>2.5630983463881636</v>
      </c>
      <c r="K21" s="675">
        <v>2.3877202956225125</v>
      </c>
      <c r="L21" s="675">
        <v>2.1820489811997987</v>
      </c>
      <c r="M21" s="675">
        <v>1.1074221309685031</v>
      </c>
      <c r="N21" s="675">
        <v>2.4990161353797715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4.7524883000461404</v>
      </c>
      <c r="C22" s="675">
        <v>4.5460526315789469</v>
      </c>
      <c r="D22" s="675">
        <v>4.6081300813008133</v>
      </c>
      <c r="E22" s="675">
        <v>3.8340319069434967</v>
      </c>
      <c r="F22" s="675">
        <v>4.6768158947232612</v>
      </c>
      <c r="G22" s="675">
        <v>4.4426546391752577</v>
      </c>
      <c r="H22" s="675">
        <v>6.230670103092784</v>
      </c>
      <c r="I22" s="675">
        <v>7.1361895258634567</v>
      </c>
      <c r="J22" s="675">
        <v>7.3421958991856311</v>
      </c>
      <c r="K22" s="675">
        <v>7.1948724121328844</v>
      </c>
      <c r="L22" s="675">
        <v>5.0320878066334789</v>
      </c>
      <c r="M22" s="675">
        <v>2.4024474370894695</v>
      </c>
      <c r="N22" s="675">
        <v>5.0833733205374276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2.5277978814395681</v>
      </c>
      <c r="C23" s="675">
        <v>2.2931716903318664</v>
      </c>
      <c r="D23" s="675">
        <v>2.4703475351820621</v>
      </c>
      <c r="E23" s="675">
        <v>2.4653312788906012</v>
      </c>
      <c r="F23" s="675">
        <v>3.6679961490854076</v>
      </c>
      <c r="G23" s="675">
        <v>2.3516946237150997</v>
      </c>
      <c r="H23" s="675">
        <v>2.6087315455633675</v>
      </c>
      <c r="I23" s="675">
        <v>2.6588293460048891</v>
      </c>
      <c r="J23" s="675">
        <v>2.6570048309178742</v>
      </c>
      <c r="K23" s="675">
        <v>2.664734084067343</v>
      </c>
      <c r="L23" s="675">
        <v>2.6308501800055386</v>
      </c>
      <c r="M23" s="675">
        <v>1.2112382934443289</v>
      </c>
      <c r="N23" s="675">
        <v>3.1508959926710434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8.7487326799594456</v>
      </c>
      <c r="C24" s="675">
        <v>5.9334358249885737</v>
      </c>
      <c r="D24" s="675">
        <v>3.8935516888433983</v>
      </c>
      <c r="E24" s="675">
        <v>3.5794641030885663</v>
      </c>
      <c r="F24" s="675">
        <v>4.2675705476375221</v>
      </c>
      <c r="G24" s="675">
        <v>3.5232259667135875</v>
      </c>
      <c r="H24" s="675">
        <v>2.90221081394386</v>
      </c>
      <c r="I24" s="675">
        <v>3.051254450608595</v>
      </c>
      <c r="J24" s="675">
        <v>3.9372360685600731</v>
      </c>
      <c r="K24" s="675">
        <v>4.2822844098083204</v>
      </c>
      <c r="L24" s="675">
        <v>3.8965124051429245</v>
      </c>
      <c r="M24" s="675">
        <v>2.457252416167782</v>
      </c>
      <c r="N24" s="675">
        <v>7.6495676331337785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4.9705869599780312</v>
      </c>
      <c r="C29" s="675">
        <v>4.3931663462789254</v>
      </c>
      <c r="D29" s="675">
        <v>4.0381744279907705</v>
      </c>
      <c r="E29" s="675">
        <v>3.0859567537449371</v>
      </c>
      <c r="F29" s="675">
        <v>4.7353720649479607</v>
      </c>
      <c r="G29" s="675">
        <v>3.5109901492260107</v>
      </c>
      <c r="H29" s="675">
        <v>3.8017272785718879</v>
      </c>
      <c r="I29" s="675">
        <v>4.1496117552093379</v>
      </c>
      <c r="J29" s="675">
        <v>4.4560644050603972</v>
      </c>
      <c r="K29" s="675">
        <v>3.8820530033064578</v>
      </c>
      <c r="L29" s="675">
        <v>3.2029079690635509</v>
      </c>
      <c r="M29" s="675">
        <v>1.5875282977097602</v>
      </c>
      <c r="N29" s="675">
        <v>4.2076998336058953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3.0434608612133824</v>
      </c>
      <c r="C30" s="675">
        <v>2.5992476388666561</v>
      </c>
      <c r="D30" s="675">
        <v>2.0378920554051905</v>
      </c>
      <c r="E30" s="675">
        <v>2.3145199808947621</v>
      </c>
      <c r="F30" s="675">
        <v>3.7434325744308232</v>
      </c>
      <c r="G30" s="675">
        <v>2.654832033115746</v>
      </c>
      <c r="H30" s="675">
        <v>3.0667887279095685</v>
      </c>
      <c r="I30" s="675">
        <v>3.0070848590988697</v>
      </c>
      <c r="J30" s="675">
        <v>3.1941569813723931</v>
      </c>
      <c r="K30" s="675">
        <v>3.3913095214485454</v>
      </c>
      <c r="L30" s="675">
        <v>3.2227356563473015</v>
      </c>
      <c r="M30" s="675">
        <v>1.7392856434563591</v>
      </c>
      <c r="N30" s="675">
        <v>3.9862761041588168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1.7880057138706631</v>
      </c>
      <c r="C31" s="675">
        <v>1.1507644023871229</v>
      </c>
      <c r="D31" s="675">
        <v>1.3815922109033123</v>
      </c>
      <c r="E31" s="675">
        <v>1.7342057126776416</v>
      </c>
      <c r="F31" s="675">
        <v>2.0128034391719818</v>
      </c>
      <c r="G31" s="675">
        <v>1.5772390114718944</v>
      </c>
      <c r="H31" s="675">
        <v>1.6083309905350951</v>
      </c>
      <c r="I31" s="675">
        <v>1.6403388011293369</v>
      </c>
      <c r="J31" s="675">
        <v>1.8050165092973409</v>
      </c>
      <c r="K31" s="675">
        <v>1.8928057389595849</v>
      </c>
      <c r="L31" s="675">
        <v>1.8459796149490373</v>
      </c>
      <c r="M31" s="675">
        <v>0.95479367224004952</v>
      </c>
      <c r="N31" s="675">
        <v>2.3066195820868667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653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6" t="s">
        <v>222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7" t="s">
        <v>217</v>
      </c>
      <c r="B37" s="857"/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7">
    <mergeCell ref="D7:D8"/>
    <mergeCell ref="C7:C8"/>
    <mergeCell ref="A2:N2"/>
    <mergeCell ref="B7:B8"/>
    <mergeCell ref="N7:N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M14" sqref="M14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33" t="s">
        <v>208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5" t="s">
        <v>209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239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5" t="s">
        <v>210</v>
      </c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3">
        <v>43344</v>
      </c>
      <c r="C7" s="863">
        <v>43374</v>
      </c>
      <c r="D7" s="863">
        <v>43405</v>
      </c>
      <c r="E7" s="863">
        <v>43435</v>
      </c>
      <c r="F7" s="863">
        <v>43466</v>
      </c>
      <c r="G7" s="863">
        <v>43497</v>
      </c>
      <c r="H7" s="863">
        <v>43525</v>
      </c>
      <c r="I7" s="863">
        <v>43556</v>
      </c>
      <c r="J7" s="863">
        <v>43586</v>
      </c>
      <c r="K7" s="863">
        <v>43617</v>
      </c>
      <c r="L7" s="863">
        <v>43647</v>
      </c>
      <c r="M7" s="863">
        <v>43678</v>
      </c>
      <c r="N7" s="863">
        <v>43709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4"/>
      <c r="C8" s="864"/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5430</v>
      </c>
      <c r="C11" s="629">
        <v>5220</v>
      </c>
      <c r="D11" s="629">
        <v>4190</v>
      </c>
      <c r="E11" s="629">
        <v>3700</v>
      </c>
      <c r="F11" s="629">
        <v>4970</v>
      </c>
      <c r="G11" s="629">
        <v>4670</v>
      </c>
      <c r="H11" s="629">
        <v>4980</v>
      </c>
      <c r="I11" s="629">
        <v>5250</v>
      </c>
      <c r="J11" s="629">
        <v>5360</v>
      </c>
      <c r="K11" s="629">
        <v>4860</v>
      </c>
      <c r="L11" s="629">
        <v>4630</v>
      </c>
      <c r="M11" s="629">
        <v>2880</v>
      </c>
      <c r="N11" s="629">
        <v>5080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211</v>
      </c>
      <c r="B12" s="631">
        <v>18.386485205498001</v>
      </c>
      <c r="C12" s="631">
        <v>17.678922066490621</v>
      </c>
      <c r="D12" s="631">
        <v>14.026634544602823</v>
      </c>
      <c r="E12" s="631">
        <v>12.364062238581228</v>
      </c>
      <c r="F12" s="631">
        <v>16.613129893595662</v>
      </c>
      <c r="G12" s="631">
        <v>15.634198554990633</v>
      </c>
      <c r="H12" s="631">
        <v>16.663322632423753</v>
      </c>
      <c r="I12" s="631">
        <v>17.542803638309255</v>
      </c>
      <c r="J12" s="631">
        <v>17.92856665106013</v>
      </c>
      <c r="K12" s="631">
        <v>16.199179535069874</v>
      </c>
      <c r="L12" s="631">
        <v>15.432839802587702</v>
      </c>
      <c r="M12" s="631">
        <v>9.6124341271429525</v>
      </c>
      <c r="N12" s="631">
        <v>16.935699039487726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18.793503480278424</v>
      </c>
      <c r="C14" s="631">
        <v>16.810136376825614</v>
      </c>
      <c r="D14" s="631">
        <v>14.015838183379447</v>
      </c>
      <c r="E14" s="631">
        <v>11.039022993989123</v>
      </c>
      <c r="F14" s="631">
        <v>17.320354995705696</v>
      </c>
      <c r="G14" s="631">
        <v>15.240003817158126</v>
      </c>
      <c r="H14" s="631">
        <v>15.320041972717732</v>
      </c>
      <c r="I14" s="631">
        <v>16.164409689109288</v>
      </c>
      <c r="J14" s="631">
        <v>16.550539276510452</v>
      </c>
      <c r="K14" s="631">
        <v>13.207730406914637</v>
      </c>
      <c r="L14" s="631">
        <v>11.910308677926617</v>
      </c>
      <c r="M14" s="631">
        <v>6.9902912621359228</v>
      </c>
      <c r="N14" s="631">
        <v>15.569792273344982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20.946312364425161</v>
      </c>
      <c r="C16" s="675">
        <v>18.645677839598317</v>
      </c>
      <c r="D16" s="675">
        <v>16.259511413696437</v>
      </c>
      <c r="E16" s="675">
        <v>13.175810973167801</v>
      </c>
      <c r="F16" s="675">
        <v>19.321671785285087</v>
      </c>
      <c r="G16" s="675">
        <v>16.931499532647884</v>
      </c>
      <c r="H16" s="675">
        <v>16.911372130272291</v>
      </c>
      <c r="I16" s="675">
        <v>17.878585723815878</v>
      </c>
      <c r="J16" s="675">
        <v>18.527918781725887</v>
      </c>
      <c r="K16" s="675">
        <v>14.748201438848922</v>
      </c>
      <c r="L16" s="675">
        <v>13.27386499800293</v>
      </c>
      <c r="M16" s="675">
        <v>7.7261222858665244</v>
      </c>
      <c r="N16" s="675">
        <v>16.677767417077394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13.443396226415095</v>
      </c>
      <c r="C17" s="675">
        <v>12.255892255892256</v>
      </c>
      <c r="D17" s="675">
        <v>8.3946488294314374</v>
      </c>
      <c r="E17" s="675">
        <v>5.6856187290969897</v>
      </c>
      <c r="F17" s="675">
        <v>12.307692307692308</v>
      </c>
      <c r="G17" s="675">
        <v>11.003344481605351</v>
      </c>
      <c r="H17" s="675">
        <v>11.334002006018054</v>
      </c>
      <c r="I17" s="675">
        <v>11.868940153794718</v>
      </c>
      <c r="J17" s="675">
        <v>11.601471079906386</v>
      </c>
      <c r="K17" s="675">
        <v>9.0648513077749904</v>
      </c>
      <c r="L17" s="675">
        <v>8.2407739161590836</v>
      </c>
      <c r="M17" s="675">
        <v>5.0125313283208017</v>
      </c>
      <c r="N17" s="675">
        <v>12.593917710196781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18.167135563196833</v>
      </c>
      <c r="C19" s="631">
        <v>18.146778478045729</v>
      </c>
      <c r="D19" s="631">
        <v>14.032465859314611</v>
      </c>
      <c r="E19" s="631">
        <v>13.079777365491651</v>
      </c>
      <c r="F19" s="631">
        <v>16.231256763023652</v>
      </c>
      <c r="G19" s="631">
        <v>15.846938249987124</v>
      </c>
      <c r="H19" s="631">
        <v>17.388394006487822</v>
      </c>
      <c r="I19" s="631">
        <v>18.287156246781336</v>
      </c>
      <c r="J19" s="631">
        <v>18.671814671814673</v>
      </c>
      <c r="K19" s="631">
        <v>17.763893122015645</v>
      </c>
      <c r="L19" s="631">
        <v>17.276236919638322</v>
      </c>
      <c r="M19" s="631">
        <v>10.98465603089117</v>
      </c>
      <c r="N19" s="631">
        <v>17.650645259628085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12.829355773210096</v>
      </c>
      <c r="C21" s="675">
        <v>12.883688919476944</v>
      </c>
      <c r="D21" s="675">
        <v>11.076208686151325</v>
      </c>
      <c r="E21" s="675">
        <v>10.584539743239551</v>
      </c>
      <c r="F21" s="675">
        <v>12.605845397432395</v>
      </c>
      <c r="G21" s="675">
        <v>12.276633474287273</v>
      </c>
      <c r="H21" s="675">
        <v>13.047034764826176</v>
      </c>
      <c r="I21" s="675">
        <v>13.747954173486088</v>
      </c>
      <c r="J21" s="675">
        <v>14.046321525885558</v>
      </c>
      <c r="K21" s="675">
        <v>12.62030635759794</v>
      </c>
      <c r="L21" s="675">
        <v>12.393220338983051</v>
      </c>
      <c r="M21" s="675">
        <v>8.1751626898047736</v>
      </c>
      <c r="N21" s="675">
        <v>13.179661016949151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24.142378127418105</v>
      </c>
      <c r="C22" s="675">
        <v>24.922600619195045</v>
      </c>
      <c r="D22" s="675">
        <v>18.163368848300355</v>
      </c>
      <c r="E22" s="675">
        <v>15.981735159817351</v>
      </c>
      <c r="F22" s="675">
        <v>17.642585551330797</v>
      </c>
      <c r="G22" s="675">
        <v>20.481622306717366</v>
      </c>
      <c r="H22" s="675">
        <v>24.512040557667934</v>
      </c>
      <c r="I22" s="675">
        <v>26.818757921419518</v>
      </c>
      <c r="J22" s="675">
        <v>27.198986058301649</v>
      </c>
      <c r="K22" s="675">
        <v>26.749716874292183</v>
      </c>
      <c r="L22" s="675">
        <v>26.11551528878822</v>
      </c>
      <c r="M22" s="675">
        <v>16.179469748470428</v>
      </c>
      <c r="N22" s="675">
        <v>23.113528212100611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19.641897940913161</v>
      </c>
      <c r="C23" s="675">
        <v>18.798206278026903</v>
      </c>
      <c r="D23" s="675">
        <v>15.417406749555951</v>
      </c>
      <c r="E23" s="675">
        <v>14.514123290104813</v>
      </c>
      <c r="F23" s="675">
        <v>20.255863539445627</v>
      </c>
      <c r="G23" s="675">
        <v>17.868561278863233</v>
      </c>
      <c r="H23" s="675">
        <v>19.431616341030196</v>
      </c>
      <c r="I23" s="675">
        <v>19.662522202486681</v>
      </c>
      <c r="J23" s="675">
        <v>19.612719843666724</v>
      </c>
      <c r="K23" s="675">
        <v>18.472998137802605</v>
      </c>
      <c r="L23" s="675">
        <v>18.037974683544302</v>
      </c>
      <c r="M23" s="675">
        <v>11.342894393741851</v>
      </c>
      <c r="N23" s="675">
        <v>18.39851024208566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21.103503826016915</v>
      </c>
      <c r="C24" s="675">
        <v>21.506242448650823</v>
      </c>
      <c r="D24" s="675">
        <v>13.06252489048188</v>
      </c>
      <c r="E24" s="675">
        <v>12.58462763839108</v>
      </c>
      <c r="F24" s="675">
        <v>15.565286624203821</v>
      </c>
      <c r="G24" s="675">
        <v>14.456391875746716</v>
      </c>
      <c r="H24" s="675">
        <v>14.297092791716448</v>
      </c>
      <c r="I24" s="675">
        <v>15.053763440860216</v>
      </c>
      <c r="J24" s="675">
        <v>16.686579052170451</v>
      </c>
      <c r="K24" s="675">
        <v>15.570522979397779</v>
      </c>
      <c r="L24" s="675">
        <v>14.461172741679873</v>
      </c>
      <c r="M24" s="675">
        <v>9.3502377179080813</v>
      </c>
      <c r="N24" s="675">
        <v>19.572107765451662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14.912577552171461</v>
      </c>
      <c r="C29" s="675">
        <v>14.404963338973491</v>
      </c>
      <c r="D29" s="675">
        <v>10.095421973044221</v>
      </c>
      <c r="E29" s="675">
        <v>8.4877288085248583</v>
      </c>
      <c r="F29" s="675">
        <v>12.297181895815543</v>
      </c>
      <c r="G29" s="675">
        <v>11.595440537630417</v>
      </c>
      <c r="H29" s="675">
        <v>12.575650688746148</v>
      </c>
      <c r="I29" s="675">
        <v>13.500167081275757</v>
      </c>
      <c r="J29" s="675">
        <v>13.871458805183231</v>
      </c>
      <c r="K29" s="675">
        <v>11.952147508597351</v>
      </c>
      <c r="L29" s="675">
        <v>11.066803248701252</v>
      </c>
      <c r="M29" s="675">
        <v>5.8242481890685589</v>
      </c>
      <c r="N29" s="675">
        <v>12.672861637521034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33.355006501950584</v>
      </c>
      <c r="C30" s="675">
        <v>32.639791937581272</v>
      </c>
      <c r="D30" s="675">
        <v>28.258064516129032</v>
      </c>
      <c r="E30" s="675">
        <v>27.419354838709676</v>
      </c>
      <c r="F30" s="675">
        <v>39.87096774193548</v>
      </c>
      <c r="G30" s="675">
        <v>31.548387096774196</v>
      </c>
      <c r="H30" s="675">
        <v>35.41935483870968</v>
      </c>
      <c r="I30" s="675">
        <v>35.161290322580648</v>
      </c>
      <c r="J30" s="675">
        <v>36.70967741935484</v>
      </c>
      <c r="K30" s="675">
        <v>41.212121212121211</v>
      </c>
      <c r="L30" s="675">
        <v>40.151515151515149</v>
      </c>
      <c r="M30" s="675">
        <v>27.196969696969695</v>
      </c>
      <c r="N30" s="675">
        <v>42.196969696969703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67.758007117437728</v>
      </c>
      <c r="C31" s="675">
        <v>63.27402135231317</v>
      </c>
      <c r="D31" s="675">
        <v>73.770491803278688</v>
      </c>
      <c r="E31" s="675">
        <v>70.185449358059913</v>
      </c>
      <c r="F31" s="675">
        <v>73.770491803278688</v>
      </c>
      <c r="G31" s="675">
        <v>75.159235668789819</v>
      </c>
      <c r="H31" s="675">
        <v>73.680506685432789</v>
      </c>
      <c r="I31" s="675">
        <v>74.947220267417308</v>
      </c>
      <c r="J31" s="675">
        <v>74.418604651162795</v>
      </c>
      <c r="K31" s="675">
        <v>78.705793829947325</v>
      </c>
      <c r="L31" s="675">
        <v>80.434782608695656</v>
      </c>
      <c r="M31" s="675">
        <v>70.105421686746979</v>
      </c>
      <c r="N31" s="675">
        <v>79.473684210526315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6" t="s">
        <v>222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7" t="s">
        <v>217</v>
      </c>
      <c r="B37" s="857"/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7">
    <mergeCell ref="D7:D8"/>
    <mergeCell ref="C7:C8"/>
    <mergeCell ref="A2:N2"/>
    <mergeCell ref="B7:B8"/>
    <mergeCell ref="N7:N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51">
        <v>2019</v>
      </c>
      <c r="D2" s="681" t="s">
        <v>237</v>
      </c>
    </row>
    <row r="3" spans="2:7" x14ac:dyDescent="0.3">
      <c r="C3" s="51"/>
      <c r="D3" s="681" t="s">
        <v>238</v>
      </c>
    </row>
    <row r="4" spans="2:7" x14ac:dyDescent="0.3">
      <c r="B4" t="s">
        <v>62</v>
      </c>
      <c r="C4" s="680" t="s">
        <v>232</v>
      </c>
      <c r="D4" t="str">
        <f>CONCATENATE(C4&amp;" "&amp;$C$2)</f>
        <v>Settembre 2019</v>
      </c>
      <c r="E4" t="str">
        <f>UPPER(D4)</f>
        <v>SETTEMBRE 2019</v>
      </c>
    </row>
    <row r="5" spans="2:7" x14ac:dyDescent="0.3">
      <c r="C5" s="680" t="s">
        <v>234</v>
      </c>
      <c r="D5" t="str">
        <f>CONCATENATE(LOWER(C4)&amp;" "&amp;$C$2)</f>
        <v>settembre 2019</v>
      </c>
      <c r="E5" t="str">
        <f>UPPER(C4)</f>
        <v>SETTEMBRE</v>
      </c>
      <c r="F5" t="str">
        <f>UPPER(C5)</f>
        <v>OTTOBRE</v>
      </c>
      <c r="G5" t="str">
        <f>UPPER(C6)</f>
        <v>NOVEMBRE</v>
      </c>
    </row>
    <row r="6" spans="2:7" x14ac:dyDescent="0.3">
      <c r="C6" s="680" t="s">
        <v>235</v>
      </c>
      <c r="D6" t="str">
        <f>CONCATENATE(LOWER(C4)&amp;" - "&amp;LOWER(C6) &amp; " "&amp;C3&amp;C2)</f>
        <v>settembre - novembre 2019</v>
      </c>
      <c r="E6" t="str">
        <f>LOWER(C4)</f>
        <v>settembre</v>
      </c>
      <c r="F6" t="str">
        <f>LOWER(C5)</f>
        <v>ottobre</v>
      </c>
      <c r="G6" t="str">
        <f>LOWER(C6)</f>
        <v>novembre</v>
      </c>
    </row>
    <row r="7" spans="2:7" x14ac:dyDescent="0.3">
      <c r="B7" t="s">
        <v>63</v>
      </c>
      <c r="C7" s="682" t="s">
        <v>236</v>
      </c>
      <c r="D7" t="str">
        <f>CONCATENATE(LOWER(C4)&amp;" "&amp;LOWER(C6))</f>
        <v>settembre novembre</v>
      </c>
      <c r="E7" t="str">
        <f>UPPER(C7)</f>
        <v>SETTEMBRE-NOVEMBRE 2019</v>
      </c>
    </row>
    <row r="8" spans="2:7" x14ac:dyDescent="0.3">
      <c r="D8" t="str">
        <f>CONCATENATE(D2&amp;" - "&amp;D3)</f>
        <v>set - nov 2019</v>
      </c>
    </row>
    <row r="10" spans="2:7" ht="18" x14ac:dyDescent="0.3">
      <c r="B10" t="s">
        <v>175</v>
      </c>
      <c r="C10" s="374" t="s">
        <v>239</v>
      </c>
    </row>
    <row r="11" spans="2:7" ht="18" x14ac:dyDescent="0.3">
      <c r="C11" s="239" t="str">
        <f>CONCATENATE("Provincia di ", C10)</f>
        <v>Provincia di Firenze</v>
      </c>
    </row>
    <row r="12" spans="2:7" ht="18" x14ac:dyDescent="0.3">
      <c r="C12" s="239"/>
    </row>
    <row r="13" spans="2:7" ht="18" x14ac:dyDescent="0.3">
      <c r="C13" s="239"/>
    </row>
    <row r="14" spans="2:7" ht="18" x14ac:dyDescent="0.3">
      <c r="C14" s="2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2019-09-03T14:36:25Z</cp:lastPrinted>
  <dcterms:created xsi:type="dcterms:W3CDTF">2017-06-19T15:24:41Z</dcterms:created>
  <dcterms:modified xsi:type="dcterms:W3CDTF">2019-09-03T14:36:25Z</dcterms:modified>
</cp:coreProperties>
</file>