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7\Output\Excel\Prov\Valori\"/>
    </mc:Choice>
  </mc:AlternateContent>
  <xr:revisionPtr revIDLastSave="0" documentId="13_ncr:1_{29582A29-8D15-4F0F-AA5D-6895CF2D6F7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'Tav7'!$A$1:$H$61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<sst xmlns="http://schemas.openxmlformats.org/spreadsheetml/2006/main" count="896" uniqueCount="297">
  <si>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</si>
  <si>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</si>
  <si>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</si>
  <si>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</si>
  <si>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</si>
  <si>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</si>
  <si>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</si>
  <si>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</si>
  <si>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</si>
  <si>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</si>
  <si>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</si>
  <si>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</si>
  <si>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</si>
  <si>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</si>
  <si>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</si>
  <si>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</si>
  <si>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</si>
  <si>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</si>
  <si>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</si>
  <si>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</si>
  <si>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</si>
  <si>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</si>
  <si>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</si>
  <si>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</si>
  <si>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</si>
  <si>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</si>
  <si>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</si>
  <si>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</si>
  <si>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</si>
  <si>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</si>
  <si>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</si>
  <si>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</si>
  <si>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</si>
  <si>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</si>
  <si>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</si>
  <si>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</si>
  <si>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</si>
  <si>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</si>
  <si>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</si>
  <si>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</si>
  <si>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</si>
  <si>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</si>
  <si>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</si>
  <si>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</si>
  <si>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</si>
  <si>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</si>
  <si>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</si>
  <si>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</si>
  <si>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</si>
  <si>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</si>
  <si>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</si>
  <si>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</si>
  <si>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</si>
  <si>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</si>
  <si>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</si>
  <si>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</si>
  <si>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</si>
  <si>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</si>
  <si>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</si>
  <si>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</si>
  <si>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</si>
  <si>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</si>
  <si>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</si>
  <si>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</si>
  <si>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</si>
  <si>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</si>
  <si>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</si>
  <si>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</si>
  <si>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</si>
  <si>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</si>
  <si>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</si>
  <si>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</si>
  <si>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</si>
  <si>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</si>
  <si>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</si>
  <si>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</si>
  <si>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</si>
  <si>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</si>
  <si>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</si>
  <si>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</si>
  <si>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</si>
  <si>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</si>
  <si>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</si>
  <si>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</si>
  <si>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</si>
  <si>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</si>
  <si>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</si>
  <si>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</si>
  <si>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</si>
  <si>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</si>
  <si>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</si>
  <si>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</si>
  <si>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</si>
  <si>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</si>
  <si>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</si>
  <si>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</si>
  <si>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</si>
  <si>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</si>
  <si>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</si>
  <si>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</si>
  <si>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</si>
  <si>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</si>
  <si>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</si>
  <si>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</si>
  <si>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</si>
  <si>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</si>
  <si>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</si>
  <si>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</si>
  <si>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</si>
  <si>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</si>
  <si>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</si>
  <si>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</si>
  <si>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</si>
  <si>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</si>
  <si>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</si>
  <si>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</si>
  <si>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</si>
  <si>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</si>
  <si>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</si>
  <si>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</si>
  <si>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</si>
  <si>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</si>
  <si>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</si>
  <si>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</si>
  <si>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</si>
  <si>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</si>
  <si>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</si>
  <si>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</si>
  <si>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</si>
  <si>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</si>
  <si>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</si>
  <si>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</si>
  <si>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</si>
  <si>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</si>
  <si>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</si>
  <si>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</si>
  <si>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</si>
  <si>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</si>
  <si>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</si>
  <si>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</si>
  <si>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</si>
  <si>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</si>
  <si>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</si>
  <si>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</si>
  <si>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</si>
  <si>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</si>
  <si>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</si>
  <si>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</si>
  <si>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</si>
  <si>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</si>
  <si>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</si>
  <si>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</si>
  <si>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</si>
  <si>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</si>
  <si>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</si>
  <si>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</si>
  <si>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</si>
  <si>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</si>
  <si>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</si>
  <si>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</si>
  <si>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</si>
  <si>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</si>
  <si>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</si>
  <si>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</si>
  <si>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</si>
  <si>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</si>
  <si>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</si>
  <si>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</si>
  <si>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</si>
  <si>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</si>
  <si>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</si>
  <si>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</si>
  <si>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</si>
  <si>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</si>
  <si>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</si>
  <si>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</si>
  <si>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</si>
  <si>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</si>
  <si>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</si>
  <si>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</si>
  <si>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</si>
  <si>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</si>
  <si>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</si>
  <si>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</si>
  <si>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</si>
  <si>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</si>
  <si>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</si>
  <si>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</si>
  <si>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</si>
  <si>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</si>
  <si>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</si>
  <si>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</si>
  <si>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</si>
  <si>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</si>
  <si>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</si>
  <si>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</si>
  <si>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</si>
  <si>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</si>
  <si>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</si>
  <si>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</si>
  <si>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</si>
  <si>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</si>
  <si>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</si>
  <si>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</si>
  <si>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</si>
  <si>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</si>
  <si>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</si>
  <si>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</si>
  <si>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</si>
  <si>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</si>
  <si>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</si>
  <si>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</si>
  <si>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</si>
  <si>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</si>
  <si>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</si>
  <si>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</si>
  <si>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</si>
  <si>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</si>
  <si>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</si>
  <si>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</si>
  <si>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</si>
  <si>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</si>
  <si>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</si>
  <si>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</si>
  <si>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</si>
  <si>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</si>
  <si>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</si>
  <si>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</si>
  <si>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</si>
  <si>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</si>
  <si>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</si>
  <si>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</si>
  <si>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>Agosto</t>
  </si>
  <si>
    <t>Settembre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</si>
  <si>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</si>
  <si>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Ottobre</t>
  </si>
  <si>
    <t>Agosto-ottobre 2019</t>
  </si>
  <si>
    <t>ago</t>
  </si>
  <si>
    <t>ott 2019</t>
  </si>
  <si>
    <t>Firenze</t>
  </si>
  <si>
    <t xml:space="preserve"> </t>
  </si>
  <si>
    <t>Livello universitario</t>
  </si>
  <si>
    <t>Indirizzo insegnamento e formazione</t>
  </si>
  <si>
    <t>Indirizzo economico</t>
  </si>
  <si>
    <t>Indirizzo sanitario e paramedico</t>
  </si>
  <si>
    <t>Indirizzo ingegneria elettronica e dell'informazione</t>
  </si>
  <si>
    <t>Indirizzo chimico-farmaceutico</t>
  </si>
  <si>
    <t>Indirizzo ingegneria civile e ambientale</t>
  </si>
  <si>
    <t>Indirizzo linguistico, traduttori e interpreti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</si>
  <si>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</si>
  <si>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</si>
  <si>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</si>
  <si>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</si>
  <si>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</si>
  <si>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turismo, enogastronomia e ospitalità</t>
  </si>
  <si>
    <t>Indirizzo elettronica ed elettrotecnica</t>
  </si>
  <si>
    <t>Indirizzo sistema moda</t>
  </si>
  <si>
    <t>Indirizzo artistico (liceo)</t>
  </si>
  <si>
    <t>Indirizzo linguistico (liceo)</t>
  </si>
  <si>
    <t>Indirizzo prod. e manutenzione industriali e artigianali</t>
  </si>
  <si>
    <t>Indirizzo trasporti e logistica</t>
  </si>
  <si>
    <t>Indirizzo informatica e telecomunicazioni</t>
  </si>
  <si>
    <t>Indirizzo agrario, agroalimentare e agroindustria</t>
  </si>
  <si>
    <t>Qualifica di formazione o diploma professionale</t>
  </si>
  <si>
    <t>Indirizzo ristorazione</t>
  </si>
  <si>
    <t>Indirizzo benessere</t>
  </si>
  <si>
    <t>Indirizzo meccanico</t>
  </si>
  <si>
    <t>Indirizzo abbigliamento</t>
  </si>
  <si>
    <t>Indirizzo elettrico</t>
  </si>
  <si>
    <t>Indirizzo servizi di vendita</t>
  </si>
  <si>
    <t>Indirizzo amministrativo segreteriale</t>
  </si>
  <si>
    <t>Indirizzo calzature</t>
  </si>
  <si>
    <t>Indirizzo impianti termoidraulici</t>
  </si>
  <si>
    <t>Indirizzo edile</t>
  </si>
  <si>
    <t>Indirizzo trasformazione agroalimentare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</si>
  <si>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</si>
  <si>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</si>
  <si>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</si>
  <si>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agosto, settembre e ottobre 2019</t>
  </si>
  <si>
    <t>Lavoratori previsti in entrata dalle imprese per settore di attività nei mesi di agosto, settembre e ottobre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</si>
  <si>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</si>
  <si>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</si>
  <si>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</si>
  <si>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</si>
  <si>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</si>
  <si>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</si>
  <si>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</si>
  <si>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AGOSTO, SETTEMBRE E OTTOBRE 2019</t>
  </si>
  <si>
    <t>LAVORATORI PREVISTI IN ENTRATA DALLE IMPRESE PER SETTORE DI ATTIVITÀ NEI MESI DI  AGOSTO, SETTEMBRE E OTTOBRE 2019</t>
  </si>
  <si>
    <t>LAVORATORI PREVISTI IN ENTRATA PER SETTORE DI ATTIVITÀ SECONDO LA TIPOLOGIA CONTRATTUALE</t>
  </si>
  <si>
    <t>Agosto 2019</t>
  </si>
  <si>
    <t>--</t>
  </si>
  <si>
    <t>-</t>
  </si>
  <si>
    <t/>
  </si>
  <si>
    <t xml:space="preserve">Settembre </t>
  </si>
  <si>
    <t xml:space="preserve">Ottobre </t>
  </si>
  <si>
    <t>Totale agosto - ottobre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</si>
</sst>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000000-0005-0000-0000-000028000000}"/>
    <cellStyle name="Normale 2 3" xfId="12" xr:uid="{00000000-0005-0000-0000-000029000000}"/>
    <cellStyle name="Normale 2 4" xfId="72" xr:uid="{00000000-0005-0000-0000-00002A000000}"/>
    <cellStyle name="Normale 3" xfId="8" xr:uid="{00000000-0005-0000-0000-00002B000000}"/>
    <cellStyle name="Normale 3 2" xfId="36" xr:uid="{00000000-0005-0000-0000-00002C000000}"/>
    <cellStyle name="Normale 3 3" xfId="21" xr:uid="{00000000-0005-0000-0000-00002D000000}"/>
    <cellStyle name="Normale 3 3 2" xfId="29" xr:uid="{00000000-0005-0000-0000-00002E000000}"/>
    <cellStyle name="Normale 3 3 2 2" xfId="45" xr:uid="{00000000-0005-0000-0000-00002F000000}"/>
    <cellStyle name="Normale 4" xfId="13" xr:uid="{00000000-0005-0000-0000-000030000000}"/>
    <cellStyle name="Normale 4 2" xfId="37" xr:uid="{00000000-0005-0000-0000-000031000000}"/>
    <cellStyle name="Normale 4 3" xfId="20" xr:uid="{00000000-0005-0000-0000-000032000000}"/>
    <cellStyle name="Normale 4 3 2" xfId="30" xr:uid="{00000000-0005-0000-0000-000033000000}"/>
    <cellStyle name="Normale 5" xfId="14" xr:uid="{00000000-0005-0000-0000-000034000000}"/>
    <cellStyle name="Normale 5 2" xfId="38" xr:uid="{00000000-0005-0000-0000-000035000000}"/>
    <cellStyle name="Normale 5 3" xfId="22" xr:uid="{00000000-0005-0000-0000-000036000000}"/>
    <cellStyle name="Normale 5 3 2" xfId="31" xr:uid="{00000000-0005-0000-0000-000037000000}"/>
    <cellStyle name="Normale 6" xfId="15" xr:uid="{00000000-0005-0000-0000-000038000000}"/>
    <cellStyle name="Normale 6 2" xfId="39" xr:uid="{00000000-0005-0000-0000-000039000000}"/>
    <cellStyle name="Normale 6 3" xfId="23" xr:uid="{00000000-0005-0000-0000-00003A000000}"/>
    <cellStyle name="Normale 6 3 2" xfId="32" xr:uid="{00000000-0005-0000-0000-00003B000000}"/>
    <cellStyle name="Normale 7" xfId="16" xr:uid="{00000000-0005-0000-0000-00003C000000}"/>
    <cellStyle name="Normale 7 2" xfId="40" xr:uid="{00000000-0005-0000-0000-00003D000000}"/>
    <cellStyle name="Normale 7 3" xfId="26" xr:uid="{00000000-0005-0000-0000-00003E000000}"/>
    <cellStyle name="Normale 7 3 2" xfId="33" xr:uid="{00000000-0005-0000-0000-00003F000000}"/>
    <cellStyle name="Normale 8" xfId="17" xr:uid="{00000000-0005-0000-0000-000040000000}"/>
    <cellStyle name="Normale 8 2" xfId="41" xr:uid="{00000000-0005-0000-0000-000041000000}"/>
    <cellStyle name="Normale 8 3" xfId="25" xr:uid="{00000000-0005-0000-0000-000042000000}"/>
    <cellStyle name="Normale 8 3 2" xfId="34" xr:uid="{00000000-0005-0000-0000-000043000000}"/>
    <cellStyle name="Normale 9" xfId="18" xr:uid="{00000000-0005-0000-0000-000044000000}"/>
    <cellStyle name="Normale 9 2" xfId="42" xr:uid="{00000000-0005-0000-0000-000045000000}"/>
    <cellStyle name="Normale 9 3" xfId="24" xr:uid="{00000000-0005-0000-0000-000046000000}"/>
    <cellStyle name="Normale 9 3 2" xfId="35" xr:uid="{00000000-0005-0000-0000-000047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0.54052684903748738</c:v>
                </c:pt>
                <c:pt idx="1">
                  <c:v>0.17553191489361702</c:v>
                </c:pt>
                <c:pt idx="2">
                  <c:v>0.12259371833839919</c:v>
                </c:pt>
                <c:pt idx="3">
                  <c:v>0.10055724417426545</c:v>
                </c:pt>
                <c:pt idx="4">
                  <c:v>3.0901722391084092E-2</c:v>
                </c:pt>
                <c:pt idx="5">
                  <c:v>2.9888551165146909E-2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0.27450980392156865</c:v>
                </c:pt>
                <c:pt idx="1">
                  <c:v>7.2289156626506021E-2</c:v>
                </c:pt>
                <c:pt idx="2">
                  <c:v>3.5398230088495575E-2</c:v>
                </c:pt>
                <c:pt idx="3">
                  <c:v>8.3333333333333329E-2</c:v>
                </c:pt>
                <c:pt idx="4">
                  <c:v>0.36432160804020103</c:v>
                </c:pt>
                <c:pt idx="5">
                  <c:v>0.20283018867924529</c:v>
                </c:pt>
                <c:pt idx="6">
                  <c:v>0.22846781504986402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0.6797385620915033</c:v>
                </c:pt>
                <c:pt idx="1">
                  <c:v>7.2289156626506021E-2</c:v>
                </c:pt>
                <c:pt idx="2">
                  <c:v>0.84955752212389379</c:v>
                </c:pt>
                <c:pt idx="3">
                  <c:v>0.86805555555555558</c:v>
                </c:pt>
                <c:pt idx="4">
                  <c:v>0.54020100502512558</c:v>
                </c:pt>
                <c:pt idx="5">
                  <c:v>0.69339622641509435</c:v>
                </c:pt>
                <c:pt idx="6">
                  <c:v>0.628286491387126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6E-3"/>
                  <c:y val="1.848997202918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4.5751633986928102E-2</c:v>
                </c:pt>
                <c:pt idx="1">
                  <c:v>0.85542168674698793</c:v>
                </c:pt>
                <c:pt idx="2">
                  <c:v>0.11504424778761062</c:v>
                </c:pt>
                <c:pt idx="3">
                  <c:v>4.1666666666666664E-2</c:v>
                </c:pt>
                <c:pt idx="4">
                  <c:v>2.7638190954773871E-2</c:v>
                </c:pt>
                <c:pt idx="5">
                  <c:v>4.2452830188679243E-2</c:v>
                </c:pt>
                <c:pt idx="6">
                  <c:v>0.10607434270172257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6.9444444444444441E-3</c:v>
                </c:pt>
                <c:pt idx="4">
                  <c:v>6.78391959798995E-2</c:v>
                </c:pt>
                <c:pt idx="5">
                  <c:v>6.1320754716981132E-2</c:v>
                </c:pt>
                <c:pt idx="6">
                  <c:v>3.7171350861287401E-2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8065280"/>
        <c:axId val="144171776"/>
        <c:extLst/>
      </c:barChart>
      <c:catAx>
        <c:axId val="148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4171776"/>
        <c:crosses val="autoZero"/>
        <c:auto val="1"/>
        <c:lblAlgn val="ctr"/>
        <c:lblOffset val="100"/>
        <c:noMultiLvlLbl val="0"/>
      </c:catAx>
      <c:valAx>
        <c:axId val="14417177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8065280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AGOSTO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3.950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4" sqref="M14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3"/>
  <sheetViews>
    <sheetView tabSelected="1" workbookViewId="0">
      <selection activeCell="M14" sqref="M14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2" t="s">
        <v>167</v>
      </c>
      <c r="B2" s="832"/>
      <c r="C2" s="832"/>
      <c r="D2" s="832"/>
      <c r="E2" s="832"/>
      <c r="F2" s="832"/>
      <c r="G2" s="832"/>
      <c r="H2" s="832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3.75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239</v>
      </c>
      <c r="B4" s="60"/>
      <c r="C4" s="60"/>
      <c r="D4" s="60"/>
      <c r="E4" s="60"/>
      <c r="F4" s="60"/>
      <c r="G4" s="60"/>
      <c r="H4" s="44" t="s">
        <v>290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3" t="s">
        <v>149</v>
      </c>
      <c r="D5" s="835" t="s">
        <v>147</v>
      </c>
      <c r="E5" s="835"/>
      <c r="F5" s="835"/>
      <c r="G5" s="835"/>
      <c r="H5" s="835"/>
    </row>
    <row r="6" spans="1:23" ht="16.5" customHeight="1" x14ac:dyDescent="0.3">
      <c r="A6" s="414"/>
      <c r="B6" s="415"/>
      <c r="C6" s="834"/>
      <c r="D6" s="836" t="s">
        <v>111</v>
      </c>
      <c r="E6" s="836"/>
      <c r="F6" s="836"/>
      <c r="G6" s="836" t="s">
        <v>121</v>
      </c>
      <c r="H6" s="836"/>
    </row>
    <row r="7" spans="1:23" ht="16.5" customHeight="1" x14ac:dyDescent="0.3">
      <c r="A7" s="414"/>
      <c r="B7" s="415"/>
      <c r="C7" s="834"/>
      <c r="D7" s="837" t="s">
        <v>113</v>
      </c>
      <c r="E7" s="840" t="s">
        <v>229</v>
      </c>
      <c r="F7" s="840" t="s">
        <v>230</v>
      </c>
      <c r="G7" s="842" t="s">
        <v>150</v>
      </c>
      <c r="H7" s="844" t="s">
        <v>151</v>
      </c>
    </row>
    <row r="8" spans="1:23" x14ac:dyDescent="0.3">
      <c r="A8" s="414"/>
      <c r="B8" s="415"/>
      <c r="C8" s="834"/>
      <c r="D8" s="838"/>
      <c r="E8" s="841"/>
      <c r="F8" s="841"/>
      <c r="G8" s="843"/>
      <c r="H8" s="845"/>
    </row>
    <row r="9" spans="1:23" ht="3.75" customHeight="1" x14ac:dyDescent="0.3">
      <c r="A9" s="414"/>
      <c r="B9" s="415"/>
      <c r="C9" s="834"/>
      <c r="D9" s="838"/>
      <c r="E9" s="841"/>
      <c r="F9" s="841"/>
      <c r="G9" s="843"/>
      <c r="H9" s="845"/>
    </row>
    <row r="10" spans="1:23" ht="2.25" customHeight="1" thickBot="1" x14ac:dyDescent="0.35">
      <c r="A10" s="416"/>
      <c r="B10" s="415"/>
      <c r="C10" s="834"/>
      <c r="D10" s="839"/>
      <c r="E10" s="841"/>
      <c r="F10" s="841"/>
      <c r="G10" s="843"/>
      <c r="H10" s="845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0" customFormat="1" ht="15" customHeight="1" x14ac:dyDescent="0.2">
      <c r="A12" s="756"/>
      <c r="B12" s="757" t="s">
        <v>5</v>
      </c>
      <c r="C12" s="758">
        <v>3950</v>
      </c>
      <c r="D12" s="759">
        <v>34.954407294832826</v>
      </c>
      <c r="E12" s="759">
        <v>17.52786220871327</v>
      </c>
      <c r="F12" s="759">
        <v>13.500506585612968</v>
      </c>
      <c r="G12" s="759">
        <v>20.010131712259373</v>
      </c>
      <c r="H12" s="759">
        <v>46.301925025329282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0" customFormat="1" ht="15" customHeight="1" x14ac:dyDescent="0.25">
      <c r="A14" s="756"/>
      <c r="B14" s="761" t="s">
        <v>241</v>
      </c>
      <c r="C14" s="762">
        <v>460</v>
      </c>
      <c r="D14" s="763">
        <v>39.956803455723545</v>
      </c>
      <c r="E14" s="763">
        <v>17.494600431965441</v>
      </c>
      <c r="F14" s="763">
        <v>18.790496760259177</v>
      </c>
      <c r="G14" s="763">
        <v>36.501079913606908</v>
      </c>
      <c r="H14" s="763">
        <v>48.16414686825054</v>
      </c>
    </row>
    <row r="15" spans="1:23" s="339" customFormat="1" ht="15" customHeight="1" x14ac:dyDescent="0.3">
      <c r="A15" s="436"/>
      <c r="B15" s="437" t="s">
        <v>242</v>
      </c>
      <c r="C15" s="678">
        <v>100</v>
      </c>
      <c r="D15" s="679">
        <v>26.923076923076923</v>
      </c>
      <c r="E15" s="679">
        <v>7.6923076923076925</v>
      </c>
      <c r="F15" s="679">
        <v>8.6538461538461533</v>
      </c>
      <c r="G15" s="679">
        <v>15.384615384615385</v>
      </c>
      <c r="H15" s="679">
        <v>78.84615384615384</v>
      </c>
    </row>
    <row r="16" spans="1:23" s="339" customFormat="1" ht="15" customHeight="1" x14ac:dyDescent="0.3">
      <c r="A16" s="436"/>
      <c r="B16" s="437" t="s">
        <v>243</v>
      </c>
      <c r="C16" s="678">
        <v>70</v>
      </c>
      <c r="D16" s="679">
        <v>55.072463768115945</v>
      </c>
      <c r="E16" s="679">
        <v>5.7971014492753623</v>
      </c>
      <c r="F16" s="679">
        <v>47.826086956521742</v>
      </c>
      <c r="G16" s="679">
        <v>50.724637681159422</v>
      </c>
      <c r="H16" s="679">
        <v>36.231884057971016</v>
      </c>
    </row>
    <row r="17" spans="1:8" s="339" customFormat="1" ht="15" customHeight="1" x14ac:dyDescent="0.3">
      <c r="A17" s="436"/>
      <c r="B17" s="437" t="s">
        <v>244</v>
      </c>
      <c r="C17" s="678">
        <v>30</v>
      </c>
      <c r="D17" s="679">
        <v>20.588235294117645</v>
      </c>
      <c r="E17" s="679">
        <v>20.588235294117645</v>
      </c>
      <c r="F17" s="679">
        <v>0</v>
      </c>
      <c r="G17" s="679">
        <v>55.882352941176471</v>
      </c>
      <c r="H17" s="679">
        <v>17.647058823529413</v>
      </c>
    </row>
    <row r="18" spans="1:8" s="339" customFormat="1" ht="15" customHeight="1" x14ac:dyDescent="0.3">
      <c r="A18" s="436"/>
      <c r="B18" s="437" t="s">
        <v>245</v>
      </c>
      <c r="C18" s="678">
        <v>30</v>
      </c>
      <c r="D18" s="679">
        <v>85.714285714285708</v>
      </c>
      <c r="E18" s="679">
        <v>64.285714285714292</v>
      </c>
      <c r="F18" s="679">
        <v>17.857142857142858</v>
      </c>
      <c r="G18" s="679">
        <v>39.285714285714285</v>
      </c>
      <c r="H18" s="679">
        <v>53.571428571428569</v>
      </c>
    </row>
    <row r="19" spans="1:8" s="339" customFormat="1" ht="15" customHeight="1" x14ac:dyDescent="0.3">
      <c r="A19" s="436"/>
      <c r="B19" s="437" t="s">
        <v>246</v>
      </c>
      <c r="C19" s="678">
        <v>30</v>
      </c>
      <c r="D19" s="679">
        <v>40.74074074074074</v>
      </c>
      <c r="E19" s="679">
        <v>33.333333333333329</v>
      </c>
      <c r="F19" s="679">
        <v>7.4074074074074066</v>
      </c>
      <c r="G19" s="679">
        <v>29.629629629629626</v>
      </c>
      <c r="H19" s="679">
        <v>59.259259259259252</v>
      </c>
    </row>
    <row r="20" spans="1:8" s="339" customFormat="1" ht="15" customHeight="1" x14ac:dyDescent="0.3">
      <c r="A20" s="436"/>
      <c r="B20" s="437" t="s">
        <v>247</v>
      </c>
      <c r="C20" s="678">
        <v>20</v>
      </c>
      <c r="D20" s="679">
        <v>79.166666666666657</v>
      </c>
      <c r="E20" s="679">
        <v>8.3333333333333321</v>
      </c>
      <c r="F20" s="679">
        <v>70.833333333333343</v>
      </c>
      <c r="G20" s="679">
        <v>62.5</v>
      </c>
      <c r="H20" s="679">
        <v>8.3333333333333321</v>
      </c>
    </row>
    <row r="21" spans="1:8" s="339" customFormat="1" ht="15" customHeight="1" x14ac:dyDescent="0.3">
      <c r="A21" s="436"/>
      <c r="B21" s="437" t="s">
        <v>248</v>
      </c>
      <c r="C21" s="678">
        <v>20</v>
      </c>
      <c r="D21" s="679">
        <v>52.380952380952387</v>
      </c>
      <c r="E21" s="679">
        <v>28.571428571428569</v>
      </c>
      <c r="F21" s="679">
        <v>4.7619047619047619</v>
      </c>
      <c r="G21" s="679">
        <v>38.095238095238095</v>
      </c>
      <c r="H21" s="679">
        <v>38.095238095238095</v>
      </c>
    </row>
    <row r="22" spans="1:8" s="339" customFormat="1" ht="15" customHeight="1" x14ac:dyDescent="0.3">
      <c r="A22" s="436"/>
      <c r="B22" s="437" t="s">
        <v>249</v>
      </c>
      <c r="C22" s="678">
        <v>120</v>
      </c>
      <c r="D22" s="679">
        <v>31.304347826086961</v>
      </c>
      <c r="E22" s="679">
        <v>17.391304347826086</v>
      </c>
      <c r="F22" s="679">
        <v>13.913043478260869</v>
      </c>
      <c r="G22" s="679">
        <v>33.913043478260867</v>
      </c>
      <c r="H22" s="679">
        <v>52.173913043478258</v>
      </c>
    </row>
    <row r="23" spans="1:8" s="339" customFormat="1" ht="15" customHeight="1" x14ac:dyDescent="0.3">
      <c r="A23" s="436"/>
      <c r="B23" s="437" t="s">
        <v>250</v>
      </c>
      <c r="C23" s="678">
        <v>40</v>
      </c>
      <c r="D23" s="679">
        <v>26.829268292682929</v>
      </c>
      <c r="E23" s="679">
        <v>17.073170731707318</v>
      </c>
      <c r="F23" s="679">
        <v>9.7560975609756095</v>
      </c>
      <c r="G23" s="679">
        <v>43.902439024390247</v>
      </c>
      <c r="H23" s="679">
        <v>21.951219512195124</v>
      </c>
    </row>
    <row r="24" spans="1:8" s="339" customFormat="1" ht="5.0999999999999996" customHeight="1" x14ac:dyDescent="0.3">
      <c r="A24" s="436"/>
      <c r="B24" s="437" t="s">
        <v>240</v>
      </c>
      <c r="C24" s="678" t="s">
        <v>293</v>
      </c>
      <c r="D24" s="679" t="s">
        <v>293</v>
      </c>
      <c r="E24" s="679" t="s">
        <v>293</v>
      </c>
      <c r="F24" s="679" t="s">
        <v>293</v>
      </c>
      <c r="G24" s="679" t="s">
        <v>293</v>
      </c>
      <c r="H24" s="679" t="s">
        <v>293</v>
      </c>
    </row>
    <row r="25" spans="1:8" s="768" customFormat="1" ht="15" customHeight="1" x14ac:dyDescent="0.25">
      <c r="A25" s="764"/>
      <c r="B25" s="765" t="s">
        <v>251</v>
      </c>
      <c r="C25" s="766">
        <v>1490</v>
      </c>
      <c r="D25" s="767">
        <v>30.053547523427042</v>
      </c>
      <c r="E25" s="767">
        <v>15.394912985274431</v>
      </c>
      <c r="F25" s="767">
        <v>13.052208835341366</v>
      </c>
      <c r="G25" s="767">
        <v>24.564926372155288</v>
      </c>
      <c r="H25" s="767">
        <v>37.684069611780458</v>
      </c>
    </row>
    <row r="26" spans="1:8" s="339" customFormat="1" ht="15" customHeight="1" x14ac:dyDescent="0.3">
      <c r="A26" s="436"/>
      <c r="B26" s="437" t="s">
        <v>252</v>
      </c>
      <c r="C26" s="678">
        <v>210</v>
      </c>
      <c r="D26" s="679">
        <v>27.014218009478675</v>
      </c>
      <c r="E26" s="679">
        <v>5.6872037914691944</v>
      </c>
      <c r="F26" s="679">
        <v>20.85308056872038</v>
      </c>
      <c r="G26" s="679">
        <v>19.431279620853083</v>
      </c>
      <c r="H26" s="679">
        <v>39.810426540284361</v>
      </c>
    </row>
    <row r="27" spans="1:8" s="339" customFormat="1" ht="15" customHeight="1" x14ac:dyDescent="0.3">
      <c r="A27" s="436"/>
      <c r="B27" s="437" t="s">
        <v>253</v>
      </c>
      <c r="C27" s="678">
        <v>180</v>
      </c>
      <c r="D27" s="679">
        <v>51.396648044692739</v>
      </c>
      <c r="E27" s="679">
        <v>30.16759776536313</v>
      </c>
      <c r="F27" s="679">
        <v>21.229050279329609</v>
      </c>
      <c r="G27" s="679">
        <v>27.932960893854748</v>
      </c>
      <c r="H27" s="679">
        <v>29.050279329608941</v>
      </c>
    </row>
    <row r="28" spans="1:8" s="339" customFormat="1" ht="15" customHeight="1" x14ac:dyDescent="0.3">
      <c r="A28" s="436"/>
      <c r="B28" s="437" t="s">
        <v>254</v>
      </c>
      <c r="C28" s="678">
        <v>160</v>
      </c>
      <c r="D28" s="679">
        <v>9.375</v>
      </c>
      <c r="E28" s="679">
        <v>2.5</v>
      </c>
      <c r="F28" s="679">
        <v>6.8750000000000009</v>
      </c>
      <c r="G28" s="679">
        <v>31.25</v>
      </c>
      <c r="H28" s="679">
        <v>32.5</v>
      </c>
    </row>
    <row r="29" spans="1:8" s="339" customFormat="1" ht="15" customHeight="1" x14ac:dyDescent="0.3">
      <c r="A29" s="436"/>
      <c r="B29" s="437" t="s">
        <v>255</v>
      </c>
      <c r="C29" s="678">
        <v>90</v>
      </c>
      <c r="D29" s="679">
        <v>34.117647058823529</v>
      </c>
      <c r="E29" s="679">
        <v>11.76470588235294</v>
      </c>
      <c r="F29" s="679">
        <v>11.76470588235294</v>
      </c>
      <c r="G29" s="679">
        <v>68.235294117647058</v>
      </c>
      <c r="H29" s="679">
        <v>9.4117647058823533</v>
      </c>
    </row>
    <row r="30" spans="1:8" s="339" customFormat="1" ht="15" customHeight="1" x14ac:dyDescent="0.3">
      <c r="A30" s="436"/>
      <c r="B30" s="437" t="s">
        <v>256</v>
      </c>
      <c r="C30" s="678">
        <v>80</v>
      </c>
      <c r="D30" s="679">
        <v>58.666666666666664</v>
      </c>
      <c r="E30" s="679">
        <v>50.666666666666671</v>
      </c>
      <c r="F30" s="679">
        <v>8</v>
      </c>
      <c r="G30" s="679">
        <v>41.333333333333336</v>
      </c>
      <c r="H30" s="679">
        <v>41.333333333333336</v>
      </c>
    </row>
    <row r="31" spans="1:8" s="339" customFormat="1" ht="15" customHeight="1" x14ac:dyDescent="0.3">
      <c r="A31" s="436"/>
      <c r="B31" s="437" t="s">
        <v>257</v>
      </c>
      <c r="C31" s="678">
        <v>50</v>
      </c>
      <c r="D31" s="679">
        <v>91.489361702127653</v>
      </c>
      <c r="E31" s="679">
        <v>0</v>
      </c>
      <c r="F31" s="679">
        <v>91.489361702127653</v>
      </c>
      <c r="G31" s="679">
        <v>95.744680851063833</v>
      </c>
      <c r="H31" s="679">
        <v>2.1276595744680851</v>
      </c>
    </row>
    <row r="32" spans="1:8" s="339" customFormat="1" ht="15" customHeight="1" x14ac:dyDescent="0.3">
      <c r="A32" s="436"/>
      <c r="B32" s="437" t="s">
        <v>258</v>
      </c>
      <c r="C32" s="678">
        <v>30</v>
      </c>
      <c r="D32" s="679">
        <v>18.181818181818183</v>
      </c>
      <c r="E32" s="679">
        <v>6.0606060606060606</v>
      </c>
      <c r="F32" s="679">
        <v>12.121212121212121</v>
      </c>
      <c r="G32" s="679">
        <v>9.0909090909090917</v>
      </c>
      <c r="H32" s="679">
        <v>72.727272727272734</v>
      </c>
    </row>
    <row r="33" spans="1:8" s="339" customFormat="1" ht="15" customHeight="1" x14ac:dyDescent="0.3">
      <c r="A33" s="436"/>
      <c r="B33" s="437" t="s">
        <v>259</v>
      </c>
      <c r="C33" s="678">
        <v>30</v>
      </c>
      <c r="D33" s="679">
        <v>15.625</v>
      </c>
      <c r="E33" s="679">
        <v>6.25</v>
      </c>
      <c r="F33" s="679">
        <v>6.25</v>
      </c>
      <c r="G33" s="679">
        <v>3.125</v>
      </c>
      <c r="H33" s="679">
        <v>84.375</v>
      </c>
    </row>
    <row r="34" spans="1:8" s="339" customFormat="1" ht="15" customHeight="1" x14ac:dyDescent="0.3">
      <c r="A34" s="436"/>
      <c r="B34" s="437" t="s">
        <v>260</v>
      </c>
      <c r="C34" s="678">
        <v>30</v>
      </c>
      <c r="D34" s="679">
        <v>17.857142857142858</v>
      </c>
      <c r="E34" s="679">
        <v>14.285714285714285</v>
      </c>
      <c r="F34" s="679">
        <v>3.5714285714285712</v>
      </c>
      <c r="G34" s="679">
        <v>42.857142857142854</v>
      </c>
      <c r="H34" s="679">
        <v>3.5714285714285712</v>
      </c>
    </row>
    <row r="35" spans="1:8" s="339" customFormat="1" ht="15" customHeight="1" x14ac:dyDescent="0.3">
      <c r="A35" s="436"/>
      <c r="B35" s="437" t="s">
        <v>261</v>
      </c>
      <c r="C35" s="678">
        <v>30</v>
      </c>
      <c r="D35" s="679">
        <v>18.518518518518519</v>
      </c>
      <c r="E35" s="679">
        <v>0</v>
      </c>
      <c r="F35" s="679">
        <v>18.518518518518519</v>
      </c>
      <c r="G35" s="679">
        <v>44.444444444444443</v>
      </c>
      <c r="H35" s="679">
        <v>44.444444444444443</v>
      </c>
    </row>
    <row r="36" spans="1:8" s="339" customFormat="1" ht="15" customHeight="1" x14ac:dyDescent="0.3">
      <c r="A36" s="436"/>
      <c r="B36" s="437" t="s">
        <v>262</v>
      </c>
      <c r="C36" s="678">
        <v>20</v>
      </c>
      <c r="D36" s="679">
        <v>4.3478260869565215</v>
      </c>
      <c r="E36" s="679">
        <v>0</v>
      </c>
      <c r="F36" s="679">
        <v>4.3478260869565215</v>
      </c>
      <c r="G36" s="679">
        <v>13.043478260869565</v>
      </c>
      <c r="H36" s="679">
        <v>0</v>
      </c>
    </row>
    <row r="37" spans="1:8" s="339" customFormat="1" ht="15" customHeight="1" x14ac:dyDescent="0.3">
      <c r="A37" s="436"/>
      <c r="B37" s="437" t="s">
        <v>249</v>
      </c>
      <c r="C37" s="678">
        <v>60</v>
      </c>
      <c r="D37" s="679">
        <v>32.20338983050847</v>
      </c>
      <c r="E37" s="679">
        <v>18.64406779661017</v>
      </c>
      <c r="F37" s="679">
        <v>13.559322033898304</v>
      </c>
      <c r="G37" s="679">
        <v>40.677966101694921</v>
      </c>
      <c r="H37" s="679">
        <v>42.372881355932201</v>
      </c>
    </row>
    <row r="38" spans="1:8" s="339" customFormat="1" ht="15" customHeight="1" x14ac:dyDescent="0.3">
      <c r="A38" s="436"/>
      <c r="B38" s="437" t="s">
        <v>250</v>
      </c>
      <c r="C38" s="678">
        <v>540</v>
      </c>
      <c r="D38" s="679">
        <v>23.925233644859816</v>
      </c>
      <c r="E38" s="679">
        <v>17.383177570093459</v>
      </c>
      <c r="F38" s="679">
        <v>4.1121495327102808</v>
      </c>
      <c r="G38" s="679">
        <v>6.9158878504672892</v>
      </c>
      <c r="H38" s="679">
        <v>45.981308411214954</v>
      </c>
    </row>
    <row r="39" spans="1:8" s="339" customFormat="1" ht="5.0999999999999996" customHeight="1" x14ac:dyDescent="0.3">
      <c r="A39" s="436"/>
      <c r="B39" s="437" t="s">
        <v>240</v>
      </c>
      <c r="C39" s="678" t="s">
        <v>293</v>
      </c>
      <c r="D39" s="679" t="s">
        <v>293</v>
      </c>
      <c r="E39" s="679" t="s">
        <v>293</v>
      </c>
      <c r="F39" s="679" t="s">
        <v>293</v>
      </c>
      <c r="G39" s="679" t="s">
        <v>293</v>
      </c>
      <c r="H39" s="679" t="s">
        <v>293</v>
      </c>
    </row>
    <row r="40" spans="1:8" s="768" customFormat="1" ht="15" customHeight="1" x14ac:dyDescent="0.25">
      <c r="A40" s="764"/>
      <c r="B40" s="765" t="s">
        <v>263</v>
      </c>
      <c r="C40" s="766">
        <v>1090</v>
      </c>
      <c r="D40" s="767">
        <v>37.649219467401288</v>
      </c>
      <c r="E40" s="767">
        <v>16.161616161616163</v>
      </c>
      <c r="F40" s="767">
        <v>17.906336088154269</v>
      </c>
      <c r="G40" s="767">
        <v>17.171717171717169</v>
      </c>
      <c r="H40" s="767">
        <v>56.932966023875117</v>
      </c>
    </row>
    <row r="41" spans="1:8" s="339" customFormat="1" ht="15" customHeight="1" x14ac:dyDescent="0.3">
      <c r="A41" s="436"/>
      <c r="B41" s="437" t="s">
        <v>264</v>
      </c>
      <c r="C41" s="678">
        <v>380</v>
      </c>
      <c r="D41" s="679">
        <v>38.461538461538467</v>
      </c>
      <c r="E41" s="679">
        <v>7.1618037135278518</v>
      </c>
      <c r="F41" s="679">
        <v>27.055702917771885</v>
      </c>
      <c r="G41" s="679">
        <v>12.9973474801061</v>
      </c>
      <c r="H41" s="679">
        <v>70.026525198938998</v>
      </c>
    </row>
    <row r="42" spans="1:8" s="339" customFormat="1" ht="15" customHeight="1" x14ac:dyDescent="0.3">
      <c r="A42" s="436"/>
      <c r="B42" s="437" t="s">
        <v>265</v>
      </c>
      <c r="C42" s="678">
        <v>140</v>
      </c>
      <c r="D42" s="679">
        <v>53.956834532374096</v>
      </c>
      <c r="E42" s="679">
        <v>30.215827338129497</v>
      </c>
      <c r="F42" s="679">
        <v>23.741007194244602</v>
      </c>
      <c r="G42" s="679">
        <v>28.776978417266186</v>
      </c>
      <c r="H42" s="679">
        <v>54.676258992805757</v>
      </c>
    </row>
    <row r="43" spans="1:8" s="339" customFormat="1" ht="15" customHeight="1" x14ac:dyDescent="0.3">
      <c r="A43" s="436"/>
      <c r="B43" s="437" t="s">
        <v>266</v>
      </c>
      <c r="C43" s="678">
        <v>130</v>
      </c>
      <c r="D43" s="679">
        <v>42.1875</v>
      </c>
      <c r="E43" s="679">
        <v>28.125</v>
      </c>
      <c r="F43" s="679">
        <v>12.5</v>
      </c>
      <c r="G43" s="679">
        <v>28.125</v>
      </c>
      <c r="H43" s="679">
        <v>49.21875</v>
      </c>
    </row>
    <row r="44" spans="1:8" s="339" customFormat="1" ht="15" customHeight="1" x14ac:dyDescent="0.3">
      <c r="A44" s="436"/>
      <c r="B44" s="437" t="s">
        <v>267</v>
      </c>
      <c r="C44" s="678">
        <v>50</v>
      </c>
      <c r="D44" s="679">
        <v>40.816326530612244</v>
      </c>
      <c r="E44" s="679">
        <v>36.734693877551024</v>
      </c>
      <c r="F44" s="679">
        <v>4.0816326530612246</v>
      </c>
      <c r="G44" s="679">
        <v>22.448979591836736</v>
      </c>
      <c r="H44" s="679">
        <v>71.428571428571431</v>
      </c>
    </row>
    <row r="45" spans="1:8" s="339" customFormat="1" ht="15" customHeight="1" x14ac:dyDescent="0.3">
      <c r="A45" s="436"/>
      <c r="B45" s="437" t="s">
        <v>268</v>
      </c>
      <c r="C45" s="678">
        <v>40</v>
      </c>
      <c r="D45" s="679">
        <v>54.761904761904766</v>
      </c>
      <c r="E45" s="679">
        <v>19.047619047619047</v>
      </c>
      <c r="F45" s="679">
        <v>35.714285714285715</v>
      </c>
      <c r="G45" s="679">
        <v>26.190476190476193</v>
      </c>
      <c r="H45" s="679">
        <v>45.238095238095241</v>
      </c>
    </row>
    <row r="46" spans="1:8" s="339" customFormat="1" ht="15" customHeight="1" x14ac:dyDescent="0.3">
      <c r="A46" s="436"/>
      <c r="B46" s="437" t="s">
        <v>269</v>
      </c>
      <c r="C46" s="678">
        <v>30</v>
      </c>
      <c r="D46" s="679">
        <v>6.0606060606060606</v>
      </c>
      <c r="E46" s="679">
        <v>0</v>
      </c>
      <c r="F46" s="679">
        <v>6.0606060606060606</v>
      </c>
      <c r="G46" s="679">
        <v>27.27272727272727</v>
      </c>
      <c r="H46" s="679">
        <v>69.696969696969703</v>
      </c>
    </row>
    <row r="47" spans="1:8" s="339" customFormat="1" ht="15" customHeight="1" x14ac:dyDescent="0.3">
      <c r="A47" s="436"/>
      <c r="B47" s="437" t="s">
        <v>270</v>
      </c>
      <c r="C47" s="678">
        <v>30</v>
      </c>
      <c r="D47" s="679">
        <v>0</v>
      </c>
      <c r="E47" s="679">
        <v>0</v>
      </c>
      <c r="F47" s="679">
        <v>0</v>
      </c>
      <c r="G47" s="679">
        <v>51.851851851851848</v>
      </c>
      <c r="H47" s="679">
        <v>3.7037037037037033</v>
      </c>
    </row>
    <row r="48" spans="1:8" s="339" customFormat="1" ht="15" customHeight="1" x14ac:dyDescent="0.3">
      <c r="A48" s="436"/>
      <c r="B48" s="437" t="s">
        <v>271</v>
      </c>
      <c r="C48" s="678">
        <v>30</v>
      </c>
      <c r="D48" s="679">
        <v>8</v>
      </c>
      <c r="E48" s="679">
        <v>8</v>
      </c>
      <c r="F48" s="679">
        <v>0</v>
      </c>
      <c r="G48" s="679">
        <v>0</v>
      </c>
      <c r="H48" s="679">
        <v>48</v>
      </c>
    </row>
    <row r="49" spans="1:29" s="339" customFormat="1" ht="15" customHeight="1" x14ac:dyDescent="0.3">
      <c r="A49" s="436"/>
      <c r="B49" s="437" t="s">
        <v>272</v>
      </c>
      <c r="C49" s="678">
        <v>20</v>
      </c>
      <c r="D49" s="679">
        <v>58.333333333333336</v>
      </c>
      <c r="E49" s="679">
        <v>12.5</v>
      </c>
      <c r="F49" s="679">
        <v>45.833333333333329</v>
      </c>
      <c r="G49" s="679">
        <v>12.5</v>
      </c>
      <c r="H49" s="679">
        <v>62.5</v>
      </c>
    </row>
    <row r="50" spans="1:29" s="339" customFormat="1" ht="15" customHeight="1" x14ac:dyDescent="0.3">
      <c r="A50" s="436"/>
      <c r="B50" s="437" t="s">
        <v>273</v>
      </c>
      <c r="C50" s="678">
        <v>20</v>
      </c>
      <c r="D50" s="679">
        <v>13.636363636363635</v>
      </c>
      <c r="E50" s="679">
        <v>0</v>
      </c>
      <c r="F50" s="679">
        <v>9.0909090909090917</v>
      </c>
      <c r="G50" s="679">
        <v>9.0909090909090917</v>
      </c>
      <c r="H50" s="679">
        <v>86.36363636363636</v>
      </c>
    </row>
    <row r="51" spans="1:29" s="339" customFormat="1" ht="15" customHeight="1" x14ac:dyDescent="0.3">
      <c r="A51" s="436"/>
      <c r="B51" s="437" t="s">
        <v>274</v>
      </c>
      <c r="C51" s="678">
        <v>20</v>
      </c>
      <c r="D51" s="679">
        <v>72.727272727272734</v>
      </c>
      <c r="E51" s="679">
        <v>13.636363636363635</v>
      </c>
      <c r="F51" s="679">
        <v>4.5454545454545459</v>
      </c>
      <c r="G51" s="679">
        <v>0</v>
      </c>
      <c r="H51" s="679">
        <v>22.727272727272727</v>
      </c>
    </row>
    <row r="52" spans="1:29" s="339" customFormat="1" ht="15" customHeight="1" x14ac:dyDescent="0.3">
      <c r="A52" s="436"/>
      <c r="B52" s="437" t="s">
        <v>249</v>
      </c>
      <c r="C52" s="678">
        <v>90</v>
      </c>
      <c r="D52" s="679">
        <v>32.258064516129032</v>
      </c>
      <c r="E52" s="679">
        <v>25.806451612903224</v>
      </c>
      <c r="F52" s="679">
        <v>5.376344086021505</v>
      </c>
      <c r="G52" s="679">
        <v>10.75268817204301</v>
      </c>
      <c r="H52" s="679">
        <v>35.483870967741936</v>
      </c>
    </row>
    <row r="53" spans="1:29" s="339" customFormat="1" ht="15" customHeight="1" x14ac:dyDescent="0.3">
      <c r="A53" s="436"/>
      <c r="B53" s="437" t="s">
        <v>250</v>
      </c>
      <c r="C53" s="678">
        <v>110</v>
      </c>
      <c r="D53" s="679">
        <v>24.074074074074073</v>
      </c>
      <c r="E53" s="679">
        <v>12.037037037037036</v>
      </c>
      <c r="F53" s="679">
        <v>5.5555555555555554</v>
      </c>
      <c r="G53" s="679">
        <v>1.8518518518518516</v>
      </c>
      <c r="H53" s="679">
        <v>50.925925925925931</v>
      </c>
    </row>
    <row r="54" spans="1:29" s="339" customFormat="1" ht="5.0999999999999996" customHeight="1" x14ac:dyDescent="0.3">
      <c r="A54" s="436"/>
      <c r="B54" s="437" t="s">
        <v>240</v>
      </c>
      <c r="C54" s="678" t="s">
        <v>293</v>
      </c>
      <c r="D54" s="679" t="s">
        <v>293</v>
      </c>
      <c r="E54" s="679" t="s">
        <v>293</v>
      </c>
      <c r="F54" s="679" t="s">
        <v>293</v>
      </c>
      <c r="G54" s="679" t="s">
        <v>293</v>
      </c>
      <c r="H54" s="679" t="s">
        <v>293</v>
      </c>
    </row>
    <row r="55" spans="1:29" s="768" customFormat="1" ht="15" customHeight="1" x14ac:dyDescent="0.25">
      <c r="A55" s="764"/>
      <c r="B55" s="765" t="s">
        <v>275</v>
      </c>
      <c r="C55" s="766">
        <v>900</v>
      </c>
      <c r="D55" s="767">
        <v>37.250554323725055</v>
      </c>
      <c r="E55" s="767">
        <v>22.727272727272727</v>
      </c>
      <c r="F55" s="767">
        <v>6.2084257206208431</v>
      </c>
      <c r="G55" s="767">
        <v>7.4279379157427936</v>
      </c>
      <c r="H55" s="767">
        <v>46.784922394678489</v>
      </c>
    </row>
    <row r="56" spans="1:29" s="339" customFormat="1" ht="15" customHeight="1" x14ac:dyDescent="0.3">
      <c r="A56" s="436"/>
      <c r="B56" s="437" t="s">
        <v>240</v>
      </c>
      <c r="C56" s="678" t="s">
        <v>293</v>
      </c>
      <c r="D56" s="679" t="s">
        <v>293</v>
      </c>
      <c r="E56" s="679" t="s">
        <v>293</v>
      </c>
      <c r="F56" s="679" t="s">
        <v>293</v>
      </c>
      <c r="G56" s="679" t="s">
        <v>293</v>
      </c>
      <c r="H56" s="679" t="s">
        <v>293</v>
      </c>
    </row>
    <row r="57" spans="1:29" s="485" customFormat="1" ht="2.1" customHeight="1" thickBot="1" x14ac:dyDescent="0.35">
      <c r="A57" s="286"/>
      <c r="B57" s="484"/>
      <c r="C57" s="439"/>
      <c r="D57" s="439"/>
      <c r="E57" s="439"/>
      <c r="F57" s="439"/>
      <c r="G57" s="439"/>
      <c r="H57" s="439"/>
    </row>
    <row r="58" spans="1:29" s="696" customFormat="1" ht="14.25" x14ac:dyDescent="0.3">
      <c r="A58" s="829" t="s">
        <v>225</v>
      </c>
      <c r="B58" s="829"/>
      <c r="C58" s="829"/>
      <c r="D58" s="829"/>
      <c r="E58" s="829"/>
      <c r="F58" s="829"/>
      <c r="G58" s="829"/>
      <c r="H58" s="829"/>
      <c r="I58" s="829"/>
      <c r="J58" s="461"/>
      <c r="K58" s="490"/>
      <c r="T58" s="214"/>
      <c r="U58" s="210"/>
      <c r="V58" s="210"/>
      <c r="W58" s="210"/>
      <c r="X58" s="210"/>
      <c r="Y58" s="210"/>
      <c r="Z58" s="210"/>
      <c r="AA58" s="210"/>
      <c r="AB58" s="210"/>
      <c r="AC58" s="490"/>
    </row>
    <row r="59" spans="1:29" ht="28.5" customHeight="1" x14ac:dyDescent="0.3">
      <c r="A59" s="830" t="s">
        <v>223</v>
      </c>
      <c r="B59" s="830"/>
      <c r="C59" s="830"/>
      <c r="D59" s="830"/>
      <c r="E59" s="830"/>
      <c r="F59" s="830"/>
      <c r="G59" s="830"/>
      <c r="H59" s="830"/>
      <c r="I59" s="697"/>
    </row>
    <row r="60" spans="1:29" ht="1.5" customHeight="1" x14ac:dyDescent="0.3">
      <c r="A60" s="444"/>
      <c r="B60" s="441"/>
      <c r="C60" s="441"/>
      <c r="D60" s="442"/>
      <c r="E60" s="443"/>
      <c r="F60" s="443"/>
      <c r="G60" s="441"/>
      <c r="H60" s="441"/>
    </row>
    <row r="61" spans="1:29" ht="15.75" customHeight="1" x14ac:dyDescent="0.3">
      <c r="A61" s="831" t="s">
        <v>217</v>
      </c>
      <c r="B61" s="831"/>
      <c r="C61" s="831"/>
      <c r="D61" s="831"/>
      <c r="E61" s="831"/>
      <c r="F61" s="831"/>
      <c r="G61" s="831"/>
      <c r="H61" s="831"/>
    </row>
    <row r="62" spans="1:29" x14ac:dyDescent="0.3">
      <c r="A62" s="445"/>
      <c r="B62" s="446"/>
      <c r="C62" s="446"/>
      <c r="D62" s="447"/>
      <c r="E62" s="448"/>
      <c r="F62" s="448"/>
      <c r="G62" s="446"/>
      <c r="H62" s="446"/>
    </row>
    <row r="63" spans="1:29" x14ac:dyDescent="0.3">
      <c r="A63" s="438"/>
      <c r="B63" s="446"/>
      <c r="C63" s="446"/>
      <c r="D63" s="447"/>
      <c r="E63" s="448"/>
      <c r="F63" s="448"/>
      <c r="G63" s="446"/>
      <c r="H63" s="446"/>
    </row>
  </sheetData>
  <mergeCells count="13">
    <mergeCell ref="A58:I58"/>
    <mergeCell ref="A59:H59"/>
    <mergeCell ref="A61:H61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5" t="s">
        <v>34</v>
      </c>
      <c r="D39" s="786"/>
      <c r="E39" s="786"/>
      <c r="F39" s="786"/>
      <c r="G39" s="786"/>
      <c r="H39" s="786"/>
      <c r="I39" s="786"/>
      <c r="J39" s="786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7" t="s">
        <v>199</v>
      </c>
      <c r="D40" s="787"/>
      <c r="E40" s="787"/>
      <c r="F40" s="787"/>
      <c r="G40" s="787"/>
      <c r="H40" s="787"/>
      <c r="I40" s="787"/>
      <c r="J40" s="787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88"/>
      <c r="D42" s="789"/>
      <c r="E42" s="789"/>
      <c r="F42" s="789"/>
      <c r="G42" s="789"/>
      <c r="H42" s="789"/>
      <c r="I42" s="789"/>
      <c r="J42" s="789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4"/>
      <c r="D48" s="784"/>
      <c r="E48" s="784"/>
      <c r="F48" s="784"/>
      <c r="G48" s="784"/>
      <c r="H48" s="784"/>
      <c r="I48" s="784"/>
      <c r="J48" s="784"/>
      <c r="K48" s="78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4"/>
      <c r="D49" s="784"/>
      <c r="E49" s="784"/>
      <c r="F49" s="784"/>
      <c r="G49" s="784"/>
      <c r="H49" s="784"/>
      <c r="I49" s="784"/>
      <c r="J49" s="784"/>
      <c r="K49" s="78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4"/>
      <c r="D50" s="784"/>
      <c r="E50" s="784"/>
      <c r="F50" s="784"/>
      <c r="G50" s="784"/>
      <c r="H50" s="784"/>
      <c r="I50" s="784"/>
      <c r="J50" s="784"/>
      <c r="K50" s="78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6" t="s">
        <v>287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48" t="s">
        <v>232</v>
      </c>
      <c r="C7" s="849"/>
      <c r="D7" s="848" t="s">
        <v>294</v>
      </c>
      <c r="E7" s="849"/>
      <c r="F7" s="848" t="s">
        <v>295</v>
      </c>
      <c r="G7" s="849"/>
      <c r="H7" s="852" t="s">
        <v>296</v>
      </c>
      <c r="I7" s="853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3950</v>
      </c>
      <c r="C11" s="200">
        <v>1000</v>
      </c>
      <c r="D11" s="561">
        <v>10080</v>
      </c>
      <c r="E11" s="562">
        <v>1000</v>
      </c>
      <c r="F11" s="563">
        <v>9160</v>
      </c>
      <c r="G11" s="200">
        <v>1000</v>
      </c>
      <c r="H11" s="456">
        <v>23190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1140</v>
      </c>
      <c r="C13" s="202">
        <v>288.50050658561298</v>
      </c>
      <c r="D13" s="567">
        <v>2910</v>
      </c>
      <c r="E13" s="568">
        <v>288.17929393097978</v>
      </c>
      <c r="F13" s="465">
        <v>2810</v>
      </c>
      <c r="G13" s="202">
        <v>306.68414154652686</v>
      </c>
      <c r="H13" s="460">
        <v>6850</v>
      </c>
      <c r="I13" s="202">
        <v>295.54079696394689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970</v>
      </c>
      <c r="C15" s="221">
        <v>245.69402228976696</v>
      </c>
      <c r="D15" s="570">
        <v>2430</v>
      </c>
      <c r="E15" s="571">
        <v>240.47996826656089</v>
      </c>
      <c r="F15" s="572">
        <v>2390</v>
      </c>
      <c r="G15" s="221">
        <v>261.35867190913063</v>
      </c>
      <c r="H15" s="463">
        <v>5790</v>
      </c>
      <c r="I15" s="221">
        <v>249.61186820769362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170</v>
      </c>
      <c r="C16" s="221">
        <v>42.806484295845998</v>
      </c>
      <c r="D16" s="570">
        <v>480</v>
      </c>
      <c r="E16" s="571">
        <v>47.699325664418879</v>
      </c>
      <c r="F16" s="572">
        <v>420</v>
      </c>
      <c r="G16" s="221">
        <v>45.325469637396239</v>
      </c>
      <c r="H16" s="463">
        <v>1070</v>
      </c>
      <c r="I16" s="221">
        <v>45.928928756253235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2810</v>
      </c>
      <c r="C18" s="202">
        <v>711.49949341438696</v>
      </c>
      <c r="D18" s="567">
        <v>7180</v>
      </c>
      <c r="E18" s="568">
        <v>711.82070606902028</v>
      </c>
      <c r="F18" s="465">
        <v>6350</v>
      </c>
      <c r="G18" s="202">
        <v>693.31585845347308</v>
      </c>
      <c r="H18" s="460">
        <v>16340</v>
      </c>
      <c r="I18" s="202">
        <v>704.45920303605317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510</v>
      </c>
      <c r="C20" s="221">
        <v>128.419452887538</v>
      </c>
      <c r="D20" s="570">
        <v>1210</v>
      </c>
      <c r="E20" s="571">
        <v>119.69456564855216</v>
      </c>
      <c r="F20" s="572">
        <v>1270</v>
      </c>
      <c r="G20" s="221">
        <v>138.59764089121887</v>
      </c>
      <c r="H20" s="463">
        <v>2980</v>
      </c>
      <c r="I20" s="221">
        <v>128.64412627220975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800</v>
      </c>
      <c r="C21" s="221">
        <v>202.88753799392097</v>
      </c>
      <c r="D21" s="570">
        <v>1720</v>
      </c>
      <c r="E21" s="571">
        <v>170.26973423244743</v>
      </c>
      <c r="F21" s="572">
        <v>1810</v>
      </c>
      <c r="G21" s="221">
        <v>197.24770642201835</v>
      </c>
      <c r="H21" s="463">
        <v>4320</v>
      </c>
      <c r="I21" s="221">
        <v>186.4757633258582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870</v>
      </c>
      <c r="C22" s="221">
        <v>221.12462006079028</v>
      </c>
      <c r="D22" s="570">
        <v>2320</v>
      </c>
      <c r="E22" s="571">
        <v>229.67076556921856</v>
      </c>
      <c r="F22" s="572">
        <v>1930</v>
      </c>
      <c r="G22" s="221">
        <v>210.89995631280033</v>
      </c>
      <c r="H22" s="463">
        <v>5120</v>
      </c>
      <c r="I22" s="221">
        <v>220.80386406762116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630</v>
      </c>
      <c r="C23" s="221">
        <v>159.0678824721378</v>
      </c>
      <c r="D23" s="570">
        <v>1940</v>
      </c>
      <c r="E23" s="571">
        <v>192.18564061880207</v>
      </c>
      <c r="F23" s="572">
        <v>1340</v>
      </c>
      <c r="G23" s="221">
        <v>146.57055482743556</v>
      </c>
      <c r="H23" s="463">
        <v>3910</v>
      </c>
      <c r="I23" s="221">
        <v>168.53544937036401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2220</v>
      </c>
      <c r="C36" s="348">
        <v>563.06990881458967</v>
      </c>
      <c r="D36" s="579">
        <v>5890</v>
      </c>
      <c r="E36" s="580">
        <v>584.29194763982548</v>
      </c>
      <c r="F36" s="474">
        <v>5570</v>
      </c>
      <c r="G36" s="348">
        <v>607.79816513761466</v>
      </c>
      <c r="H36" s="472">
        <v>13680</v>
      </c>
      <c r="I36" s="348">
        <v>589.96032430567539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880</v>
      </c>
      <c r="C37" s="348">
        <v>222.13779128672743</v>
      </c>
      <c r="D37" s="579">
        <v>2010</v>
      </c>
      <c r="E37" s="580">
        <v>199.32566441888139</v>
      </c>
      <c r="F37" s="474">
        <v>1790</v>
      </c>
      <c r="G37" s="348">
        <v>195.82787243337702</v>
      </c>
      <c r="H37" s="472">
        <v>4680</v>
      </c>
      <c r="I37" s="348">
        <v>201.82853199931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850</v>
      </c>
      <c r="C38" s="348">
        <v>214.79229989868287</v>
      </c>
      <c r="D38" s="579">
        <v>2180</v>
      </c>
      <c r="E38" s="580">
        <v>216.38238794129313</v>
      </c>
      <c r="F38" s="474">
        <v>1800</v>
      </c>
      <c r="G38" s="348">
        <v>196.37396242900832</v>
      </c>
      <c r="H38" s="472">
        <v>4830</v>
      </c>
      <c r="I38" s="348">
        <v>208.21114369501467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291</v>
      </c>
      <c r="D39" s="587"/>
      <c r="E39" s="588"/>
      <c r="F39" s="348"/>
      <c r="G39" s="348"/>
      <c r="H39" s="472">
        <v>0</v>
      </c>
      <c r="I39" s="348" t="s">
        <v>291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6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8"/>
      <c r="L40" s="699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6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6" customFormat="1" ht="14.25" x14ac:dyDescent="0.3">
      <c r="A42" s="829" t="s">
        <v>225</v>
      </c>
      <c r="B42" s="829"/>
      <c r="C42" s="829"/>
      <c r="D42" s="829"/>
      <c r="E42" s="829"/>
      <c r="F42" s="829"/>
      <c r="G42" s="829"/>
      <c r="H42" s="829"/>
      <c r="I42" s="829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6" customFormat="1" ht="27" customHeight="1" x14ac:dyDescent="0.3">
      <c r="A43" s="847" t="s">
        <v>223</v>
      </c>
      <c r="B43" s="847"/>
      <c r="C43" s="847"/>
      <c r="D43" s="847"/>
      <c r="E43" s="847"/>
      <c r="F43" s="847"/>
      <c r="G43" s="847"/>
      <c r="H43" s="847"/>
      <c r="I43" s="847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6" customFormat="1" ht="18" customHeight="1" x14ac:dyDescent="0.3">
      <c r="A44" s="831" t="s">
        <v>217</v>
      </c>
      <c r="B44" s="831"/>
      <c r="C44" s="831"/>
      <c r="D44" s="831"/>
      <c r="E44" s="831"/>
      <c r="F44" s="831"/>
      <c r="G44" s="831"/>
      <c r="H44" s="831"/>
      <c r="I44" s="831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1"/>
      <c r="B45" s="831"/>
      <c r="C45" s="831"/>
      <c r="D45" s="831"/>
      <c r="E45" s="831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0" t="s">
        <v>164</v>
      </c>
      <c r="B46" s="850"/>
      <c r="C46" s="850"/>
      <c r="D46" s="850"/>
      <c r="E46" s="850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6" t="s">
        <v>288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48" t="s">
        <v>232</v>
      </c>
      <c r="C7" s="849"/>
      <c r="D7" s="848" t="s">
        <v>294</v>
      </c>
      <c r="E7" s="849"/>
      <c r="F7" s="848" t="s">
        <v>295</v>
      </c>
      <c r="G7" s="849"/>
      <c r="H7" s="852" t="s">
        <v>296</v>
      </c>
      <c r="I7" s="853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3950</v>
      </c>
      <c r="C11" s="200">
        <v>1000</v>
      </c>
      <c r="D11" s="456">
        <v>10080</v>
      </c>
      <c r="E11" s="595">
        <v>1000</v>
      </c>
      <c r="F11" s="563">
        <v>9160</v>
      </c>
      <c r="G11" s="200">
        <v>1000</v>
      </c>
      <c r="H11" s="456">
        <v>23190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1140</v>
      </c>
      <c r="C13" s="202">
        <v>288.50050658561298</v>
      </c>
      <c r="D13" s="460">
        <v>2910</v>
      </c>
      <c r="E13" s="597">
        <v>288.17929393097978</v>
      </c>
      <c r="F13" s="465">
        <v>2810</v>
      </c>
      <c r="G13" s="202">
        <v>306.68414154652686</v>
      </c>
      <c r="H13" s="460">
        <v>6850</v>
      </c>
      <c r="I13" s="202">
        <v>295.54079696394689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110</v>
      </c>
      <c r="C15" s="221">
        <v>28.622087132725433</v>
      </c>
      <c r="D15" s="463">
        <v>180</v>
      </c>
      <c r="E15" s="599">
        <v>17.75089250297501</v>
      </c>
      <c r="F15" s="572">
        <v>160</v>
      </c>
      <c r="G15" s="221">
        <v>17.256443861948451</v>
      </c>
      <c r="H15" s="463">
        <v>450</v>
      </c>
      <c r="I15" s="221">
        <v>19.406589615318268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330</v>
      </c>
      <c r="C16" s="221">
        <v>84.346504559270528</v>
      </c>
      <c r="D16" s="463">
        <v>1320</v>
      </c>
      <c r="E16" s="599">
        <v>130.9004363347878</v>
      </c>
      <c r="F16" s="572">
        <v>1320</v>
      </c>
      <c r="G16" s="221">
        <v>144.1677588466579</v>
      </c>
      <c r="H16" s="463">
        <v>2970</v>
      </c>
      <c r="I16" s="221">
        <v>128.2128687252027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20</v>
      </c>
      <c r="C17" s="221">
        <v>5.5724417426545081</v>
      </c>
      <c r="D17" s="463">
        <v>70</v>
      </c>
      <c r="E17" s="599">
        <v>6.5450218167393892</v>
      </c>
      <c r="F17" s="572">
        <v>50</v>
      </c>
      <c r="G17" s="221">
        <v>5.0240279598077757</v>
      </c>
      <c r="H17" s="463">
        <v>130</v>
      </c>
      <c r="I17" s="221">
        <v>5.7788511298947736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30</v>
      </c>
      <c r="C18" s="221">
        <v>6.3323201621073961</v>
      </c>
      <c r="D18" s="463">
        <v>20</v>
      </c>
      <c r="E18" s="599">
        <v>2.3800079333597779</v>
      </c>
      <c r="F18" s="572">
        <v>70</v>
      </c>
      <c r="G18" s="221">
        <v>7.2083879423328971</v>
      </c>
      <c r="H18" s="463">
        <v>120</v>
      </c>
      <c r="I18" s="221">
        <v>4.9594617905813347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60</v>
      </c>
      <c r="C19" s="221">
        <v>14.944275582573455</v>
      </c>
      <c r="D19" s="463">
        <v>100</v>
      </c>
      <c r="E19" s="599">
        <v>9.9166997223324085</v>
      </c>
      <c r="F19" s="572">
        <v>100</v>
      </c>
      <c r="G19" s="221">
        <v>11.358671909130624</v>
      </c>
      <c r="H19" s="463">
        <v>260</v>
      </c>
      <c r="I19" s="221">
        <v>11.342073486286012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 t="s">
        <v>291</v>
      </c>
      <c r="C20" s="221" t="s">
        <v>291</v>
      </c>
      <c r="D20" s="463" t="s">
        <v>291</v>
      </c>
      <c r="E20" s="599" t="s">
        <v>291</v>
      </c>
      <c r="F20" s="572">
        <v>30</v>
      </c>
      <c r="G20" s="221">
        <v>2.9488859764089121</v>
      </c>
      <c r="H20" s="463">
        <v>50</v>
      </c>
      <c r="I20" s="221">
        <v>2.2425392444367778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200</v>
      </c>
      <c r="C21" s="221">
        <v>51.671732522796354</v>
      </c>
      <c r="D21" s="463">
        <v>320</v>
      </c>
      <c r="E21" s="599">
        <v>31.832606108687031</v>
      </c>
      <c r="F21" s="572">
        <v>260</v>
      </c>
      <c r="G21" s="221">
        <v>28.615115771079072</v>
      </c>
      <c r="H21" s="463">
        <v>790</v>
      </c>
      <c r="I21" s="221">
        <v>33.93996894945662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160</v>
      </c>
      <c r="C22" s="221">
        <v>39.513677811550153</v>
      </c>
      <c r="D22" s="463">
        <v>260</v>
      </c>
      <c r="E22" s="599">
        <v>26.080920269734232</v>
      </c>
      <c r="F22" s="572">
        <v>270</v>
      </c>
      <c r="G22" s="221">
        <v>29.488859764089121</v>
      </c>
      <c r="H22" s="463">
        <v>690</v>
      </c>
      <c r="I22" s="221">
        <v>29.713644988787301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50</v>
      </c>
      <c r="C23" s="221">
        <v>12.664640324214792</v>
      </c>
      <c r="D23" s="463">
        <v>140</v>
      </c>
      <c r="E23" s="599">
        <v>13.387544625148751</v>
      </c>
      <c r="F23" s="572">
        <v>140</v>
      </c>
      <c r="G23" s="221">
        <v>15.290519877675841</v>
      </c>
      <c r="H23" s="463">
        <v>330</v>
      </c>
      <c r="I23" s="221">
        <v>14.01587027772986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170</v>
      </c>
      <c r="C25" s="207">
        <v>42.806484295845998</v>
      </c>
      <c r="D25" s="601">
        <v>480</v>
      </c>
      <c r="E25" s="602">
        <v>47.699325664418879</v>
      </c>
      <c r="F25" s="603">
        <v>420</v>
      </c>
      <c r="G25" s="207">
        <v>45.325469637396239</v>
      </c>
      <c r="H25" s="601">
        <v>1070</v>
      </c>
      <c r="I25" s="207">
        <v>45.928928756253235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2810</v>
      </c>
      <c r="C27" s="202">
        <v>711.49949341438696</v>
      </c>
      <c r="D27" s="460">
        <v>7180</v>
      </c>
      <c r="E27" s="597">
        <v>711.82070606902028</v>
      </c>
      <c r="F27" s="465">
        <v>6350</v>
      </c>
      <c r="G27" s="202">
        <v>693.31585845347308</v>
      </c>
      <c r="H27" s="460">
        <v>16340</v>
      </c>
      <c r="I27" s="202">
        <v>704.45920303605317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510</v>
      </c>
      <c r="C29" s="226">
        <v>128.419452887538</v>
      </c>
      <c r="D29" s="472">
        <v>1210</v>
      </c>
      <c r="E29" s="607">
        <v>119.69456564855216</v>
      </c>
      <c r="F29" s="608">
        <v>1270</v>
      </c>
      <c r="G29" s="226">
        <v>138.59764089121887</v>
      </c>
      <c r="H29" s="472">
        <v>2980</v>
      </c>
      <c r="I29" s="226">
        <v>128.64412627220975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800</v>
      </c>
      <c r="C30" s="226">
        <v>202.88753799392097</v>
      </c>
      <c r="D30" s="472">
        <v>1720</v>
      </c>
      <c r="E30" s="607">
        <v>170.26973423244743</v>
      </c>
      <c r="F30" s="608">
        <v>1810</v>
      </c>
      <c r="G30" s="226">
        <v>197.24770642201835</v>
      </c>
      <c r="H30" s="472">
        <v>4320</v>
      </c>
      <c r="I30" s="226">
        <v>186.4757633258582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200</v>
      </c>
      <c r="C31" s="226">
        <v>49.645390070921991</v>
      </c>
      <c r="D31" s="472">
        <v>470</v>
      </c>
      <c r="E31" s="607">
        <v>46.211820706069027</v>
      </c>
      <c r="F31" s="608">
        <v>410</v>
      </c>
      <c r="G31" s="226">
        <v>45.107033639143729</v>
      </c>
      <c r="H31" s="472">
        <v>1080</v>
      </c>
      <c r="I31" s="226">
        <v>46.360186303260313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 t="s">
        <v>291</v>
      </c>
      <c r="C32" s="226" t="s">
        <v>291</v>
      </c>
      <c r="D32" s="472">
        <v>90</v>
      </c>
      <c r="E32" s="607">
        <v>8.6275287584291949</v>
      </c>
      <c r="F32" s="608">
        <v>60</v>
      </c>
      <c r="G32" s="226">
        <v>6.5530799475753598</v>
      </c>
      <c r="H32" s="472">
        <v>170</v>
      </c>
      <c r="I32" s="226">
        <v>7.1157495256166978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60</v>
      </c>
      <c r="C33" s="226">
        <v>15.450861195542046</v>
      </c>
      <c r="D33" s="472">
        <v>220</v>
      </c>
      <c r="E33" s="607">
        <v>21.61840539468465</v>
      </c>
      <c r="F33" s="608">
        <v>250</v>
      </c>
      <c r="G33" s="226">
        <v>27.522935779816514</v>
      </c>
      <c r="H33" s="472">
        <v>530</v>
      </c>
      <c r="I33" s="226">
        <v>22.899775746075555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100</v>
      </c>
      <c r="C34" s="226">
        <v>26.08915906788247</v>
      </c>
      <c r="D34" s="472">
        <v>310</v>
      </c>
      <c r="E34" s="607">
        <v>30.444268147560493</v>
      </c>
      <c r="F34" s="608">
        <v>260</v>
      </c>
      <c r="G34" s="226">
        <v>28.833551769331589</v>
      </c>
      <c r="H34" s="472">
        <v>670</v>
      </c>
      <c r="I34" s="226">
        <v>29.066758668276695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 t="s">
        <v>291</v>
      </c>
      <c r="C35" s="226" t="s">
        <v>291</v>
      </c>
      <c r="D35" s="472">
        <v>80</v>
      </c>
      <c r="E35" s="607">
        <v>7.4375247917493059</v>
      </c>
      <c r="F35" s="608">
        <v>50</v>
      </c>
      <c r="G35" s="226">
        <v>5.3516819571865444</v>
      </c>
      <c r="H35" s="472">
        <v>130</v>
      </c>
      <c r="I35" s="226">
        <v>5.7357253751940656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490</v>
      </c>
      <c r="C36" s="226">
        <v>123.10030395136778</v>
      </c>
      <c r="D36" s="472">
        <v>1160</v>
      </c>
      <c r="E36" s="607">
        <v>115.3312177707259</v>
      </c>
      <c r="F36" s="608">
        <v>890</v>
      </c>
      <c r="G36" s="226">
        <v>97.531673219746608</v>
      </c>
      <c r="H36" s="472">
        <v>2540</v>
      </c>
      <c r="I36" s="226">
        <v>109.62566844919786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630</v>
      </c>
      <c r="C37" s="226">
        <v>159.0678824721378</v>
      </c>
      <c r="D37" s="472">
        <v>1940</v>
      </c>
      <c r="E37" s="607">
        <v>192.18564061880207</v>
      </c>
      <c r="F37" s="608">
        <v>1340</v>
      </c>
      <c r="G37" s="226">
        <v>146.57055482743556</v>
      </c>
      <c r="H37" s="472">
        <v>3910</v>
      </c>
      <c r="I37" s="226">
        <v>168.53544937036401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6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6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6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6" customFormat="1" ht="14.25" x14ac:dyDescent="0.3">
      <c r="A57" s="829" t="s">
        <v>225</v>
      </c>
      <c r="B57" s="829"/>
      <c r="C57" s="829"/>
      <c r="D57" s="829"/>
      <c r="E57" s="829"/>
      <c r="F57" s="829"/>
      <c r="G57" s="829"/>
      <c r="H57" s="829"/>
      <c r="I57" s="829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6" customFormat="1" ht="25.5" customHeight="1" x14ac:dyDescent="0.25">
      <c r="A58" s="847" t="s">
        <v>223</v>
      </c>
      <c r="B58" s="847"/>
      <c r="C58" s="847"/>
      <c r="D58" s="847"/>
      <c r="E58" s="847"/>
      <c r="F58" s="847"/>
      <c r="G58" s="847"/>
      <c r="H58" s="847"/>
      <c r="I58" s="847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6" customFormat="1" ht="14.25" x14ac:dyDescent="0.3">
      <c r="A59" s="854" t="s">
        <v>217</v>
      </c>
      <c r="B59" s="854"/>
      <c r="C59" s="854"/>
      <c r="D59" s="854"/>
      <c r="E59" s="854"/>
      <c r="F59" s="854"/>
      <c r="G59" s="854"/>
      <c r="H59" s="854"/>
      <c r="I59" s="854"/>
      <c r="J59" s="700"/>
      <c r="K59" s="700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M14" sqref="M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5" t="s">
        <v>201</v>
      </c>
      <c r="B2" s="855"/>
      <c r="C2" s="855"/>
      <c r="D2" s="855"/>
      <c r="E2" s="856"/>
      <c r="F2" s="856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30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239</v>
      </c>
      <c r="B4" s="731"/>
      <c r="C4" s="618"/>
      <c r="D4" s="618"/>
      <c r="E4" s="618"/>
      <c r="F4" s="619" t="s">
        <v>290</v>
      </c>
      <c r="G4" s="618"/>
      <c r="H4" s="732"/>
      <c r="I4" s="732"/>
      <c r="J4" s="732"/>
      <c r="K4" s="732"/>
      <c r="L4" s="732"/>
      <c r="M4" s="733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4"/>
      <c r="B5" s="735"/>
      <c r="C5" s="735"/>
      <c r="D5" s="735"/>
      <c r="E5" s="735"/>
      <c r="F5" s="735"/>
      <c r="G5" s="736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7"/>
      <c r="B6" s="859" t="s">
        <v>114</v>
      </c>
      <c r="C6" s="431" t="s">
        <v>165</v>
      </c>
      <c r="D6" s="432"/>
      <c r="E6" s="432"/>
      <c r="F6" s="432"/>
      <c r="G6" s="738"/>
      <c r="H6" s="739"/>
      <c r="I6" s="739"/>
      <c r="J6" s="739"/>
      <c r="K6" s="739"/>
      <c r="L6" s="739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40"/>
      <c r="B7" s="859"/>
      <c r="C7" s="861" t="s">
        <v>59</v>
      </c>
      <c r="D7" s="861" t="s">
        <v>60</v>
      </c>
      <c r="E7" s="861" t="s">
        <v>61</v>
      </c>
      <c r="F7" s="861" t="s">
        <v>154</v>
      </c>
      <c r="G7" s="736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40"/>
      <c r="B8" s="860"/>
      <c r="C8" s="862"/>
      <c r="D8" s="862"/>
      <c r="E8" s="862"/>
      <c r="F8" s="862"/>
      <c r="G8" s="736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1"/>
      <c r="B9" s="742"/>
      <c r="C9" s="743"/>
      <c r="D9" s="743"/>
      <c r="E9" s="743"/>
      <c r="F9" s="743"/>
      <c r="G9" s="736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4"/>
      <c r="C10" s="745"/>
      <c r="D10" s="626"/>
      <c r="E10" s="626"/>
      <c r="F10" s="626"/>
      <c r="G10" s="736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3950</v>
      </c>
      <c r="C11" s="536">
        <v>82.801418439716315</v>
      </c>
      <c r="D11" s="537">
        <v>12.360688956433636</v>
      </c>
      <c r="E11" s="537">
        <v>1.2411347517730498</v>
      </c>
      <c r="F11" s="537">
        <v>3.5967578520770012</v>
      </c>
      <c r="H11" s="746"/>
      <c r="I11" s="746"/>
      <c r="J11" s="746"/>
      <c r="K11" s="746"/>
      <c r="L11" s="746"/>
      <c r="M11" s="747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8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1140</v>
      </c>
      <c r="C13" s="536">
        <v>77.085162423178218</v>
      </c>
      <c r="D13" s="537">
        <v>21.158911325724318</v>
      </c>
      <c r="E13" s="537" t="s">
        <v>291</v>
      </c>
      <c r="F13" s="537" t="s">
        <v>291</v>
      </c>
      <c r="H13" s="749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9"/>
      <c r="I14" s="639"/>
      <c r="J14" s="639"/>
      <c r="K14" s="639"/>
      <c r="L14" s="639"/>
      <c r="M14" s="750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970</v>
      </c>
      <c r="C15" s="536">
        <v>75.463917525773198</v>
      </c>
      <c r="D15" s="537">
        <v>23.092783505154639</v>
      </c>
      <c r="E15" s="537" t="s">
        <v>291</v>
      </c>
      <c r="F15" s="537" t="s">
        <v>291</v>
      </c>
      <c r="H15" s="749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170</v>
      </c>
      <c r="C16" s="536">
        <v>86.390532544378701</v>
      </c>
      <c r="D16" s="537" t="s">
        <v>291</v>
      </c>
      <c r="E16" s="537" t="s">
        <v>291</v>
      </c>
      <c r="F16" s="537" t="s">
        <v>291</v>
      </c>
      <c r="H16" s="749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8"/>
      <c r="C17" s="538"/>
      <c r="D17" s="539"/>
      <c r="E17" s="539"/>
      <c r="F17" s="539"/>
      <c r="H17" s="751"/>
      <c r="I17" s="752"/>
      <c r="J17" s="752"/>
      <c r="K17" s="752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2810</v>
      </c>
      <c r="C18" s="536">
        <v>85.119259522961912</v>
      </c>
      <c r="D18" s="537">
        <v>8.793164827340691</v>
      </c>
      <c r="E18" s="537">
        <v>1.4595941616233536</v>
      </c>
      <c r="F18" s="537">
        <v>4.627981488074048</v>
      </c>
      <c r="H18" s="751"/>
      <c r="I18" s="752"/>
      <c r="J18" s="752"/>
      <c r="K18" s="752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3"/>
      <c r="I19" s="754"/>
      <c r="J19" s="754"/>
      <c r="K19" s="754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510</v>
      </c>
      <c r="C20" s="536">
        <v>84.615384615384613</v>
      </c>
      <c r="D20" s="537">
        <v>6.5088757396449708</v>
      </c>
      <c r="E20" s="537">
        <v>1.1834319526627219</v>
      </c>
      <c r="F20" s="537">
        <v>7.6923076923076925</v>
      </c>
      <c r="H20" s="751"/>
      <c r="I20" s="752"/>
      <c r="J20" s="752"/>
      <c r="K20" s="752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800</v>
      </c>
      <c r="C21" s="536">
        <v>88.139825218476915</v>
      </c>
      <c r="D21" s="537">
        <v>9.9875156054931331</v>
      </c>
      <c r="E21" s="537" t="s">
        <v>291</v>
      </c>
      <c r="F21" s="537" t="s">
        <v>291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870</v>
      </c>
      <c r="C22" s="536">
        <v>87.399770904925546</v>
      </c>
      <c r="D22" s="537">
        <v>9.8510882016036661</v>
      </c>
      <c r="E22" s="537" t="s">
        <v>291</v>
      </c>
      <c r="F22" s="537" t="s">
        <v>291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630</v>
      </c>
      <c r="C23" s="536">
        <v>78.503184713375802</v>
      </c>
      <c r="D23" s="537">
        <v>7.6433121019108281</v>
      </c>
      <c r="E23" s="537">
        <v>2.8662420382165608</v>
      </c>
      <c r="F23" s="537">
        <v>10.987261146496815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5"/>
      <c r="B28" s="535"/>
      <c r="C28" s="536"/>
      <c r="D28" s="537"/>
      <c r="E28" s="537"/>
      <c r="F28" s="537"/>
      <c r="G28" s="339"/>
    </row>
    <row r="29" spans="1:247" hidden="1" x14ac:dyDescent="0.3">
      <c r="A29" s="755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5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5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2220</v>
      </c>
      <c r="C36" s="536">
        <v>80.341880341880341</v>
      </c>
      <c r="D36" s="537">
        <v>11.785874943769681</v>
      </c>
      <c r="E36" s="537">
        <v>2.0242914979757085</v>
      </c>
      <c r="F36" s="537">
        <v>5.8479532163742682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880</v>
      </c>
      <c r="C37" s="536">
        <v>86.202964652223486</v>
      </c>
      <c r="D37" s="537">
        <v>12.770809578107183</v>
      </c>
      <c r="E37" s="537" t="s">
        <v>291</v>
      </c>
      <c r="F37" s="537" t="s">
        <v>291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850</v>
      </c>
      <c r="C38" s="536">
        <v>85.731132075471692</v>
      </c>
      <c r="D38" s="537">
        <v>13.443396226415095</v>
      </c>
      <c r="E38" s="537" t="s">
        <v>291</v>
      </c>
      <c r="F38" s="537" t="s">
        <v>291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1"/>
      <c r="C39" s="702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6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09" t="s">
        <v>234</v>
      </c>
      <c r="B41" s="809"/>
      <c r="C41" s="809"/>
      <c r="D41" s="809"/>
      <c r="E41" s="809"/>
      <c r="F41" s="809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3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58" t="s">
        <v>202</v>
      </c>
      <c r="B44" s="858"/>
      <c r="C44" s="858"/>
      <c r="D44" s="858"/>
      <c r="E44" s="858"/>
      <c r="F44" s="858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7" t="s">
        <v>217</v>
      </c>
      <c r="B63" s="857"/>
      <c r="C63" s="857"/>
      <c r="D63" s="857"/>
      <c r="E63" s="857"/>
      <c r="F63" s="857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69" customFormat="1" x14ac:dyDescent="0.3">
      <c r="B130" s="769" t="s">
        <v>58</v>
      </c>
      <c r="C130" s="773" t="s">
        <v>139</v>
      </c>
      <c r="D130" s="773" t="s">
        <v>140</v>
      </c>
      <c r="E130" s="773" t="s">
        <v>141</v>
      </c>
      <c r="F130" s="773" t="s">
        <v>142</v>
      </c>
      <c r="G130" s="769" t="s">
        <v>58</v>
      </c>
      <c r="H130" s="774" t="s">
        <v>139</v>
      </c>
      <c r="I130" s="774" t="s">
        <v>140</v>
      </c>
      <c r="J130" s="774" t="s">
        <v>141</v>
      </c>
      <c r="K130" s="774" t="s">
        <v>142</v>
      </c>
      <c r="L130" s="774" t="s">
        <v>139</v>
      </c>
      <c r="M130" s="774" t="s">
        <v>140</v>
      </c>
      <c r="N130" s="774" t="s">
        <v>141</v>
      </c>
      <c r="O130" s="774" t="s">
        <v>142</v>
      </c>
      <c r="P130" s="774" t="s">
        <v>139</v>
      </c>
      <c r="Q130" s="774" t="s">
        <v>140</v>
      </c>
      <c r="R130" s="774" t="s">
        <v>141</v>
      </c>
      <c r="S130" s="774" t="s">
        <v>142</v>
      </c>
    </row>
    <row r="131" spans="1:23" s="769" customFormat="1" ht="27.75" x14ac:dyDescent="0.3">
      <c r="A131" s="775" t="s">
        <v>138</v>
      </c>
      <c r="B131" s="771">
        <v>732</v>
      </c>
      <c r="C131" s="771">
        <v>285</v>
      </c>
      <c r="D131" s="771">
        <v>364</v>
      </c>
      <c r="E131" s="771">
        <v>83</v>
      </c>
      <c r="F131" s="771">
        <v>0</v>
      </c>
      <c r="G131" s="771">
        <v>153</v>
      </c>
      <c r="H131" s="771">
        <v>42</v>
      </c>
      <c r="I131" s="771">
        <v>104</v>
      </c>
      <c r="J131" s="771">
        <v>7</v>
      </c>
      <c r="K131" s="771">
        <v>0</v>
      </c>
      <c r="L131" s="776">
        <v>38.934426229508198</v>
      </c>
      <c r="M131" s="776">
        <v>49.72677595628415</v>
      </c>
      <c r="N131" s="776">
        <v>11.33879781420765</v>
      </c>
      <c r="O131" s="776">
        <v>0</v>
      </c>
      <c r="P131" s="776">
        <v>0.27450980392156865</v>
      </c>
      <c r="Q131" s="776">
        <v>0.6797385620915033</v>
      </c>
      <c r="R131" s="776">
        <v>4.5751633986928102E-2</v>
      </c>
      <c r="S131" s="776">
        <v>0</v>
      </c>
      <c r="T131" s="776"/>
    </row>
    <row r="132" spans="1:23" s="769" customFormat="1" x14ac:dyDescent="0.3">
      <c r="A132" s="777" t="s">
        <v>16</v>
      </c>
      <c r="B132" s="771">
        <v>146</v>
      </c>
      <c r="C132" s="771">
        <v>34</v>
      </c>
      <c r="D132" s="771">
        <v>94</v>
      </c>
      <c r="E132" s="771">
        <v>18</v>
      </c>
      <c r="F132" s="771">
        <v>0</v>
      </c>
      <c r="G132" s="771">
        <v>83</v>
      </c>
      <c r="H132" s="771">
        <v>6</v>
      </c>
      <c r="I132" s="771">
        <v>6</v>
      </c>
      <c r="J132" s="771">
        <v>71</v>
      </c>
      <c r="K132" s="771">
        <v>0</v>
      </c>
      <c r="L132" s="776">
        <v>23.287671232876711</v>
      </c>
      <c r="M132" s="776">
        <v>64.38356164383562</v>
      </c>
      <c r="N132" s="776">
        <v>12.328767123287671</v>
      </c>
      <c r="O132" s="776">
        <v>0</v>
      </c>
      <c r="P132" s="776">
        <v>7.2289156626506021E-2</v>
      </c>
      <c r="Q132" s="776">
        <v>7.2289156626506021E-2</v>
      </c>
      <c r="R132" s="776">
        <v>0.85542168674698793</v>
      </c>
      <c r="S132" s="776">
        <v>0</v>
      </c>
      <c r="T132" s="776"/>
    </row>
    <row r="133" spans="1:23" s="769" customFormat="1" x14ac:dyDescent="0.3">
      <c r="A133" s="777" t="s">
        <v>18</v>
      </c>
      <c r="B133" s="771">
        <v>429</v>
      </c>
      <c r="C133" s="771">
        <v>91</v>
      </c>
      <c r="D133" s="771">
        <v>277</v>
      </c>
      <c r="E133" s="771">
        <v>57</v>
      </c>
      <c r="F133" s="771">
        <v>4</v>
      </c>
      <c r="G133" s="771">
        <v>113</v>
      </c>
      <c r="H133" s="771">
        <v>4</v>
      </c>
      <c r="I133" s="771">
        <v>96</v>
      </c>
      <c r="J133" s="771">
        <v>13</v>
      </c>
      <c r="K133" s="771">
        <v>0</v>
      </c>
      <c r="L133" s="776">
        <v>21.212121212121211</v>
      </c>
      <c r="M133" s="776">
        <v>64.568764568764564</v>
      </c>
      <c r="N133" s="776">
        <v>13.286713286713287</v>
      </c>
      <c r="O133" s="776">
        <v>0.93240093240093236</v>
      </c>
      <c r="P133" s="776">
        <v>3.5398230088495575E-2</v>
      </c>
      <c r="Q133" s="776">
        <v>0.84955752212389379</v>
      </c>
      <c r="R133" s="776">
        <v>0.11504424778761062</v>
      </c>
      <c r="S133" s="776">
        <v>0</v>
      </c>
      <c r="T133" s="776"/>
    </row>
    <row r="134" spans="1:23" s="769" customFormat="1" x14ac:dyDescent="0.3">
      <c r="A134" s="777" t="s">
        <v>123</v>
      </c>
      <c r="B134" s="771">
        <v>706</v>
      </c>
      <c r="C134" s="771">
        <v>84</v>
      </c>
      <c r="D134" s="771">
        <v>488</v>
      </c>
      <c r="E134" s="771">
        <v>68</v>
      </c>
      <c r="F134" s="771">
        <v>66</v>
      </c>
      <c r="G134" s="771">
        <v>144</v>
      </c>
      <c r="H134" s="771">
        <v>12</v>
      </c>
      <c r="I134" s="771">
        <v>125</v>
      </c>
      <c r="J134" s="771">
        <v>6</v>
      </c>
      <c r="K134" s="771">
        <v>1</v>
      </c>
      <c r="L134" s="776">
        <v>11.89801699716714</v>
      </c>
      <c r="M134" s="776">
        <v>69.121813031161466</v>
      </c>
      <c r="N134" s="776">
        <v>9.6317280453257776</v>
      </c>
      <c r="O134" s="776">
        <v>9.3484419263456093</v>
      </c>
      <c r="P134" s="776">
        <v>8.3333333333333329E-2</v>
      </c>
      <c r="Q134" s="776">
        <v>0.86805555555555558</v>
      </c>
      <c r="R134" s="776">
        <v>4.1666666666666664E-2</v>
      </c>
      <c r="S134" s="776">
        <v>6.9444444444444441E-3</v>
      </c>
      <c r="T134" s="776"/>
    </row>
    <row r="135" spans="1:23" s="769" customFormat="1" x14ac:dyDescent="0.3">
      <c r="A135" s="777" t="s">
        <v>124</v>
      </c>
      <c r="B135" s="771">
        <v>763</v>
      </c>
      <c r="C135" s="771">
        <v>227</v>
      </c>
      <c r="D135" s="771">
        <v>503</v>
      </c>
      <c r="E135" s="771">
        <v>23</v>
      </c>
      <c r="F135" s="771">
        <v>10</v>
      </c>
      <c r="G135" s="771">
        <v>398</v>
      </c>
      <c r="H135" s="771">
        <v>145</v>
      </c>
      <c r="I135" s="771">
        <v>215</v>
      </c>
      <c r="J135" s="771">
        <v>11</v>
      </c>
      <c r="K135" s="771">
        <v>27</v>
      </c>
      <c r="L135" s="776">
        <v>29.750982961992133</v>
      </c>
      <c r="M135" s="776">
        <v>65.923984272608124</v>
      </c>
      <c r="N135" s="776">
        <v>3.0144167758846661</v>
      </c>
      <c r="O135" s="776">
        <v>1.310615989515072</v>
      </c>
      <c r="P135" s="776">
        <v>0.36432160804020103</v>
      </c>
      <c r="Q135" s="776">
        <v>0.54020100502512558</v>
      </c>
      <c r="R135" s="776">
        <v>2.7638190954773871E-2</v>
      </c>
      <c r="S135" s="776">
        <v>6.78391959798995E-2</v>
      </c>
      <c r="T135" s="776"/>
    </row>
    <row r="136" spans="1:23" s="769" customFormat="1" x14ac:dyDescent="0.3">
      <c r="A136" s="778" t="s">
        <v>26</v>
      </c>
      <c r="B136" s="771">
        <v>493</v>
      </c>
      <c r="C136" s="771">
        <v>77</v>
      </c>
      <c r="D136" s="771">
        <v>371</v>
      </c>
      <c r="E136" s="771">
        <v>28</v>
      </c>
      <c r="F136" s="771">
        <v>17</v>
      </c>
      <c r="G136" s="771">
        <v>212</v>
      </c>
      <c r="H136" s="771">
        <v>43</v>
      </c>
      <c r="I136" s="771">
        <v>147</v>
      </c>
      <c r="J136" s="771">
        <v>9</v>
      </c>
      <c r="K136" s="771">
        <v>13</v>
      </c>
      <c r="L136" s="776">
        <v>15.618661257606492</v>
      </c>
      <c r="M136" s="776">
        <v>75.253549695740361</v>
      </c>
      <c r="N136" s="776">
        <v>5.6795131845841782</v>
      </c>
      <c r="O136" s="776">
        <v>3.4482758620689653</v>
      </c>
      <c r="P136" s="776">
        <v>0.20283018867924529</v>
      </c>
      <c r="Q136" s="776">
        <v>0.69339622641509435</v>
      </c>
      <c r="R136" s="776">
        <v>4.2452830188679243E-2</v>
      </c>
      <c r="S136" s="776">
        <v>6.1320754716981132E-2</v>
      </c>
      <c r="T136" s="776"/>
    </row>
    <row r="137" spans="1:23" s="769" customFormat="1" x14ac:dyDescent="0.3">
      <c r="A137" s="777" t="s">
        <v>162</v>
      </c>
      <c r="B137" s="771">
        <v>3269</v>
      </c>
      <c r="C137" s="771">
        <v>798</v>
      </c>
      <c r="D137" s="771">
        <v>2097</v>
      </c>
      <c r="E137" s="771">
        <v>277</v>
      </c>
      <c r="F137" s="771">
        <v>97</v>
      </c>
      <c r="G137" s="771">
        <v>1103</v>
      </c>
      <c r="H137" s="771">
        <v>252</v>
      </c>
      <c r="I137" s="771">
        <v>693</v>
      </c>
      <c r="J137" s="771">
        <v>117</v>
      </c>
      <c r="K137" s="771">
        <v>41</v>
      </c>
      <c r="L137" s="776">
        <v>24.411134903640257</v>
      </c>
      <c r="M137" s="776">
        <v>64.148057509941879</v>
      </c>
      <c r="N137" s="776">
        <v>8.4735393086570809</v>
      </c>
      <c r="O137" s="776">
        <v>2.9672682777607831</v>
      </c>
      <c r="P137" s="776">
        <v>0.22846781504986402</v>
      </c>
      <c r="Q137" s="776">
        <v>0.628286491387126</v>
      </c>
      <c r="R137" s="776">
        <v>0.10607434270172257</v>
      </c>
      <c r="S137" s="776">
        <v>3.7171350861287401E-2</v>
      </c>
      <c r="T137" s="77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204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205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206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43313</v>
      </c>
      <c r="C7" s="864">
        <v>43344</v>
      </c>
      <c r="D7" s="864">
        <v>43374</v>
      </c>
      <c r="E7" s="864">
        <v>43405</v>
      </c>
      <c r="F7" s="864">
        <v>43435</v>
      </c>
      <c r="G7" s="864">
        <v>43466</v>
      </c>
      <c r="H7" s="864">
        <v>43497</v>
      </c>
      <c r="I7" s="864">
        <v>43525</v>
      </c>
      <c r="J7" s="864">
        <v>43556</v>
      </c>
      <c r="K7" s="864">
        <v>43586</v>
      </c>
      <c r="L7" s="864">
        <v>43617</v>
      </c>
      <c r="M7" s="864">
        <v>43647</v>
      </c>
      <c r="N7" s="864">
        <v>43678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3970</v>
      </c>
      <c r="C11" s="629">
        <v>9880</v>
      </c>
      <c r="D11" s="629">
        <v>8350</v>
      </c>
      <c r="E11" s="629">
        <v>7840</v>
      </c>
      <c r="F11" s="629">
        <v>6960</v>
      </c>
      <c r="G11" s="629">
        <v>10230</v>
      </c>
      <c r="H11" s="629">
        <v>7600</v>
      </c>
      <c r="I11" s="629">
        <v>8240</v>
      </c>
      <c r="J11" s="629">
        <v>8730</v>
      </c>
      <c r="K11" s="629">
        <v>9400</v>
      </c>
      <c r="L11" s="629">
        <v>8800</v>
      </c>
      <c r="M11" s="629">
        <v>7740</v>
      </c>
      <c r="N11" s="629">
        <v>3950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207</v>
      </c>
      <c r="B12" s="631">
        <v>1.4662897296978106</v>
      </c>
      <c r="C12" s="631">
        <v>3.6448722301775933</v>
      </c>
      <c r="D12" s="631">
        <v>3.0631119984732154</v>
      </c>
      <c r="E12" s="631">
        <v>2.8562062937062938</v>
      </c>
      <c r="F12" s="631">
        <v>2.5268491330969329</v>
      </c>
      <c r="G12" s="631">
        <v>3.7097727297445244</v>
      </c>
      <c r="H12" s="631">
        <v>2.7560455192034139</v>
      </c>
      <c r="I12" s="631">
        <v>2.9883347544493026</v>
      </c>
      <c r="J12" s="631">
        <v>3.1621556000884219</v>
      </c>
      <c r="K12" s="631">
        <v>3.399360698892071</v>
      </c>
      <c r="L12" s="631">
        <v>3.1666151068008666</v>
      </c>
      <c r="M12" s="631">
        <v>2.7766616921134197</v>
      </c>
      <c r="N12" s="631">
        <v>1.4137008669123097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1.1659637806995784</v>
      </c>
      <c r="C14" s="631">
        <v>3.3976680724386012</v>
      </c>
      <c r="D14" s="631">
        <v>2.8461812990720916</v>
      </c>
      <c r="E14" s="631">
        <v>2.6325074486435627</v>
      </c>
      <c r="F14" s="631">
        <v>2.0828457758015446</v>
      </c>
      <c r="G14" s="631">
        <v>3.5954353603251525</v>
      </c>
      <c r="H14" s="631">
        <v>2.6911655530809204</v>
      </c>
      <c r="I14" s="631">
        <v>2.6770884220810944</v>
      </c>
      <c r="J14" s="631">
        <v>2.7622101579937426</v>
      </c>
      <c r="K14" s="631">
        <v>2.9815952122084766</v>
      </c>
      <c r="L14" s="631">
        <v>2.2774347446229961</v>
      </c>
      <c r="M14" s="631">
        <v>2.1300777958495818</v>
      </c>
      <c r="N14" s="631">
        <v>1.1110894334321835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1.1232460081564941</v>
      </c>
      <c r="C16" s="675">
        <v>3.3363286560217502</v>
      </c>
      <c r="D16" s="675">
        <v>2.7752517985611509</v>
      </c>
      <c r="E16" s="675">
        <v>2.5878445245759916</v>
      </c>
      <c r="F16" s="675">
        <v>2.1169047053635035</v>
      </c>
      <c r="G16" s="675">
        <v>3.5055706044360826</v>
      </c>
      <c r="H16" s="675">
        <v>2.6560605545546228</v>
      </c>
      <c r="I16" s="675">
        <v>2.6357555832672035</v>
      </c>
      <c r="J16" s="675">
        <v>2.7097299313806396</v>
      </c>
      <c r="K16" s="675">
        <v>2.9379327595420284</v>
      </c>
      <c r="L16" s="675">
        <v>2.2725730954480698</v>
      </c>
      <c r="M16" s="675">
        <v>2.0984464726919909</v>
      </c>
      <c r="N16" s="675">
        <v>1.0889455190453203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1.4313318542904172</v>
      </c>
      <c r="C17" s="675">
        <v>3.7787160953267014</v>
      </c>
      <c r="D17" s="675">
        <v>3.2864185182539112</v>
      </c>
      <c r="E17" s="675">
        <v>2.9105587422987038</v>
      </c>
      <c r="F17" s="675">
        <v>1.869555980454642</v>
      </c>
      <c r="G17" s="675">
        <v>4.1569293959351317</v>
      </c>
      <c r="H17" s="675">
        <v>2.9105587422987038</v>
      </c>
      <c r="I17" s="675">
        <v>2.9349363507779351</v>
      </c>
      <c r="J17" s="675">
        <v>3.0905233380480905</v>
      </c>
      <c r="K17" s="675">
        <v>3.2531824611032532</v>
      </c>
      <c r="L17" s="675">
        <v>2.3094688221709005</v>
      </c>
      <c r="M17" s="675">
        <v>2.338919925512104</v>
      </c>
      <c r="N17" s="675">
        <v>1.2579084480833642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1.644131836103913</v>
      </c>
      <c r="C19" s="631">
        <v>3.7912575434390443</v>
      </c>
      <c r="D19" s="631">
        <v>3.1906338143080255</v>
      </c>
      <c r="E19" s="631">
        <v>2.9885004173235648</v>
      </c>
      <c r="F19" s="631">
        <v>2.7900953350022255</v>
      </c>
      <c r="G19" s="631">
        <v>3.7772282649420417</v>
      </c>
      <c r="H19" s="631">
        <v>2.794392739197709</v>
      </c>
      <c r="I19" s="631">
        <v>3.1722028224293672</v>
      </c>
      <c r="J19" s="631">
        <v>3.3988647376436387</v>
      </c>
      <c r="K19" s="631">
        <v>3.6438360875621205</v>
      </c>
      <c r="L19" s="631">
        <v>3.6809084457061747</v>
      </c>
      <c r="M19" s="631">
        <v>3.1501499801912956</v>
      </c>
      <c r="N19" s="631">
        <v>1.5892053973013494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1.1724584287563475</v>
      </c>
      <c r="C21" s="675">
        <v>2.5341033555710446</v>
      </c>
      <c r="D21" s="675">
        <v>2.2464397940763523</v>
      </c>
      <c r="E21" s="675">
        <v>2.2237032100410974</v>
      </c>
      <c r="F21" s="675">
        <v>2.1727068954038038</v>
      </c>
      <c r="G21" s="675">
        <v>3.0715894536942985</v>
      </c>
      <c r="H21" s="675">
        <v>1.9872515935508059</v>
      </c>
      <c r="I21" s="675">
        <v>2.1263937243841169</v>
      </c>
      <c r="J21" s="675">
        <v>2.2110907606417016</v>
      </c>
      <c r="K21" s="675">
        <v>2.5630983463881636</v>
      </c>
      <c r="L21" s="675">
        <v>2.3877202956225125</v>
      </c>
      <c r="M21" s="675">
        <v>2.1820489811997987</v>
      </c>
      <c r="N21" s="675">
        <v>1.1074221309685031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3.0584668116801792</v>
      </c>
      <c r="C22" s="675">
        <v>4.7524883000461404</v>
      </c>
      <c r="D22" s="675">
        <v>4.5460526315789469</v>
      </c>
      <c r="E22" s="675">
        <v>4.6081300813008133</v>
      </c>
      <c r="F22" s="675">
        <v>3.8340319069434967</v>
      </c>
      <c r="G22" s="675">
        <v>4.6768158947232612</v>
      </c>
      <c r="H22" s="675">
        <v>4.4426546391752577</v>
      </c>
      <c r="I22" s="675">
        <v>6.230670103092784</v>
      </c>
      <c r="J22" s="675">
        <v>7.1361895258634567</v>
      </c>
      <c r="K22" s="675">
        <v>7.3421958991856311</v>
      </c>
      <c r="L22" s="675">
        <v>7.1948724121328844</v>
      </c>
      <c r="M22" s="675">
        <v>5.0320878066334789</v>
      </c>
      <c r="N22" s="675">
        <v>2.4024474370894695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1.1382327784722679</v>
      </c>
      <c r="C23" s="675">
        <v>2.5277978814395681</v>
      </c>
      <c r="D23" s="675">
        <v>2.2931716903318664</v>
      </c>
      <c r="E23" s="675">
        <v>2.4703475351820621</v>
      </c>
      <c r="F23" s="675">
        <v>2.4653312788906012</v>
      </c>
      <c r="G23" s="675">
        <v>3.6679961490854076</v>
      </c>
      <c r="H23" s="675">
        <v>2.3516946237150997</v>
      </c>
      <c r="I23" s="675">
        <v>2.6087315455633675</v>
      </c>
      <c r="J23" s="675">
        <v>2.6588293460048891</v>
      </c>
      <c r="K23" s="675">
        <v>2.6570048309178742</v>
      </c>
      <c r="L23" s="675">
        <v>2.664734084067343</v>
      </c>
      <c r="M23" s="675">
        <v>2.6308501800055386</v>
      </c>
      <c r="N23" s="675">
        <v>1.2112382934443289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2.2558296721865498</v>
      </c>
      <c r="C24" s="675">
        <v>8.7487326799594456</v>
      </c>
      <c r="D24" s="675">
        <v>5.9334358249885737</v>
      </c>
      <c r="E24" s="675">
        <v>3.8935516888433983</v>
      </c>
      <c r="F24" s="675">
        <v>3.5794641030885663</v>
      </c>
      <c r="G24" s="675">
        <v>4.2675705476375221</v>
      </c>
      <c r="H24" s="675">
        <v>3.5232259667135875</v>
      </c>
      <c r="I24" s="675">
        <v>2.90221081394386</v>
      </c>
      <c r="J24" s="675">
        <v>3.051254450608595</v>
      </c>
      <c r="K24" s="675">
        <v>3.9372360685600731</v>
      </c>
      <c r="L24" s="675">
        <v>4.2822844098083204</v>
      </c>
      <c r="M24" s="675">
        <v>3.8965124051429245</v>
      </c>
      <c r="N24" s="675">
        <v>2.457252416167782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1.9114862618700046</v>
      </c>
      <c r="C29" s="675">
        <v>4.9705869599780312</v>
      </c>
      <c r="D29" s="675">
        <v>4.3931663462789254</v>
      </c>
      <c r="E29" s="675">
        <v>4.0381744279907705</v>
      </c>
      <c r="F29" s="675">
        <v>3.0859567537449371</v>
      </c>
      <c r="G29" s="675">
        <v>4.7353720649479607</v>
      </c>
      <c r="H29" s="675">
        <v>3.5109901492260107</v>
      </c>
      <c r="I29" s="675">
        <v>3.8017272785718879</v>
      </c>
      <c r="J29" s="675">
        <v>4.1496117552093379</v>
      </c>
      <c r="K29" s="675">
        <v>4.4560644050603972</v>
      </c>
      <c r="L29" s="675">
        <v>3.8820530033064578</v>
      </c>
      <c r="M29" s="675">
        <v>3.2029079690635509</v>
      </c>
      <c r="N29" s="675">
        <v>1.5875282977097602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1.4226828877861375</v>
      </c>
      <c r="C30" s="675">
        <v>3.0434608612133824</v>
      </c>
      <c r="D30" s="675">
        <v>2.5992476388666561</v>
      </c>
      <c r="E30" s="675">
        <v>2.0378920554051905</v>
      </c>
      <c r="F30" s="675">
        <v>2.3145199808947621</v>
      </c>
      <c r="G30" s="675">
        <v>3.7434325744308232</v>
      </c>
      <c r="H30" s="675">
        <v>2.654832033115746</v>
      </c>
      <c r="I30" s="675">
        <v>3.0667887279095685</v>
      </c>
      <c r="J30" s="675">
        <v>3.0070848590988697</v>
      </c>
      <c r="K30" s="675">
        <v>3.1941569813723931</v>
      </c>
      <c r="L30" s="675">
        <v>3.3913095214485454</v>
      </c>
      <c r="M30" s="675">
        <v>3.2227356563473015</v>
      </c>
      <c r="N30" s="675">
        <v>1.7392856434563591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0.74691910999201028</v>
      </c>
      <c r="C31" s="675">
        <v>1.7880057138706631</v>
      </c>
      <c r="D31" s="675">
        <v>1.1507644023871229</v>
      </c>
      <c r="E31" s="675">
        <v>1.3815922109033123</v>
      </c>
      <c r="F31" s="675">
        <v>1.7342057126776416</v>
      </c>
      <c r="G31" s="675">
        <v>2.0128034391719818</v>
      </c>
      <c r="H31" s="675">
        <v>1.5772390114718944</v>
      </c>
      <c r="I31" s="675">
        <v>1.6083309905350951</v>
      </c>
      <c r="J31" s="675">
        <v>1.6403388011293369</v>
      </c>
      <c r="K31" s="675">
        <v>1.8050165092973409</v>
      </c>
      <c r="L31" s="675">
        <v>1.8928057389595849</v>
      </c>
      <c r="M31" s="675">
        <v>1.8459796149490373</v>
      </c>
      <c r="N31" s="675">
        <v>0.95479367224004952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210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43313</v>
      </c>
      <c r="C7" s="864">
        <v>43344</v>
      </c>
      <c r="D7" s="864">
        <v>43374</v>
      </c>
      <c r="E7" s="864">
        <v>43405</v>
      </c>
      <c r="F7" s="864">
        <v>43435</v>
      </c>
      <c r="G7" s="864">
        <v>43466</v>
      </c>
      <c r="H7" s="864">
        <v>43497</v>
      </c>
      <c r="I7" s="864">
        <v>43525</v>
      </c>
      <c r="J7" s="864">
        <v>43556</v>
      </c>
      <c r="K7" s="864">
        <v>43586</v>
      </c>
      <c r="L7" s="864">
        <v>43617</v>
      </c>
      <c r="M7" s="864">
        <v>43647</v>
      </c>
      <c r="N7" s="864">
        <v>43678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2920</v>
      </c>
      <c r="C11" s="629">
        <v>5430</v>
      </c>
      <c r="D11" s="629">
        <v>5220</v>
      </c>
      <c r="E11" s="629">
        <v>4190</v>
      </c>
      <c r="F11" s="629">
        <v>3700</v>
      </c>
      <c r="G11" s="629">
        <v>4970</v>
      </c>
      <c r="H11" s="629">
        <v>4670</v>
      </c>
      <c r="I11" s="629">
        <v>4980</v>
      </c>
      <c r="J11" s="629">
        <v>5250</v>
      </c>
      <c r="K11" s="629">
        <v>5360</v>
      </c>
      <c r="L11" s="629">
        <v>4860</v>
      </c>
      <c r="M11" s="629">
        <v>4630</v>
      </c>
      <c r="N11" s="629">
        <v>2880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211</v>
      </c>
      <c r="B12" s="631">
        <v>9.8754147200216664</v>
      </c>
      <c r="C12" s="631">
        <v>18.386485205498001</v>
      </c>
      <c r="D12" s="631">
        <v>17.678922066490621</v>
      </c>
      <c r="E12" s="631">
        <v>14.026634544602823</v>
      </c>
      <c r="F12" s="631">
        <v>12.364062238581228</v>
      </c>
      <c r="G12" s="631">
        <v>16.613129893595662</v>
      </c>
      <c r="H12" s="631">
        <v>15.634198554990633</v>
      </c>
      <c r="I12" s="631">
        <v>16.663322632423753</v>
      </c>
      <c r="J12" s="631">
        <v>17.542803638309255</v>
      </c>
      <c r="K12" s="631">
        <v>17.92856665106013</v>
      </c>
      <c r="L12" s="631">
        <v>16.199179535069874</v>
      </c>
      <c r="M12" s="631">
        <v>15.432839802587702</v>
      </c>
      <c r="N12" s="631">
        <v>9.6124341271429525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6.6608662026295438</v>
      </c>
      <c r="C14" s="631">
        <v>18.793503480278424</v>
      </c>
      <c r="D14" s="631">
        <v>16.810136376825614</v>
      </c>
      <c r="E14" s="631">
        <v>14.015838183379447</v>
      </c>
      <c r="F14" s="631">
        <v>11.039022993989123</v>
      </c>
      <c r="G14" s="631">
        <v>17.320354995705696</v>
      </c>
      <c r="H14" s="631">
        <v>15.240003817158126</v>
      </c>
      <c r="I14" s="631">
        <v>15.320041972717732</v>
      </c>
      <c r="J14" s="631">
        <v>16.164409689109288</v>
      </c>
      <c r="K14" s="631">
        <v>16.550539276510452</v>
      </c>
      <c r="L14" s="631">
        <v>13.207730406914637</v>
      </c>
      <c r="M14" s="631">
        <v>11.910308677926617</v>
      </c>
      <c r="N14" s="631">
        <v>6.9902912621359228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7.7955531453362257</v>
      </c>
      <c r="C16" s="675">
        <v>20.946312364425161</v>
      </c>
      <c r="D16" s="675">
        <v>18.645677839598317</v>
      </c>
      <c r="E16" s="675">
        <v>16.259511413696437</v>
      </c>
      <c r="F16" s="675">
        <v>13.175810973167801</v>
      </c>
      <c r="G16" s="675">
        <v>19.321671785285087</v>
      </c>
      <c r="H16" s="675">
        <v>16.931499532647884</v>
      </c>
      <c r="I16" s="675">
        <v>16.911372130272291</v>
      </c>
      <c r="J16" s="675">
        <v>17.878585723815878</v>
      </c>
      <c r="K16" s="675">
        <v>18.527918781725887</v>
      </c>
      <c r="L16" s="675">
        <v>14.748201438848922</v>
      </c>
      <c r="M16" s="675">
        <v>13.27386499800293</v>
      </c>
      <c r="N16" s="675">
        <v>7.7261222858665244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3.8409703504043131</v>
      </c>
      <c r="C17" s="675">
        <v>13.443396226415095</v>
      </c>
      <c r="D17" s="675">
        <v>12.255892255892256</v>
      </c>
      <c r="E17" s="675">
        <v>8.3946488294314374</v>
      </c>
      <c r="F17" s="675">
        <v>5.6856187290969897</v>
      </c>
      <c r="G17" s="675">
        <v>12.307692307692308</v>
      </c>
      <c r="H17" s="675">
        <v>11.003344481605351</v>
      </c>
      <c r="I17" s="675">
        <v>11.334002006018054</v>
      </c>
      <c r="J17" s="675">
        <v>11.868940153794718</v>
      </c>
      <c r="K17" s="675">
        <v>11.601471079906386</v>
      </c>
      <c r="L17" s="675">
        <v>9.0648513077749904</v>
      </c>
      <c r="M17" s="675">
        <v>8.2407739161590836</v>
      </c>
      <c r="N17" s="675">
        <v>5.0125313283208017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11.607794102323643</v>
      </c>
      <c r="C19" s="631">
        <v>18.167135563196833</v>
      </c>
      <c r="D19" s="631">
        <v>18.146778478045729</v>
      </c>
      <c r="E19" s="631">
        <v>14.032465859314611</v>
      </c>
      <c r="F19" s="631">
        <v>13.079777365491651</v>
      </c>
      <c r="G19" s="631">
        <v>16.231256763023652</v>
      </c>
      <c r="H19" s="631">
        <v>15.846938249987124</v>
      </c>
      <c r="I19" s="631">
        <v>17.388394006487822</v>
      </c>
      <c r="J19" s="631">
        <v>18.287156246781336</v>
      </c>
      <c r="K19" s="631">
        <v>18.671814671814673</v>
      </c>
      <c r="L19" s="631">
        <v>17.763893122015645</v>
      </c>
      <c r="M19" s="631">
        <v>17.276236919638322</v>
      </c>
      <c r="N19" s="631">
        <v>10.98465603089117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7.1044281969926892</v>
      </c>
      <c r="C21" s="675">
        <v>12.829355773210096</v>
      </c>
      <c r="D21" s="675">
        <v>12.883688919476944</v>
      </c>
      <c r="E21" s="675">
        <v>11.076208686151325</v>
      </c>
      <c r="F21" s="675">
        <v>10.584539743239551</v>
      </c>
      <c r="G21" s="675">
        <v>12.605845397432395</v>
      </c>
      <c r="H21" s="675">
        <v>12.276633474287273</v>
      </c>
      <c r="I21" s="675">
        <v>13.047034764826176</v>
      </c>
      <c r="J21" s="675">
        <v>13.747954173486088</v>
      </c>
      <c r="K21" s="675">
        <v>14.046321525885558</v>
      </c>
      <c r="L21" s="675">
        <v>12.62030635759794</v>
      </c>
      <c r="M21" s="675">
        <v>12.393220338983051</v>
      </c>
      <c r="N21" s="675">
        <v>8.1751626898047736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18.209956151663658</v>
      </c>
      <c r="C22" s="675">
        <v>24.142378127418105</v>
      </c>
      <c r="D22" s="675">
        <v>24.922600619195045</v>
      </c>
      <c r="E22" s="675">
        <v>18.163368848300355</v>
      </c>
      <c r="F22" s="675">
        <v>15.981735159817351</v>
      </c>
      <c r="G22" s="675">
        <v>17.642585551330797</v>
      </c>
      <c r="H22" s="675">
        <v>20.481622306717366</v>
      </c>
      <c r="I22" s="675">
        <v>24.512040557667934</v>
      </c>
      <c r="J22" s="675">
        <v>26.818757921419518</v>
      </c>
      <c r="K22" s="675">
        <v>27.198986058301649</v>
      </c>
      <c r="L22" s="675">
        <v>26.749716874292183</v>
      </c>
      <c r="M22" s="675">
        <v>26.11551528878822</v>
      </c>
      <c r="N22" s="675">
        <v>16.179469748470428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12.963294538943599</v>
      </c>
      <c r="C23" s="675">
        <v>19.641897940913161</v>
      </c>
      <c r="D23" s="675">
        <v>18.798206278026903</v>
      </c>
      <c r="E23" s="675">
        <v>15.417406749555951</v>
      </c>
      <c r="F23" s="675">
        <v>14.514123290104813</v>
      </c>
      <c r="G23" s="675">
        <v>20.255863539445627</v>
      </c>
      <c r="H23" s="675">
        <v>17.868561278863233</v>
      </c>
      <c r="I23" s="675">
        <v>19.431616341030196</v>
      </c>
      <c r="J23" s="675">
        <v>19.662522202486681</v>
      </c>
      <c r="K23" s="675">
        <v>19.612719843666724</v>
      </c>
      <c r="L23" s="675">
        <v>18.472998137802605</v>
      </c>
      <c r="M23" s="675">
        <v>18.037974683544302</v>
      </c>
      <c r="N23" s="675">
        <v>11.342894393741851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11.39750302053967</v>
      </c>
      <c r="C24" s="675">
        <v>21.103503826016915</v>
      </c>
      <c r="D24" s="675">
        <v>21.506242448650823</v>
      </c>
      <c r="E24" s="675">
        <v>13.06252489048188</v>
      </c>
      <c r="F24" s="675">
        <v>12.58462763839108</v>
      </c>
      <c r="G24" s="675">
        <v>15.565286624203821</v>
      </c>
      <c r="H24" s="675">
        <v>14.456391875746716</v>
      </c>
      <c r="I24" s="675">
        <v>14.297092791716448</v>
      </c>
      <c r="J24" s="675">
        <v>15.053763440860216</v>
      </c>
      <c r="K24" s="675">
        <v>16.686579052170451</v>
      </c>
      <c r="L24" s="675">
        <v>15.570522979397779</v>
      </c>
      <c r="M24" s="675">
        <v>14.461172741679873</v>
      </c>
      <c r="N24" s="675">
        <v>9.3502377179080813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6.4147396127091554</v>
      </c>
      <c r="C29" s="675">
        <v>14.912577552171461</v>
      </c>
      <c r="D29" s="675">
        <v>14.404963338973491</v>
      </c>
      <c r="E29" s="675">
        <v>10.095421973044221</v>
      </c>
      <c r="F29" s="675">
        <v>8.4877288085248583</v>
      </c>
      <c r="G29" s="675">
        <v>12.297181895815543</v>
      </c>
      <c r="H29" s="675">
        <v>11.595440537630417</v>
      </c>
      <c r="I29" s="675">
        <v>12.575650688746148</v>
      </c>
      <c r="J29" s="675">
        <v>13.500167081275757</v>
      </c>
      <c r="K29" s="675">
        <v>13.871458805183231</v>
      </c>
      <c r="L29" s="675">
        <v>11.952147508597351</v>
      </c>
      <c r="M29" s="675">
        <v>11.066803248701252</v>
      </c>
      <c r="N29" s="675">
        <v>5.8242481890685589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23.602080624187256</v>
      </c>
      <c r="C30" s="675">
        <v>33.355006501950584</v>
      </c>
      <c r="D30" s="675">
        <v>32.639791937581272</v>
      </c>
      <c r="E30" s="675">
        <v>28.258064516129032</v>
      </c>
      <c r="F30" s="675">
        <v>27.419354838709676</v>
      </c>
      <c r="G30" s="675">
        <v>39.87096774193548</v>
      </c>
      <c r="H30" s="675">
        <v>31.548387096774196</v>
      </c>
      <c r="I30" s="675">
        <v>35.41935483870968</v>
      </c>
      <c r="J30" s="675">
        <v>35.161290322580648</v>
      </c>
      <c r="K30" s="675">
        <v>36.70967741935484</v>
      </c>
      <c r="L30" s="675">
        <v>41.212121212121211</v>
      </c>
      <c r="M30" s="675">
        <v>40.151515151515149</v>
      </c>
      <c r="N30" s="675">
        <v>27.196969696969695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60.355871886120994</v>
      </c>
      <c r="C31" s="675">
        <v>67.758007117437728</v>
      </c>
      <c r="D31" s="675">
        <v>63.27402135231317</v>
      </c>
      <c r="E31" s="675">
        <v>73.770491803278688</v>
      </c>
      <c r="F31" s="675">
        <v>70.185449358059913</v>
      </c>
      <c r="G31" s="675">
        <v>73.770491803278688</v>
      </c>
      <c r="H31" s="675">
        <v>75.159235668789819</v>
      </c>
      <c r="I31" s="675">
        <v>73.680506685432789</v>
      </c>
      <c r="J31" s="675">
        <v>74.947220267417308</v>
      </c>
      <c r="K31" s="675">
        <v>74.418604651162795</v>
      </c>
      <c r="L31" s="675">
        <v>78.705793829947325</v>
      </c>
      <c r="M31" s="675">
        <v>80.434782608695656</v>
      </c>
      <c r="N31" s="675">
        <v>70.105421686746979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237</v>
      </c>
    </row>
    <row r="3" spans="2:7" x14ac:dyDescent="0.3">
      <c r="C3" s="51"/>
      <c r="D3" s="681" t="s">
        <v>238</v>
      </c>
    </row>
    <row r="4" spans="2:7" x14ac:dyDescent="0.3">
      <c r="B4" t="s">
        <v>62</v>
      </c>
      <c r="C4" s="680" t="s">
        <v>232</v>
      </c>
      <c r="D4" t="str">
        <f>CONCATENATE(C4&amp;" "&amp;$C$2)</f>
        <v>Agosto 2019</v>
      </c>
      <c r="E4" t="str">
        <f>UPPER(D4)</f>
        <v>AGOSTO 2019</v>
      </c>
    </row>
    <row r="5" spans="2:7" x14ac:dyDescent="0.3">
      <c r="C5" s="680" t="s">
        <v>233</v>
      </c>
      <c r="D5" t="str">
        <f>CONCATENATE(LOWER(C4)&amp;" "&amp;$C$2)</f>
        <v>agosto 2019</v>
      </c>
      <c r="E5" t="str">
        <f>UPPER(C4)</f>
        <v>AGOSTO</v>
      </c>
      <c r="F5" t="str">
        <f>UPPER(C5)</f>
        <v>SETTEMBRE</v>
      </c>
      <c r="G5" t="str">
        <f>UPPER(C6)</f>
        <v>OTTOBRE</v>
      </c>
    </row>
    <row r="6" spans="2:7" x14ac:dyDescent="0.3">
      <c r="C6" s="680" t="s">
        <v>235</v>
      </c>
      <c r="D6" t="str">
        <f>CONCATENATE(LOWER(C4)&amp;" - "&amp;LOWER(C6) &amp; " "&amp;C3&amp;C2)</f>
        <v>agosto - ottobre 2019</v>
      </c>
      <c r="E6" t="str">
        <f>LOWER(C4)</f>
        <v>agosto</v>
      </c>
      <c r="F6" t="str">
        <f>LOWER(C5)</f>
        <v>settembre</v>
      </c>
      <c r="G6" t="str">
        <f>LOWER(C6)</f>
        <v>ottobre</v>
      </c>
    </row>
    <row r="7" spans="2:7" x14ac:dyDescent="0.3">
      <c r="B7" t="s">
        <v>63</v>
      </c>
      <c r="C7" s="682" t="s">
        <v>236</v>
      </c>
      <c r="D7" t="str">
        <f>CONCATENATE(LOWER(C4)&amp;" "&amp;LOWER(C6))</f>
        <v>agosto ottobre</v>
      </c>
      <c r="E7" t="str">
        <f>UPPER(C7)</f>
        <v>AGOSTO-OTTOBRE 2019</v>
      </c>
    </row>
    <row r="8" spans="2:7" x14ac:dyDescent="0.3">
      <c r="D8" t="str">
        <f>CONCATENATE(D2&amp;" - "&amp;D3)</f>
        <v>ago - ott 2019</v>
      </c>
    </row>
    <row r="10" spans="2:7" ht="18" x14ac:dyDescent="0.3">
      <c r="B10" t="s">
        <v>175</v>
      </c>
      <c r="C10" s="374" t="s">
        <v>239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M14" sqref="M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2" t="s">
        <v>33</v>
      </c>
      <c r="B2" s="782"/>
      <c r="C2" s="782"/>
      <c r="D2" s="782"/>
      <c r="E2" s="782"/>
      <c r="F2" s="782"/>
      <c r="G2" s="782"/>
      <c r="H2" s="782"/>
      <c r="I2" s="782"/>
    </row>
    <row r="6" spans="1:9" s="176" customFormat="1" ht="17.25" x14ac:dyDescent="0.3">
      <c r="A6" s="176" t="s">
        <v>276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79" t="s">
        <v>168</v>
      </c>
      <c r="C8" s="779"/>
      <c r="D8" s="779"/>
      <c r="E8" s="779"/>
      <c r="F8" s="779"/>
      <c r="G8" s="779"/>
      <c r="H8" s="779"/>
      <c r="I8" s="779"/>
    </row>
    <row r="9" spans="1:9" ht="21" customHeight="1" x14ac:dyDescent="0.3">
      <c r="A9" s="322" t="s">
        <v>35</v>
      </c>
      <c r="B9" s="779" t="s">
        <v>169</v>
      </c>
      <c r="C9" s="779"/>
      <c r="D9" s="779"/>
      <c r="E9" s="779"/>
      <c r="F9" s="779"/>
      <c r="G9" s="779"/>
      <c r="H9" s="779"/>
      <c r="I9" s="779"/>
    </row>
    <row r="10" spans="1:9" ht="21" customHeight="1" x14ac:dyDescent="0.3">
      <c r="A10" s="322" t="s">
        <v>68</v>
      </c>
      <c r="B10" s="780" t="s">
        <v>215</v>
      </c>
      <c r="C10" s="780"/>
      <c r="D10" s="780"/>
      <c r="E10" s="780"/>
      <c r="F10" s="780"/>
      <c r="G10" s="780"/>
      <c r="H10" s="780"/>
      <c r="I10" s="780"/>
    </row>
    <row r="11" spans="1:9" ht="33.950000000000003" customHeight="1" x14ac:dyDescent="0.3">
      <c r="A11" s="322" t="s">
        <v>69</v>
      </c>
      <c r="B11" s="780" t="s">
        <v>170</v>
      </c>
      <c r="C11" s="780"/>
      <c r="D11" s="780"/>
      <c r="E11" s="780"/>
      <c r="F11" s="780"/>
      <c r="G11" s="780"/>
      <c r="H11" s="780"/>
      <c r="I11" s="780"/>
    </row>
    <row r="12" spans="1:9" ht="21" customHeight="1" x14ac:dyDescent="0.3">
      <c r="A12" s="322" t="s">
        <v>71</v>
      </c>
      <c r="B12" s="779" t="s">
        <v>171</v>
      </c>
      <c r="C12" s="779"/>
      <c r="D12" s="779"/>
      <c r="E12" s="779"/>
      <c r="F12" s="779"/>
      <c r="G12" s="779"/>
      <c r="H12" s="779"/>
      <c r="I12" s="779"/>
    </row>
    <row r="13" spans="1:9" ht="21" customHeight="1" x14ac:dyDescent="0.3">
      <c r="A13" s="322" t="s">
        <v>116</v>
      </c>
      <c r="B13" s="779" t="s">
        <v>172</v>
      </c>
      <c r="C13" s="779"/>
      <c r="D13" s="779"/>
      <c r="E13" s="779"/>
      <c r="F13" s="779"/>
      <c r="G13" s="779"/>
      <c r="H13" s="779"/>
      <c r="I13" s="779"/>
    </row>
    <row r="14" spans="1:9" ht="33.950000000000003" customHeight="1" x14ac:dyDescent="0.3">
      <c r="A14" s="322" t="s">
        <v>66</v>
      </c>
      <c r="B14" s="780" t="s">
        <v>173</v>
      </c>
      <c r="C14" s="780"/>
      <c r="D14" s="780"/>
      <c r="E14" s="780"/>
      <c r="F14" s="780"/>
      <c r="G14" s="780"/>
      <c r="H14" s="780"/>
      <c r="I14" s="780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277</v>
      </c>
      <c r="B17" s="38"/>
    </row>
    <row r="18" spans="1:9" ht="12.75" customHeight="1" x14ac:dyDescent="0.3">
      <c r="A18" s="176"/>
    </row>
    <row r="19" spans="1:9" s="177" customFormat="1" ht="21" customHeight="1" x14ac:dyDescent="0.25">
      <c r="A19" s="322" t="s">
        <v>122</v>
      </c>
      <c r="B19" s="780" t="s">
        <v>278</v>
      </c>
      <c r="C19" s="780"/>
      <c r="D19" s="780"/>
      <c r="E19" s="780"/>
      <c r="F19" s="780"/>
      <c r="G19" s="780"/>
      <c r="H19" s="780"/>
      <c r="I19" s="780"/>
    </row>
    <row r="20" spans="1:9" s="177" customFormat="1" ht="33.950000000000003" customHeight="1" x14ac:dyDescent="0.25">
      <c r="A20" s="322" t="s">
        <v>72</v>
      </c>
      <c r="B20" s="780" t="s">
        <v>279</v>
      </c>
      <c r="C20" s="780"/>
      <c r="D20" s="780"/>
      <c r="E20" s="780"/>
      <c r="F20" s="780"/>
      <c r="G20" s="780"/>
      <c r="H20" s="780"/>
      <c r="I20" s="780"/>
    </row>
    <row r="21" spans="1:9" ht="21" customHeight="1" x14ac:dyDescent="0.3">
      <c r="A21" s="322" t="s">
        <v>75</v>
      </c>
      <c r="B21" s="779" t="s">
        <v>174</v>
      </c>
      <c r="C21" s="779"/>
      <c r="D21" s="779"/>
      <c r="E21" s="779"/>
      <c r="F21" s="779"/>
      <c r="G21" s="779"/>
      <c r="H21" s="779"/>
      <c r="I21" s="779"/>
    </row>
    <row r="22" spans="1:9" ht="21" customHeight="1" x14ac:dyDescent="0.3">
      <c r="A22" s="322" t="s">
        <v>204</v>
      </c>
      <c r="B22" s="779" t="s">
        <v>212</v>
      </c>
      <c r="C22" s="779"/>
      <c r="D22" s="779"/>
      <c r="E22" s="779"/>
      <c r="F22" s="779"/>
      <c r="G22" s="779"/>
      <c r="H22" s="779"/>
      <c r="I22" s="779"/>
    </row>
    <row r="23" spans="1:9" ht="21" customHeight="1" x14ac:dyDescent="0.3">
      <c r="A23" s="322" t="s">
        <v>208</v>
      </c>
      <c r="B23" s="779" t="s">
        <v>213</v>
      </c>
      <c r="C23" s="779"/>
      <c r="D23" s="779"/>
      <c r="E23" s="779"/>
      <c r="F23" s="779"/>
      <c r="G23" s="779"/>
      <c r="H23" s="779"/>
      <c r="I23" s="779"/>
    </row>
    <row r="97" spans="1:9" x14ac:dyDescent="0.3">
      <c r="A97" s="179"/>
      <c r="B97" s="783"/>
      <c r="C97" s="783"/>
      <c r="D97" s="783"/>
      <c r="E97" s="783"/>
      <c r="F97" s="783"/>
      <c r="G97" s="783"/>
      <c r="H97" s="783"/>
      <c r="I97" s="783"/>
    </row>
    <row r="99" spans="1:9" x14ac:dyDescent="0.3">
      <c r="A99" s="179" t="s">
        <v>3</v>
      </c>
      <c r="B99" s="781" t="s">
        <v>280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281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3" t="s">
        <v>282</v>
      </c>
      <c r="C101" s="783"/>
      <c r="D101" s="783"/>
      <c r="E101" s="783"/>
      <c r="F101" s="783"/>
      <c r="G101" s="783"/>
      <c r="H101" s="783"/>
      <c r="I101" s="783"/>
    </row>
    <row r="102" spans="1:9" x14ac:dyDescent="0.3">
      <c r="A102" s="179" t="s">
        <v>69</v>
      </c>
      <c r="B102" s="187" t="s">
        <v>283</v>
      </c>
    </row>
    <row r="103" spans="1:9" x14ac:dyDescent="0.3">
      <c r="A103" s="179" t="s">
        <v>71</v>
      </c>
      <c r="B103" s="187" t="s">
        <v>284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285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286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287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288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289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204</v>
      </c>
      <c r="B109" s="781" t="s">
        <v>205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208</v>
      </c>
      <c r="B110" s="781" t="s">
        <v>209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5" t="s">
        <v>32</v>
      </c>
      <c r="D39" s="786"/>
      <c r="E39" s="786"/>
      <c r="F39" s="786"/>
      <c r="G39" s="786"/>
      <c r="H39" s="786"/>
      <c r="I39" s="786"/>
      <c r="J39" s="786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7" t="s">
        <v>203</v>
      </c>
      <c r="D40" s="787"/>
      <c r="E40" s="787"/>
      <c r="F40" s="787"/>
      <c r="G40" s="787"/>
      <c r="H40" s="787"/>
      <c r="I40" s="787"/>
      <c r="J40" s="787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88" t="s">
        <v>290</v>
      </c>
      <c r="D42" s="789"/>
      <c r="E42" s="789"/>
      <c r="F42" s="789"/>
      <c r="G42" s="789"/>
      <c r="H42" s="789"/>
      <c r="I42" s="789"/>
      <c r="J42" s="789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4"/>
      <c r="D48" s="784"/>
      <c r="E48" s="784"/>
      <c r="F48" s="784"/>
      <c r="G48" s="784"/>
      <c r="H48" s="784"/>
      <c r="I48" s="784"/>
      <c r="J48" s="784"/>
      <c r="K48" s="78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4"/>
      <c r="D49" s="784"/>
      <c r="E49" s="784"/>
      <c r="F49" s="784"/>
      <c r="G49" s="784"/>
      <c r="H49" s="784"/>
      <c r="I49" s="784"/>
      <c r="J49" s="784"/>
      <c r="K49" s="78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4"/>
      <c r="D50" s="784"/>
      <c r="E50" s="784"/>
      <c r="F50" s="784"/>
      <c r="G50" s="784"/>
      <c r="H50" s="784"/>
      <c r="I50" s="784"/>
      <c r="J50" s="784"/>
      <c r="K50" s="78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M14" sqref="M14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3" t="s">
        <v>117</v>
      </c>
      <c r="B2" s="793"/>
      <c r="C2" s="793"/>
      <c r="D2" s="793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239</v>
      </c>
      <c r="B5" s="373"/>
      <c r="C5" s="131"/>
      <c r="D5" s="326" t="s">
        <v>290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195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4" t="s">
        <v>5</v>
      </c>
      <c r="B11" s="705"/>
      <c r="C11" s="706">
        <v>3950</v>
      </c>
      <c r="D11" s="707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8"/>
      <c r="B12" s="709"/>
      <c r="C12" s="710"/>
      <c r="D12" s="711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1" t="s">
        <v>176</v>
      </c>
      <c r="B13" s="792"/>
      <c r="C13" s="244">
        <v>770</v>
      </c>
      <c r="D13" s="245">
        <v>19.478216818642348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30</v>
      </c>
      <c r="D14" s="247">
        <v>0.83586626139817621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226</v>
      </c>
      <c r="C15" s="250">
        <v>290</v>
      </c>
      <c r="D15" s="247">
        <v>7.2695035460992905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450</v>
      </c>
      <c r="D16" s="247">
        <v>11.372847011144884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1450</v>
      </c>
      <c r="D18" s="245">
        <v>36.600810536980752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230</v>
      </c>
      <c r="D19" s="247">
        <v>5.8257345491388044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1220</v>
      </c>
      <c r="D20" s="247">
        <v>30.775075987841944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1" t="s">
        <v>82</v>
      </c>
      <c r="B22" s="792"/>
      <c r="C22" s="244">
        <v>1130</v>
      </c>
      <c r="D22" s="245">
        <v>28.647416413373861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690</v>
      </c>
      <c r="D23" s="247">
        <v>17.57852077001013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221</v>
      </c>
      <c r="C24" s="250">
        <v>440</v>
      </c>
      <c r="D24" s="247">
        <v>11.068895643363728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2"/>
      <c r="B25" s="713"/>
      <c r="C25" s="714"/>
      <c r="D25" s="715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6"/>
      <c r="C26" s="244">
        <v>600</v>
      </c>
      <c r="D26" s="717">
        <v>15.273556231003038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1140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150</v>
      </c>
      <c r="D32" s="245">
        <v>13.432835820895523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291</v>
      </c>
      <c r="D33" s="247" t="s">
        <v>291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40</v>
      </c>
      <c r="D34" s="247">
        <v>3.4240561896400354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110</v>
      </c>
      <c r="D35" s="247">
        <v>9.920983318700614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90</v>
      </c>
      <c r="D37" s="245">
        <v>7.550482879719052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40</v>
      </c>
      <c r="D38" s="247">
        <v>3.775241439859526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40</v>
      </c>
      <c r="D39" s="247">
        <v>3.775241439859526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830</v>
      </c>
      <c r="D41" s="245">
        <v>72.431957857769973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560</v>
      </c>
      <c r="D42" s="247">
        <v>49.165935030728711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270</v>
      </c>
      <c r="D43" s="247">
        <v>23.266022827041262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80</v>
      </c>
      <c r="D45" s="186">
        <v>6.5847234416154521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291</v>
      </c>
      <c r="D48" s="186" t="s">
        <v>291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291</v>
      </c>
      <c r="D50" s="186" t="s">
        <v>291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291</v>
      </c>
      <c r="D51" s="184" t="s">
        <v>291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291</v>
      </c>
      <c r="D52" s="184" t="s">
        <v>291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291</v>
      </c>
      <c r="D53" s="184" t="s">
        <v>291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291</v>
      </c>
      <c r="D55" s="186" t="s">
        <v>291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291</v>
      </c>
      <c r="D56" s="184" t="s">
        <v>291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291</v>
      </c>
      <c r="D57" s="184" t="s">
        <v>291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291</v>
      </c>
      <c r="D59" s="186" t="s">
        <v>291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291</v>
      </c>
      <c r="D60" s="184" t="s">
        <v>291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291</v>
      </c>
      <c r="D61" s="184" t="s">
        <v>291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291</v>
      </c>
      <c r="D63" s="186" t="s">
        <v>291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2810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620</v>
      </c>
      <c r="D70" s="245">
        <v>21.929512281950871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30</v>
      </c>
      <c r="D71" s="247">
        <v>1.1391954432182272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250</v>
      </c>
      <c r="D72" s="247">
        <v>8.8287646849412607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340</v>
      </c>
      <c r="D73" s="247">
        <v>11.961552153791386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1360</v>
      </c>
      <c r="D75" s="245">
        <v>48.380206479174085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190</v>
      </c>
      <c r="D76" s="247">
        <v>6.6571733713065147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1170</v>
      </c>
      <c r="D77" s="247">
        <v>41.723033107867572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310</v>
      </c>
      <c r="D79" s="245">
        <v>10.893556425774296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130</v>
      </c>
      <c r="D80" s="247">
        <v>4.7703809184763264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170</v>
      </c>
      <c r="D81" s="247">
        <v>6.1231755072979714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530</v>
      </c>
      <c r="D83" s="186">
        <v>18.796724813100749</v>
      </c>
      <c r="H83" s="186"/>
    </row>
    <row r="84" spans="1:8" s="691" customFormat="1" ht="9.75" customHeight="1" thickBot="1" x14ac:dyDescent="0.35">
      <c r="A84" s="687"/>
      <c r="B84" s="688"/>
      <c r="C84" s="689"/>
      <c r="D84" s="690"/>
      <c r="H84" s="692"/>
    </row>
    <row r="85" spans="1:8" s="691" customFormat="1" ht="2.25" customHeight="1" x14ac:dyDescent="0.3">
      <c r="A85" s="693"/>
      <c r="D85" s="692"/>
    </row>
    <row r="86" spans="1:8" s="691" customFormat="1" x14ac:dyDescent="0.3">
      <c r="A86" s="794" t="s">
        <v>222</v>
      </c>
      <c r="B86" s="794"/>
      <c r="C86" s="794"/>
      <c r="D86" s="794"/>
    </row>
    <row r="87" spans="1:8" s="694" customFormat="1" ht="3" customHeight="1" x14ac:dyDescent="0.3">
      <c r="A87" s="346" t="s">
        <v>65</v>
      </c>
      <c r="B87" s="685"/>
      <c r="C87" s="685"/>
      <c r="D87" s="685"/>
      <c r="E87" s="691"/>
      <c r="F87" s="691"/>
    </row>
    <row r="88" spans="1:8" s="695" customFormat="1" ht="12" customHeight="1" x14ac:dyDescent="0.3">
      <c r="A88" s="347" t="s">
        <v>31</v>
      </c>
      <c r="B88" s="686"/>
      <c r="C88" s="686"/>
      <c r="D88" s="686"/>
    </row>
    <row r="89" spans="1:8" s="691" customFormat="1" ht="15" customHeight="1" x14ac:dyDescent="0.3">
      <c r="A89" s="795" t="s">
        <v>217</v>
      </c>
      <c r="B89" s="795"/>
      <c r="C89" s="795"/>
      <c r="D89" s="795"/>
      <c r="E89" s="692"/>
      <c r="F89" s="692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M14" sqref="M14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3" t="s">
        <v>155</v>
      </c>
      <c r="B2" s="793"/>
      <c r="C2" s="793"/>
      <c r="D2" s="793"/>
      <c r="E2" s="793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239</v>
      </c>
      <c r="B5" s="49"/>
      <c r="C5" s="49"/>
      <c r="D5" s="49"/>
      <c r="E5" s="44" t="s">
        <v>290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3" t="s">
        <v>152</v>
      </c>
      <c r="C7" s="805" t="s">
        <v>163</v>
      </c>
      <c r="D7" s="805"/>
      <c r="E7" s="805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4"/>
      <c r="C8" s="684" t="s">
        <v>218</v>
      </c>
      <c r="D8" s="684" t="s">
        <v>80</v>
      </c>
      <c r="E8" s="684" t="s">
        <v>219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8" t="s">
        <v>5</v>
      </c>
      <c r="B11" s="719">
        <v>3950</v>
      </c>
      <c r="C11" s="728">
        <v>770</v>
      </c>
      <c r="D11" s="728">
        <v>1450</v>
      </c>
      <c r="E11" s="728">
        <v>1730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20"/>
      <c r="B12" s="721">
        <v>100</v>
      </c>
      <c r="C12" s="721">
        <v>19.478216818642348</v>
      </c>
      <c r="D12" s="721">
        <v>36.600810536980752</v>
      </c>
      <c r="E12" s="721">
        <v>43.920972644376896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20"/>
      <c r="B13" s="722"/>
      <c r="C13" s="722"/>
      <c r="D13" s="722"/>
      <c r="E13" s="722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3" t="s">
        <v>36</v>
      </c>
      <c r="B14" s="449">
        <v>2130</v>
      </c>
      <c r="C14" s="450">
        <v>14.198687910028115</v>
      </c>
      <c r="D14" s="450">
        <v>34.536082474226802</v>
      </c>
      <c r="E14" s="450">
        <v>51.265229615745078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3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4" t="s">
        <v>37</v>
      </c>
      <c r="B16" s="449">
        <v>120</v>
      </c>
      <c r="C16" s="450">
        <v>49.180327868852459</v>
      </c>
      <c r="D16" s="450">
        <v>50.819672131147541</v>
      </c>
      <c r="E16" s="450" t="s">
        <v>292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5" t="s">
        <v>38</v>
      </c>
      <c r="B17" s="451">
        <v>30</v>
      </c>
      <c r="C17" s="452">
        <v>88.235294117647058</v>
      </c>
      <c r="D17" s="452" t="s">
        <v>291</v>
      </c>
      <c r="E17" s="452" t="s">
        <v>292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5" t="s">
        <v>39</v>
      </c>
      <c r="B18" s="451">
        <v>60</v>
      </c>
      <c r="C18" s="452" t="s">
        <v>292</v>
      </c>
      <c r="D18" s="452">
        <v>100</v>
      </c>
      <c r="E18" s="452" t="s">
        <v>292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5" t="s">
        <v>40</v>
      </c>
      <c r="B19" s="451">
        <v>30</v>
      </c>
      <c r="C19" s="452">
        <v>96.774193548387103</v>
      </c>
      <c r="D19" s="452" t="s">
        <v>291</v>
      </c>
      <c r="E19" s="452" t="s">
        <v>292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6"/>
      <c r="B20" s="729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4" t="s">
        <v>41</v>
      </c>
      <c r="B21" s="449">
        <v>120</v>
      </c>
      <c r="C21" s="450">
        <v>32.20338983050847</v>
      </c>
      <c r="D21" s="450">
        <v>67.796610169491515</v>
      </c>
      <c r="E21" s="450" t="s">
        <v>292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4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4" t="s">
        <v>42</v>
      </c>
      <c r="B23" s="449">
        <v>690</v>
      </c>
      <c r="C23" s="450">
        <v>25.97402597402597</v>
      </c>
      <c r="D23" s="450">
        <v>73.593073593073584</v>
      </c>
      <c r="E23" s="450" t="s">
        <v>291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5" t="s">
        <v>43</v>
      </c>
      <c r="B24" s="451">
        <v>480</v>
      </c>
      <c r="C24" s="452">
        <v>13.429752066115702</v>
      </c>
      <c r="D24" s="452">
        <v>86.570247933884289</v>
      </c>
      <c r="E24" s="452" t="s">
        <v>292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5" t="s">
        <v>44</v>
      </c>
      <c r="B25" s="451">
        <v>80</v>
      </c>
      <c r="C25" s="452">
        <v>96.25</v>
      </c>
      <c r="D25" s="452" t="s">
        <v>291</v>
      </c>
      <c r="E25" s="452" t="s">
        <v>292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5" t="s">
        <v>45</v>
      </c>
      <c r="B26" s="451">
        <v>130</v>
      </c>
      <c r="C26" s="452">
        <v>29.457364341085274</v>
      </c>
      <c r="D26" s="452">
        <v>68.217054263565885</v>
      </c>
      <c r="E26" s="452" t="s">
        <v>291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6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4" t="s">
        <v>46</v>
      </c>
      <c r="B28" s="449">
        <v>480</v>
      </c>
      <c r="C28" s="450">
        <v>34.917355371900825</v>
      </c>
      <c r="D28" s="450" t="s">
        <v>291</v>
      </c>
      <c r="E28" s="450">
        <v>61.776859504132233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5" t="s">
        <v>47</v>
      </c>
      <c r="B29" s="451">
        <v>110</v>
      </c>
      <c r="C29" s="452">
        <v>91.818181818181827</v>
      </c>
      <c r="D29" s="452" t="s">
        <v>292</v>
      </c>
      <c r="E29" s="452" t="s">
        <v>291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5" t="s">
        <v>48</v>
      </c>
      <c r="B30" s="451">
        <v>300</v>
      </c>
      <c r="C30" s="452" t="s">
        <v>291</v>
      </c>
      <c r="D30" s="452" t="s">
        <v>292</v>
      </c>
      <c r="E30" s="452">
        <v>95.270270270270274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5" t="s">
        <v>49</v>
      </c>
      <c r="B31" s="451">
        <v>80</v>
      </c>
      <c r="C31" s="452">
        <v>69.230769230769226</v>
      </c>
      <c r="D31" s="452" t="s">
        <v>291</v>
      </c>
      <c r="E31" s="452" t="s">
        <v>291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6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7" t="s">
        <v>50</v>
      </c>
      <c r="B33" s="449">
        <v>400</v>
      </c>
      <c r="C33" s="450" t="s">
        <v>291</v>
      </c>
      <c r="D33" s="450">
        <v>10.075566750629724</v>
      </c>
      <c r="E33" s="450">
        <v>85.138539042821165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5" t="s">
        <v>51</v>
      </c>
      <c r="B34" s="451">
        <v>120</v>
      </c>
      <c r="C34" s="452" t="s">
        <v>291</v>
      </c>
      <c r="D34" s="452" t="s">
        <v>291</v>
      </c>
      <c r="E34" s="452">
        <v>77.58620689655173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5" t="s">
        <v>52</v>
      </c>
      <c r="B35" s="451">
        <v>280</v>
      </c>
      <c r="C35" s="452" t="s">
        <v>291</v>
      </c>
      <c r="D35" s="452" t="s">
        <v>291</v>
      </c>
      <c r="E35" s="452">
        <v>88.256227758007128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3" t="s">
        <v>220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798" t="s">
        <v>222</v>
      </c>
      <c r="B40" s="798"/>
      <c r="C40" s="798"/>
      <c r="D40" s="798"/>
      <c r="E40" s="798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798" t="s">
        <v>223</v>
      </c>
      <c r="B41" s="798"/>
      <c r="C41" s="798"/>
      <c r="D41" s="798"/>
      <c r="E41" s="798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799"/>
      <c r="B47" s="800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799"/>
      <c r="B48" s="800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1"/>
      <c r="B50" s="802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6"/>
      <c r="B51" s="796"/>
      <c r="C51" s="796"/>
      <c r="D51" s="796"/>
      <c r="E51" s="796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6" t="s">
        <v>196</v>
      </c>
      <c r="B52" s="796"/>
      <c r="C52" s="796"/>
      <c r="D52" s="796"/>
      <c r="E52" s="796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7" t="s">
        <v>217</v>
      </c>
      <c r="B79" s="797"/>
      <c r="C79" s="797"/>
      <c r="D79" s="797"/>
      <c r="E79" s="797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69" customFormat="1" x14ac:dyDescent="0.3">
      <c r="A131" s="769" t="s">
        <v>126</v>
      </c>
      <c r="B131" s="769" t="s">
        <v>67</v>
      </c>
      <c r="C131" s="769" t="s">
        <v>127</v>
      </c>
      <c r="D131" s="769" t="s">
        <v>128</v>
      </c>
      <c r="G131" s="769" t="s">
        <v>128</v>
      </c>
      <c r="H131" s="769" t="s">
        <v>127</v>
      </c>
      <c r="I131" s="769" t="s">
        <v>129</v>
      </c>
    </row>
    <row r="132" spans="1:27" s="769" customFormat="1" x14ac:dyDescent="0.3">
      <c r="A132" s="769" t="s">
        <v>54</v>
      </c>
      <c r="B132" s="769">
        <v>2134</v>
      </c>
      <c r="C132" s="770">
        <v>0.54052684903748738</v>
      </c>
      <c r="D132" s="769" t="s">
        <v>130</v>
      </c>
      <c r="G132" s="769" t="s">
        <v>130</v>
      </c>
      <c r="H132" s="770">
        <v>0.54052684903748738</v>
      </c>
      <c r="I132" s="769">
        <v>1</v>
      </c>
      <c r="J132" s="769">
        <v>6</v>
      </c>
    </row>
    <row r="133" spans="1:27" s="769" customFormat="1" x14ac:dyDescent="0.3">
      <c r="A133" s="771" t="s">
        <v>55</v>
      </c>
      <c r="B133" s="771">
        <v>122</v>
      </c>
      <c r="C133" s="770">
        <v>3.0901722391084092E-2</v>
      </c>
      <c r="D133" s="769" t="s">
        <v>55</v>
      </c>
      <c r="G133" s="769" t="s">
        <v>131</v>
      </c>
      <c r="H133" s="770">
        <v>0.17553191489361702</v>
      </c>
      <c r="I133" s="769">
        <v>2</v>
      </c>
      <c r="J133" s="769">
        <v>5</v>
      </c>
    </row>
    <row r="134" spans="1:27" s="769" customFormat="1" x14ac:dyDescent="0.3">
      <c r="A134" s="769" t="s">
        <v>156</v>
      </c>
      <c r="B134" s="769">
        <v>118</v>
      </c>
      <c r="C134" s="770">
        <v>2.9888551165146909E-2</v>
      </c>
      <c r="D134" s="769" t="s">
        <v>194</v>
      </c>
      <c r="G134" s="769" t="s">
        <v>132</v>
      </c>
      <c r="H134" s="770">
        <v>0.12259371833839919</v>
      </c>
      <c r="I134" s="769">
        <v>3</v>
      </c>
      <c r="J134" s="769">
        <v>4</v>
      </c>
    </row>
    <row r="135" spans="1:27" s="769" customFormat="1" x14ac:dyDescent="0.3">
      <c r="A135" s="769" t="s">
        <v>56</v>
      </c>
      <c r="B135" s="769">
        <v>693</v>
      </c>
      <c r="C135" s="770">
        <v>0.17553191489361702</v>
      </c>
      <c r="D135" s="769" t="s">
        <v>131</v>
      </c>
      <c r="G135" s="769" t="s">
        <v>133</v>
      </c>
      <c r="H135" s="770">
        <v>0.10055724417426545</v>
      </c>
      <c r="I135" s="769">
        <v>4</v>
      </c>
      <c r="J135" s="769">
        <v>3</v>
      </c>
    </row>
    <row r="136" spans="1:27" s="769" customFormat="1" x14ac:dyDescent="0.3">
      <c r="A136" s="769" t="s">
        <v>46</v>
      </c>
      <c r="B136" s="769">
        <v>484</v>
      </c>
      <c r="C136" s="770">
        <v>0.12259371833839919</v>
      </c>
      <c r="D136" s="769" t="s">
        <v>132</v>
      </c>
      <c r="G136" s="769" t="s">
        <v>55</v>
      </c>
      <c r="H136" s="770">
        <v>3.0901722391084092E-2</v>
      </c>
      <c r="I136" s="769">
        <v>5</v>
      </c>
      <c r="J136" s="769">
        <v>2</v>
      </c>
    </row>
    <row r="137" spans="1:27" s="769" customFormat="1" x14ac:dyDescent="0.3">
      <c r="A137" s="769" t="s">
        <v>57</v>
      </c>
      <c r="B137" s="769">
        <v>397</v>
      </c>
      <c r="C137" s="770">
        <v>0.10055724417426545</v>
      </c>
      <c r="D137" s="769" t="s">
        <v>133</v>
      </c>
      <c r="G137" s="769" t="s">
        <v>194</v>
      </c>
      <c r="H137" s="770">
        <v>2.9888551165146909E-2</v>
      </c>
      <c r="I137" s="769">
        <v>6</v>
      </c>
      <c r="J137" s="769">
        <v>1</v>
      </c>
    </row>
    <row r="138" spans="1:27" s="769" customFormat="1" x14ac:dyDescent="0.3">
      <c r="C138" s="770"/>
      <c r="H138" s="770"/>
    </row>
    <row r="139" spans="1:27" s="769" customFormat="1" x14ac:dyDescent="0.3">
      <c r="B139" s="772">
        <v>3950</v>
      </c>
      <c r="C139" s="77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15" t="s">
        <v>214</v>
      </c>
      <c r="B2" s="815"/>
      <c r="C2" s="815"/>
      <c r="D2" s="815"/>
      <c r="E2" s="815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239</v>
      </c>
      <c r="B4" s="239"/>
      <c r="C4" s="131"/>
      <c r="D4" s="131"/>
      <c r="E4" s="44" t="s">
        <v>290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6" t="s">
        <v>146</v>
      </c>
      <c r="E6" s="806"/>
      <c r="F6" s="806"/>
      <c r="G6" s="806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07" t="s">
        <v>89</v>
      </c>
      <c r="E7" s="807"/>
      <c r="F7" s="807"/>
      <c r="G7" s="807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231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3950</v>
      </c>
      <c r="D11" s="506">
        <v>32.092198581560282</v>
      </c>
      <c r="E11" s="506">
        <v>21.352583586626139</v>
      </c>
      <c r="F11" s="506">
        <v>28.900709219858157</v>
      </c>
      <c r="G11" s="506">
        <v>37.462006079027354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0" t="s">
        <v>177</v>
      </c>
      <c r="C13" s="532">
        <v>30</v>
      </c>
      <c r="D13" s="514">
        <v>15.151515151515152</v>
      </c>
      <c r="E13" s="514">
        <v>0</v>
      </c>
      <c r="F13" s="514">
        <v>15.151515151515152</v>
      </c>
      <c r="G13" s="514">
        <v>42.424242424242422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20</v>
      </c>
      <c r="D14" s="303">
        <v>13.636363636363635</v>
      </c>
      <c r="E14" s="303">
        <v>27.27272727272727</v>
      </c>
      <c r="F14" s="303">
        <v>13.636363636363635</v>
      </c>
      <c r="G14" s="303">
        <v>86.36363636363636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30</v>
      </c>
      <c r="D15" s="303">
        <v>20.588235294117645</v>
      </c>
      <c r="E15" s="303">
        <v>8.8235294117647065</v>
      </c>
      <c r="F15" s="303">
        <v>2.9411764705882351</v>
      </c>
      <c r="G15" s="303">
        <v>41.17647058823529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 t="s">
        <v>291</v>
      </c>
      <c r="D16" s="303" t="s">
        <v>291</v>
      </c>
      <c r="E16" s="303" t="s">
        <v>291</v>
      </c>
      <c r="F16" s="303" t="s">
        <v>291</v>
      </c>
      <c r="G16" s="303" t="s">
        <v>291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292</v>
      </c>
      <c r="D17" s="303" t="s">
        <v>292</v>
      </c>
      <c r="E17" s="303" t="s">
        <v>292</v>
      </c>
      <c r="F17" s="303" t="s">
        <v>292</v>
      </c>
      <c r="G17" s="303" t="s">
        <v>292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80</v>
      </c>
      <c r="D18" s="303">
        <v>45.121951219512198</v>
      </c>
      <c r="E18" s="303">
        <v>23.170731707317074</v>
      </c>
      <c r="F18" s="303">
        <v>15.853658536585366</v>
      </c>
      <c r="G18" s="303">
        <v>59.756097560975604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 t="s">
        <v>291</v>
      </c>
      <c r="D19" s="303" t="s">
        <v>291</v>
      </c>
      <c r="E19" s="303" t="s">
        <v>291</v>
      </c>
      <c r="F19" s="303" t="s">
        <v>291</v>
      </c>
      <c r="G19" s="303" t="s">
        <v>291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50</v>
      </c>
      <c r="D20" s="303">
        <v>62.745098039215684</v>
      </c>
      <c r="E20" s="303">
        <v>0</v>
      </c>
      <c r="F20" s="303">
        <v>43.137254901960787</v>
      </c>
      <c r="G20" s="303">
        <v>25.490196078431371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120</v>
      </c>
      <c r="D21" s="303">
        <v>21.666666666666668</v>
      </c>
      <c r="E21" s="303">
        <v>20</v>
      </c>
      <c r="F21" s="303">
        <v>12.5</v>
      </c>
      <c r="G21" s="303">
        <v>58.333333333333336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70</v>
      </c>
      <c r="D22" s="303">
        <v>1.3513513513513513</v>
      </c>
      <c r="E22" s="303">
        <v>68.918918918918919</v>
      </c>
      <c r="F22" s="303">
        <v>5.4054054054054053</v>
      </c>
      <c r="G22" s="303">
        <v>70.270270270270274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100</v>
      </c>
      <c r="D23" s="303">
        <v>62.135922330097081</v>
      </c>
      <c r="E23" s="303">
        <v>14.563106796116504</v>
      </c>
      <c r="F23" s="303">
        <v>55.339805825242713</v>
      </c>
      <c r="G23" s="303">
        <v>44.660194174757287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30</v>
      </c>
      <c r="D24" s="303">
        <v>18.518518518518519</v>
      </c>
      <c r="E24" s="303">
        <v>48.148148148148145</v>
      </c>
      <c r="F24" s="303">
        <v>0</v>
      </c>
      <c r="G24" s="303">
        <v>88.888888888888886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190</v>
      </c>
      <c r="D25" s="305">
        <v>22.222222222222221</v>
      </c>
      <c r="E25" s="305">
        <v>10.052910052910052</v>
      </c>
      <c r="F25" s="305">
        <v>9.5238095238095237</v>
      </c>
      <c r="G25" s="305">
        <v>47.089947089947088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70</v>
      </c>
      <c r="D26" s="307">
        <v>43.283582089552233</v>
      </c>
      <c r="E26" s="307">
        <v>25.373134328358208</v>
      </c>
      <c r="F26" s="307">
        <v>43.283582089552233</v>
      </c>
      <c r="G26" s="307">
        <v>50.746268656716417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140</v>
      </c>
      <c r="D27" s="303">
        <v>31.851851851851855</v>
      </c>
      <c r="E27" s="303">
        <v>8.8888888888888893</v>
      </c>
      <c r="F27" s="303">
        <v>42.222222222222221</v>
      </c>
      <c r="G27" s="303">
        <v>53.333333333333336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40</v>
      </c>
      <c r="D28" s="303">
        <v>27.777777777777779</v>
      </c>
      <c r="E28" s="303">
        <v>36.111111111111107</v>
      </c>
      <c r="F28" s="303">
        <v>13.888888888888889</v>
      </c>
      <c r="G28" s="303">
        <v>44.444444444444443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70</v>
      </c>
      <c r="D29" s="303">
        <v>60.294117647058819</v>
      </c>
      <c r="E29" s="303">
        <v>13.23529411764706</v>
      </c>
      <c r="F29" s="303">
        <v>36.764705882352942</v>
      </c>
      <c r="G29" s="303">
        <v>41.17647058823529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0"/>
      <c r="B30" s="501" t="s">
        <v>190</v>
      </c>
      <c r="C30" s="302">
        <v>290</v>
      </c>
      <c r="D30" s="303">
        <v>45.91836734693878</v>
      </c>
      <c r="E30" s="303">
        <v>17.346938775510203</v>
      </c>
      <c r="F30" s="303">
        <v>44.217687074829932</v>
      </c>
      <c r="G30" s="303">
        <v>49.319727891156461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670</v>
      </c>
      <c r="D31" s="303">
        <v>51.041666666666664</v>
      </c>
      <c r="E31" s="303">
        <v>15.922619047619047</v>
      </c>
      <c r="F31" s="303">
        <v>46.428571428571431</v>
      </c>
      <c r="G31" s="303">
        <v>32.589285714285715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100</v>
      </c>
      <c r="D32" s="303">
        <v>10.679611650485436</v>
      </c>
      <c r="E32" s="303">
        <v>39.805825242718448</v>
      </c>
      <c r="F32" s="303">
        <v>41.747572815533978</v>
      </c>
      <c r="G32" s="303">
        <v>55.339805825242713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50</v>
      </c>
      <c r="D33" s="303">
        <v>67.307692307692307</v>
      </c>
      <c r="E33" s="303">
        <v>5.7692307692307692</v>
      </c>
      <c r="F33" s="303">
        <v>51.923076923076927</v>
      </c>
      <c r="G33" s="303">
        <v>46.153846153846153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20</v>
      </c>
      <c r="D34" s="303">
        <v>30</v>
      </c>
      <c r="E34" s="303">
        <v>45</v>
      </c>
      <c r="F34" s="303">
        <v>0</v>
      </c>
      <c r="G34" s="303">
        <v>30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20</v>
      </c>
      <c r="D35" s="305">
        <v>25</v>
      </c>
      <c r="E35" s="305">
        <v>8.3333333333333321</v>
      </c>
      <c r="F35" s="305">
        <v>33.333333333333329</v>
      </c>
      <c r="G35" s="305">
        <v>20.833333333333336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160</v>
      </c>
      <c r="D36" s="307">
        <v>20.73170731707317</v>
      </c>
      <c r="E36" s="307">
        <v>19.512195121951219</v>
      </c>
      <c r="F36" s="307">
        <v>4.2682926829268295</v>
      </c>
      <c r="G36" s="307">
        <v>4.2682926829268295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70</v>
      </c>
      <c r="D37" s="303">
        <v>26.865671641791046</v>
      </c>
      <c r="E37" s="303">
        <v>20.8955223880597</v>
      </c>
      <c r="F37" s="303">
        <v>38.805970149253731</v>
      </c>
      <c r="G37" s="303">
        <v>23.880597014925371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0"/>
      <c r="B38" s="501" t="s">
        <v>191</v>
      </c>
      <c r="C38" s="302">
        <v>240</v>
      </c>
      <c r="D38" s="303">
        <v>17.22689075630252</v>
      </c>
      <c r="E38" s="303">
        <v>32.773109243697476</v>
      </c>
      <c r="F38" s="303">
        <v>34.87394957983193</v>
      </c>
      <c r="G38" s="303">
        <v>40.336134453781511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250</v>
      </c>
      <c r="D39" s="303">
        <v>38.492063492063494</v>
      </c>
      <c r="E39" s="303">
        <v>17.460317460317459</v>
      </c>
      <c r="F39" s="303">
        <v>1.5873015873015872</v>
      </c>
      <c r="G39" s="303">
        <v>15.873015873015872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120</v>
      </c>
      <c r="D40" s="303">
        <v>36.29032258064516</v>
      </c>
      <c r="E40" s="303">
        <v>13.709677419354838</v>
      </c>
      <c r="F40" s="303">
        <v>21.774193548387096</v>
      </c>
      <c r="G40" s="303">
        <v>20.967741935483872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 t="s">
        <v>291</v>
      </c>
      <c r="D41" s="303" t="s">
        <v>291</v>
      </c>
      <c r="E41" s="303" t="s">
        <v>291</v>
      </c>
      <c r="F41" s="303" t="s">
        <v>291</v>
      </c>
      <c r="G41" s="303" t="s">
        <v>291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40</v>
      </c>
      <c r="D42" s="303">
        <v>17.142857142857142</v>
      </c>
      <c r="E42" s="303">
        <v>31.428571428571427</v>
      </c>
      <c r="F42" s="303">
        <v>2.8571428571428572</v>
      </c>
      <c r="G42" s="303">
        <v>57.142857142857139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 t="s">
        <v>291</v>
      </c>
      <c r="D43" s="303" t="s">
        <v>291</v>
      </c>
      <c r="E43" s="303" t="s">
        <v>291</v>
      </c>
      <c r="F43" s="303" t="s">
        <v>291</v>
      </c>
      <c r="G43" s="303" t="s">
        <v>291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150</v>
      </c>
      <c r="D44" s="303">
        <v>13.157894736842104</v>
      </c>
      <c r="E44" s="303">
        <v>14.473684210526317</v>
      </c>
      <c r="F44" s="303">
        <v>3.2894736842105261</v>
      </c>
      <c r="G44" s="303">
        <v>17.763157894736842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50</v>
      </c>
      <c r="D45" s="305">
        <v>24</v>
      </c>
      <c r="E45" s="305">
        <v>12</v>
      </c>
      <c r="F45" s="305">
        <v>2</v>
      </c>
      <c r="G45" s="305">
        <v>16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 t="s">
        <v>291</v>
      </c>
      <c r="D46" s="303" t="s">
        <v>291</v>
      </c>
      <c r="E46" s="303" t="s">
        <v>291</v>
      </c>
      <c r="F46" s="303" t="s">
        <v>291</v>
      </c>
      <c r="G46" s="303" t="s">
        <v>291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140</v>
      </c>
      <c r="D47" s="303">
        <v>34.507042253521128</v>
      </c>
      <c r="E47" s="303">
        <v>9.8591549295774641</v>
      </c>
      <c r="F47" s="303">
        <v>4.225352112676056</v>
      </c>
      <c r="G47" s="303">
        <v>11.971830985915492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 t="s">
        <v>291</v>
      </c>
      <c r="D48" s="303" t="s">
        <v>291</v>
      </c>
      <c r="E48" s="303" t="s">
        <v>291</v>
      </c>
      <c r="F48" s="303" t="s">
        <v>291</v>
      </c>
      <c r="G48" s="303" t="s">
        <v>291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4"/>
      <c r="B49" s="501" t="s">
        <v>193</v>
      </c>
      <c r="C49" s="302">
        <v>410</v>
      </c>
      <c r="D49" s="303">
        <v>7.5060532687651342</v>
      </c>
      <c r="E49" s="303">
        <v>38.014527845036319</v>
      </c>
      <c r="F49" s="303">
        <v>44.552058111380141</v>
      </c>
      <c r="G49" s="303">
        <v>46.246973365617436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30</v>
      </c>
      <c r="D50" s="303">
        <v>32.258064516129032</v>
      </c>
      <c r="E50" s="303">
        <v>61.29032258064516</v>
      </c>
      <c r="F50" s="303">
        <v>3.225806451612903</v>
      </c>
      <c r="G50" s="303">
        <v>32.258064516129032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09" t="s">
        <v>223</v>
      </c>
      <c r="B54" s="809"/>
      <c r="C54" s="809"/>
      <c r="D54" s="809"/>
      <c r="E54" s="809"/>
      <c r="F54" s="809"/>
      <c r="G54" s="809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7.5" style="70" customWidth="1"/>
    <col min="4" max="4" width="4" style="70" customWidth="1"/>
    <col min="5" max="5" width="5.25" style="70" customWidth="1"/>
    <col min="6" max="6" width="7" style="70" customWidth="1"/>
    <col min="7" max="7" width="5.25" style="70" customWidth="1"/>
    <col min="8" max="8" width="4.1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3" t="s">
        <v>166</v>
      </c>
      <c r="B2" s="793"/>
      <c r="C2" s="793"/>
      <c r="D2" s="793"/>
      <c r="E2" s="793"/>
      <c r="F2" s="793"/>
      <c r="G2" s="793"/>
      <c r="H2" s="793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239</v>
      </c>
      <c r="B4" s="365"/>
      <c r="C4" s="366"/>
      <c r="D4" s="366"/>
      <c r="E4" s="366"/>
      <c r="F4" s="366"/>
      <c r="G4" s="367"/>
      <c r="H4" s="368" t="s">
        <v>290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19" t="s">
        <v>157</v>
      </c>
      <c r="B6" s="819"/>
      <c r="C6" s="819"/>
      <c r="D6" s="816" t="s">
        <v>158</v>
      </c>
      <c r="E6" s="816"/>
      <c r="F6" s="816"/>
      <c r="G6" s="816" t="s">
        <v>159</v>
      </c>
      <c r="H6" s="816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19"/>
      <c r="B7" s="819"/>
      <c r="C7" s="819"/>
      <c r="D7" s="402"/>
      <c r="E7" s="818" t="s">
        <v>153</v>
      </c>
      <c r="F7" s="818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19"/>
      <c r="B8" s="819"/>
      <c r="C8" s="819"/>
      <c r="D8" s="404" t="s">
        <v>197</v>
      </c>
      <c r="E8" s="493" t="s">
        <v>227</v>
      </c>
      <c r="F8" s="494" t="s">
        <v>228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3950</v>
      </c>
      <c r="D11" s="505">
        <v>34.954407294832826</v>
      </c>
      <c r="E11" s="506">
        <v>17.52786220871327</v>
      </c>
      <c r="F11" s="506">
        <v>13.500506585612968</v>
      </c>
      <c r="G11" s="507">
        <v>20.010131712259373</v>
      </c>
      <c r="H11" s="506">
        <v>46.301925025329282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0" t="s">
        <v>176</v>
      </c>
      <c r="B13" s="497" t="s">
        <v>177</v>
      </c>
      <c r="C13" s="512">
        <v>30</v>
      </c>
      <c r="D13" s="513">
        <v>84.848484848484844</v>
      </c>
      <c r="E13" s="514">
        <v>3.0303030303030303</v>
      </c>
      <c r="F13" s="514">
        <v>81.818181818181827</v>
      </c>
      <c r="G13" s="515">
        <v>81.818181818181827</v>
      </c>
      <c r="H13" s="514">
        <v>18.181818181818183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0"/>
      <c r="B14" s="497" t="s">
        <v>178</v>
      </c>
      <c r="C14" s="512">
        <v>20</v>
      </c>
      <c r="D14" s="513">
        <v>50</v>
      </c>
      <c r="E14" s="514">
        <v>45.454545454545453</v>
      </c>
      <c r="F14" s="514">
        <v>4.5454545454545459</v>
      </c>
      <c r="G14" s="515">
        <v>72.727272727272734</v>
      </c>
      <c r="H14" s="514">
        <v>22.727272727272727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0"/>
      <c r="B15" s="497" t="s">
        <v>179</v>
      </c>
      <c r="C15" s="512">
        <v>30</v>
      </c>
      <c r="D15" s="513">
        <v>61.764705882352942</v>
      </c>
      <c r="E15" s="514">
        <v>26.47058823529412</v>
      </c>
      <c r="F15" s="514">
        <v>35.294117647058826</v>
      </c>
      <c r="G15" s="515">
        <v>55.882352941176471</v>
      </c>
      <c r="H15" s="514">
        <v>29.411764705882355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0"/>
      <c r="B16" s="497" t="s">
        <v>180</v>
      </c>
      <c r="C16" s="512" t="s">
        <v>291</v>
      </c>
      <c r="D16" s="513" t="s">
        <v>291</v>
      </c>
      <c r="E16" s="514" t="s">
        <v>291</v>
      </c>
      <c r="F16" s="514" t="s">
        <v>291</v>
      </c>
      <c r="G16" s="515" t="s">
        <v>291</v>
      </c>
      <c r="H16" s="514" t="s">
        <v>291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0"/>
      <c r="B17" s="497" t="s">
        <v>181</v>
      </c>
      <c r="C17" s="512" t="s">
        <v>291</v>
      </c>
      <c r="D17" s="513" t="s">
        <v>292</v>
      </c>
      <c r="E17" s="514" t="s">
        <v>292</v>
      </c>
      <c r="F17" s="514" t="s">
        <v>292</v>
      </c>
      <c r="G17" s="515" t="s">
        <v>292</v>
      </c>
      <c r="H17" s="514" t="s">
        <v>292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0"/>
      <c r="B18" s="497" t="s">
        <v>182</v>
      </c>
      <c r="C18" s="512">
        <v>80</v>
      </c>
      <c r="D18" s="513">
        <v>31.707317073170731</v>
      </c>
      <c r="E18" s="514">
        <v>12.195121951219512</v>
      </c>
      <c r="F18" s="514">
        <v>9.7560975609756095</v>
      </c>
      <c r="G18" s="515">
        <v>50</v>
      </c>
      <c r="H18" s="514">
        <v>30.487804878048781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0"/>
      <c r="B19" s="497" t="s">
        <v>90</v>
      </c>
      <c r="C19" s="512" t="s">
        <v>291</v>
      </c>
      <c r="D19" s="513" t="s">
        <v>291</v>
      </c>
      <c r="E19" s="514" t="s">
        <v>291</v>
      </c>
      <c r="F19" s="514" t="s">
        <v>291</v>
      </c>
      <c r="G19" s="515" t="s">
        <v>291</v>
      </c>
      <c r="H19" s="514" t="s">
        <v>291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0"/>
      <c r="B20" s="497" t="s">
        <v>183</v>
      </c>
      <c r="C20" s="512">
        <v>50</v>
      </c>
      <c r="D20" s="513">
        <v>35.294117647058826</v>
      </c>
      <c r="E20" s="514">
        <v>21.568627450980394</v>
      </c>
      <c r="F20" s="514">
        <v>13.725490196078432</v>
      </c>
      <c r="G20" s="515">
        <v>43.137254901960787</v>
      </c>
      <c r="H20" s="514">
        <v>39.215686274509807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0"/>
      <c r="B21" s="497" t="s">
        <v>184</v>
      </c>
      <c r="C21" s="512">
        <v>120</v>
      </c>
      <c r="D21" s="513">
        <v>34.166666666666664</v>
      </c>
      <c r="E21" s="514">
        <v>12.5</v>
      </c>
      <c r="F21" s="514">
        <v>20</v>
      </c>
      <c r="G21" s="515">
        <v>26.666666666666668</v>
      </c>
      <c r="H21" s="514">
        <v>53.333333333333336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0"/>
      <c r="B22" s="497" t="s">
        <v>185</v>
      </c>
      <c r="C22" s="512">
        <v>70</v>
      </c>
      <c r="D22" s="513">
        <v>63.513513513513509</v>
      </c>
      <c r="E22" s="514">
        <v>1.3513513513513513</v>
      </c>
      <c r="F22" s="514">
        <v>62.162162162162161</v>
      </c>
      <c r="G22" s="515">
        <v>90.540540540540533</v>
      </c>
      <c r="H22" s="514">
        <v>8.1081081081081088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0"/>
      <c r="B23" s="497" t="s">
        <v>186</v>
      </c>
      <c r="C23" s="512">
        <v>100</v>
      </c>
      <c r="D23" s="513">
        <v>31.067961165048541</v>
      </c>
      <c r="E23" s="514">
        <v>16.50485436893204</v>
      </c>
      <c r="F23" s="514">
        <v>8.7378640776699026</v>
      </c>
      <c r="G23" s="515">
        <v>20.388349514563107</v>
      </c>
      <c r="H23" s="514">
        <v>70.873786407766985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0"/>
      <c r="B24" s="497" t="s">
        <v>187</v>
      </c>
      <c r="C24" s="512">
        <v>30</v>
      </c>
      <c r="D24" s="513">
        <v>14.814814814814813</v>
      </c>
      <c r="E24" s="514">
        <v>7.4074074074074066</v>
      </c>
      <c r="F24" s="514">
        <v>7.4074074074074066</v>
      </c>
      <c r="G24" s="515">
        <v>40.74074074074074</v>
      </c>
      <c r="H24" s="514">
        <v>37.037037037037038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1"/>
      <c r="B25" s="498" t="s">
        <v>91</v>
      </c>
      <c r="C25" s="516">
        <v>190</v>
      </c>
      <c r="D25" s="517">
        <v>46.031746031746032</v>
      </c>
      <c r="E25" s="518">
        <v>30.687830687830687</v>
      </c>
      <c r="F25" s="518">
        <v>11.640211640211639</v>
      </c>
      <c r="G25" s="519">
        <v>55.026455026455025</v>
      </c>
      <c r="H25" s="518">
        <v>26.984126984126984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0" t="s">
        <v>80</v>
      </c>
      <c r="B26" s="499" t="s">
        <v>92</v>
      </c>
      <c r="C26" s="520">
        <v>70</v>
      </c>
      <c r="D26" s="521">
        <v>19.402985074626866</v>
      </c>
      <c r="E26" s="522">
        <v>2.9850746268656714</v>
      </c>
      <c r="F26" s="522">
        <v>13.432835820895523</v>
      </c>
      <c r="G26" s="523">
        <v>14.925373134328357</v>
      </c>
      <c r="H26" s="522">
        <v>49.253731343283583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0"/>
      <c r="B27" s="497" t="s">
        <v>188</v>
      </c>
      <c r="C27" s="512">
        <v>140</v>
      </c>
      <c r="D27" s="513">
        <v>25.925925925925924</v>
      </c>
      <c r="E27" s="514">
        <v>0.74074074074074081</v>
      </c>
      <c r="F27" s="514">
        <v>25.185185185185183</v>
      </c>
      <c r="G27" s="515">
        <v>22.222222222222221</v>
      </c>
      <c r="H27" s="514">
        <v>37.037037037037038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0"/>
      <c r="B28" s="497" t="s">
        <v>189</v>
      </c>
      <c r="C28" s="512">
        <v>40</v>
      </c>
      <c r="D28" s="513">
        <v>22.222222222222221</v>
      </c>
      <c r="E28" s="514">
        <v>13.888888888888889</v>
      </c>
      <c r="F28" s="514">
        <v>8.3333333333333321</v>
      </c>
      <c r="G28" s="515">
        <v>44.444444444444443</v>
      </c>
      <c r="H28" s="514">
        <v>30.555555555555557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0"/>
      <c r="B29" s="497" t="s">
        <v>93</v>
      </c>
      <c r="C29" s="512">
        <v>70</v>
      </c>
      <c r="D29" s="513">
        <v>13.23529411764706</v>
      </c>
      <c r="E29" s="514">
        <v>8.8235294117647065</v>
      </c>
      <c r="F29" s="514">
        <v>2.9411764705882351</v>
      </c>
      <c r="G29" s="515">
        <v>4.4117647058823533</v>
      </c>
      <c r="H29" s="514">
        <v>41.17647058823529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0"/>
      <c r="B30" s="497" t="s">
        <v>190</v>
      </c>
      <c r="C30" s="512">
        <v>290</v>
      </c>
      <c r="D30" s="513">
        <v>14.285714285714285</v>
      </c>
      <c r="E30" s="514">
        <v>7.8231292517006805</v>
      </c>
      <c r="F30" s="514">
        <v>5.7823129251700678</v>
      </c>
      <c r="G30" s="515">
        <v>3.4013605442176873</v>
      </c>
      <c r="H30" s="514">
        <v>59.183673469387756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0"/>
      <c r="B31" s="497" t="s">
        <v>94</v>
      </c>
      <c r="C31" s="512">
        <v>670</v>
      </c>
      <c r="D31" s="513">
        <v>44.494047619047613</v>
      </c>
      <c r="E31" s="514">
        <v>15.773809523809524</v>
      </c>
      <c r="F31" s="514">
        <v>17.857142857142858</v>
      </c>
      <c r="G31" s="515">
        <v>8.1845238095238102</v>
      </c>
      <c r="H31" s="514">
        <v>65.476190476190482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0"/>
      <c r="B32" s="497" t="s">
        <v>95</v>
      </c>
      <c r="C32" s="512">
        <v>100</v>
      </c>
      <c r="D32" s="513">
        <v>46.601941747572816</v>
      </c>
      <c r="E32" s="514">
        <v>40.776699029126213</v>
      </c>
      <c r="F32" s="514">
        <v>5.825242718446602</v>
      </c>
      <c r="G32" s="515">
        <v>25.242718446601941</v>
      </c>
      <c r="H32" s="514">
        <v>71.844660194174764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0"/>
      <c r="B33" s="497" t="s">
        <v>96</v>
      </c>
      <c r="C33" s="512">
        <v>50</v>
      </c>
      <c r="D33" s="513">
        <v>67.307692307692307</v>
      </c>
      <c r="E33" s="514">
        <v>1.9230769230769231</v>
      </c>
      <c r="F33" s="514">
        <v>65.384615384615387</v>
      </c>
      <c r="G33" s="515">
        <v>40.384615384615387</v>
      </c>
      <c r="H33" s="514">
        <v>15.384615384615385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0"/>
      <c r="B34" s="497" t="s">
        <v>97</v>
      </c>
      <c r="C34" s="512">
        <v>20</v>
      </c>
      <c r="D34" s="513">
        <v>40</v>
      </c>
      <c r="E34" s="514">
        <v>15</v>
      </c>
      <c r="F34" s="514">
        <v>5</v>
      </c>
      <c r="G34" s="515">
        <v>5</v>
      </c>
      <c r="H34" s="514">
        <v>45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1"/>
      <c r="B35" s="498" t="s">
        <v>98</v>
      </c>
      <c r="C35" s="516">
        <v>20</v>
      </c>
      <c r="D35" s="517">
        <v>12.5</v>
      </c>
      <c r="E35" s="518">
        <v>0</v>
      </c>
      <c r="F35" s="518">
        <v>12.5</v>
      </c>
      <c r="G35" s="519">
        <v>4.1666666666666661</v>
      </c>
      <c r="H35" s="518">
        <v>41.666666666666671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0" t="s">
        <v>82</v>
      </c>
      <c r="B36" s="497" t="s">
        <v>99</v>
      </c>
      <c r="C36" s="512">
        <v>160</v>
      </c>
      <c r="D36" s="513">
        <v>38.414634146341463</v>
      </c>
      <c r="E36" s="514">
        <v>12.804878048780488</v>
      </c>
      <c r="F36" s="514">
        <v>24.390243902439025</v>
      </c>
      <c r="G36" s="515">
        <v>12.804878048780488</v>
      </c>
      <c r="H36" s="514">
        <v>52.439024390243901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0"/>
      <c r="B37" s="497" t="s">
        <v>100</v>
      </c>
      <c r="C37" s="512">
        <v>70</v>
      </c>
      <c r="D37" s="513">
        <v>44.776119402985074</v>
      </c>
      <c r="E37" s="514">
        <v>20.8955223880597</v>
      </c>
      <c r="F37" s="514">
        <v>5.9701492537313428</v>
      </c>
      <c r="G37" s="515">
        <v>0</v>
      </c>
      <c r="H37" s="514">
        <v>17.910447761194028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0"/>
      <c r="B38" s="497" t="s">
        <v>191</v>
      </c>
      <c r="C38" s="512">
        <v>240</v>
      </c>
      <c r="D38" s="513">
        <v>50.420168067226889</v>
      </c>
      <c r="E38" s="514">
        <v>38.235294117647058</v>
      </c>
      <c r="F38" s="514">
        <v>7.9831932773109235</v>
      </c>
      <c r="G38" s="515">
        <v>19.747899159663866</v>
      </c>
      <c r="H38" s="514">
        <v>57.563025210084028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0"/>
      <c r="B39" s="497" t="s">
        <v>110</v>
      </c>
      <c r="C39" s="512">
        <v>250</v>
      </c>
      <c r="D39" s="513">
        <v>47.222222222222221</v>
      </c>
      <c r="E39" s="514">
        <v>32.539682539682538</v>
      </c>
      <c r="F39" s="514">
        <v>13.888888888888889</v>
      </c>
      <c r="G39" s="515">
        <v>27.380952380952383</v>
      </c>
      <c r="H39" s="514">
        <v>42.063492063492063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0"/>
      <c r="B40" s="497" t="s">
        <v>101</v>
      </c>
      <c r="C40" s="512">
        <v>120</v>
      </c>
      <c r="D40" s="513">
        <v>31.451612903225808</v>
      </c>
      <c r="E40" s="514">
        <v>20.161290322580644</v>
      </c>
      <c r="F40" s="514">
        <v>8.064516129032258</v>
      </c>
      <c r="G40" s="515">
        <v>50</v>
      </c>
      <c r="H40" s="514">
        <v>28.225806451612907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0"/>
      <c r="B41" s="497" t="s">
        <v>102</v>
      </c>
      <c r="C41" s="512" t="s">
        <v>291</v>
      </c>
      <c r="D41" s="513" t="s">
        <v>291</v>
      </c>
      <c r="E41" s="514" t="s">
        <v>291</v>
      </c>
      <c r="F41" s="514" t="s">
        <v>291</v>
      </c>
      <c r="G41" s="515" t="s">
        <v>291</v>
      </c>
      <c r="H41" s="514" t="s">
        <v>291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0"/>
      <c r="B42" s="497" t="s">
        <v>103</v>
      </c>
      <c r="C42" s="512">
        <v>40</v>
      </c>
      <c r="D42" s="513">
        <v>20</v>
      </c>
      <c r="E42" s="514">
        <v>14.285714285714285</v>
      </c>
      <c r="F42" s="514">
        <v>5.7142857142857144</v>
      </c>
      <c r="G42" s="515">
        <v>8.5714285714285712</v>
      </c>
      <c r="H42" s="514">
        <v>60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0"/>
      <c r="B43" s="497" t="s">
        <v>192</v>
      </c>
      <c r="C43" s="512" t="s">
        <v>291</v>
      </c>
      <c r="D43" s="513" t="s">
        <v>291</v>
      </c>
      <c r="E43" s="514" t="s">
        <v>291</v>
      </c>
      <c r="F43" s="514" t="s">
        <v>291</v>
      </c>
      <c r="G43" s="515" t="s">
        <v>291</v>
      </c>
      <c r="H43" s="514" t="s">
        <v>291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0"/>
      <c r="B44" s="497" t="s">
        <v>104</v>
      </c>
      <c r="C44" s="512">
        <v>150</v>
      </c>
      <c r="D44" s="513">
        <v>36.84210526315789</v>
      </c>
      <c r="E44" s="514">
        <v>30.921052631578949</v>
      </c>
      <c r="F44" s="514">
        <v>5.2631578947368416</v>
      </c>
      <c r="G44" s="515">
        <v>10.526315789473683</v>
      </c>
      <c r="H44" s="514">
        <v>62.5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1"/>
      <c r="B45" s="497" t="s">
        <v>105</v>
      </c>
      <c r="C45" s="512">
        <v>50</v>
      </c>
      <c r="D45" s="513">
        <v>10</v>
      </c>
      <c r="E45" s="514">
        <v>8</v>
      </c>
      <c r="F45" s="514">
        <v>2</v>
      </c>
      <c r="G45" s="515">
        <v>8</v>
      </c>
      <c r="H45" s="514">
        <v>74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3" t="s">
        <v>85</v>
      </c>
      <c r="B46" s="499" t="s">
        <v>106</v>
      </c>
      <c r="C46" s="520" t="s">
        <v>291</v>
      </c>
      <c r="D46" s="521" t="s">
        <v>291</v>
      </c>
      <c r="E46" s="522" t="s">
        <v>291</v>
      </c>
      <c r="F46" s="522" t="s">
        <v>291</v>
      </c>
      <c r="G46" s="523" t="s">
        <v>291</v>
      </c>
      <c r="H46" s="522" t="s">
        <v>291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4"/>
      <c r="B47" s="497" t="s">
        <v>107</v>
      </c>
      <c r="C47" s="512">
        <v>140</v>
      </c>
      <c r="D47" s="513">
        <v>2.8169014084507045</v>
      </c>
      <c r="E47" s="514">
        <v>1.4084507042253522</v>
      </c>
      <c r="F47" s="514">
        <v>0</v>
      </c>
      <c r="G47" s="515">
        <v>7.042253521126761</v>
      </c>
      <c r="H47" s="514">
        <v>20.422535211267608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4"/>
      <c r="B48" s="497" t="s">
        <v>108</v>
      </c>
      <c r="C48" s="512" t="s">
        <v>291</v>
      </c>
      <c r="D48" s="513" t="s">
        <v>291</v>
      </c>
      <c r="E48" s="514" t="s">
        <v>291</v>
      </c>
      <c r="F48" s="514" t="s">
        <v>291</v>
      </c>
      <c r="G48" s="515" t="s">
        <v>291</v>
      </c>
      <c r="H48" s="514" t="s">
        <v>291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4"/>
      <c r="B49" s="497" t="s">
        <v>193</v>
      </c>
      <c r="C49" s="512">
        <v>410</v>
      </c>
      <c r="D49" s="513">
        <v>21.307506053268767</v>
      </c>
      <c r="E49" s="514">
        <v>16.949152542372879</v>
      </c>
      <c r="F49" s="514">
        <v>1.6949152542372881</v>
      </c>
      <c r="G49" s="515">
        <v>1.2106537530266344</v>
      </c>
      <c r="H49" s="514">
        <v>31.961259079903147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4"/>
      <c r="B50" s="497" t="s">
        <v>109</v>
      </c>
      <c r="C50" s="512">
        <v>30</v>
      </c>
      <c r="D50" s="513">
        <v>19.35483870967742</v>
      </c>
      <c r="E50" s="514">
        <v>0</v>
      </c>
      <c r="F50" s="514">
        <v>3.225806451612903</v>
      </c>
      <c r="G50" s="515">
        <v>0</v>
      </c>
      <c r="H50" s="514">
        <v>0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7" t="s">
        <v>224</v>
      </c>
      <c r="B53" s="817"/>
      <c r="C53" s="817"/>
      <c r="D53" s="817"/>
      <c r="E53" s="817"/>
      <c r="F53" s="817"/>
      <c r="G53" s="817"/>
      <c r="H53" s="817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809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0" t="s">
        <v>198</v>
      </c>
      <c r="B56" s="820"/>
      <c r="C56" s="820"/>
      <c r="D56" s="820"/>
      <c r="E56" s="820"/>
      <c r="F56" s="820"/>
      <c r="G56" s="820"/>
      <c r="H56" s="820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08" t="s">
        <v>217</v>
      </c>
      <c r="B57" s="808"/>
      <c r="C57" s="808"/>
      <c r="D57" s="808"/>
      <c r="E57" s="808"/>
      <c r="F57" s="808"/>
      <c r="G57" s="808"/>
      <c r="H57" s="808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3" t="s">
        <v>137</v>
      </c>
      <c r="B2" s="793"/>
      <c r="C2" s="793"/>
      <c r="D2" s="793"/>
      <c r="E2" s="793"/>
      <c r="F2" s="793"/>
      <c r="G2" s="793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239</v>
      </c>
      <c r="C4" s="69"/>
      <c r="D4" s="69"/>
      <c r="E4" s="44" t="s">
        <v>290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1" t="s">
        <v>114</v>
      </c>
      <c r="D6" s="824" t="s">
        <v>136</v>
      </c>
      <c r="E6" s="824"/>
      <c r="F6" s="824"/>
      <c r="G6" s="824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1"/>
      <c r="D7" s="822" t="s">
        <v>134</v>
      </c>
      <c r="E7" s="823" t="s">
        <v>135</v>
      </c>
      <c r="F7" s="825" t="s">
        <v>161</v>
      </c>
      <c r="G7" s="825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1"/>
      <c r="D8" s="822"/>
      <c r="E8" s="823"/>
      <c r="F8" s="825"/>
      <c r="G8" s="825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3950</v>
      </c>
      <c r="D11" s="506">
        <v>20.592705167173253</v>
      </c>
      <c r="E11" s="524">
        <v>13.652482269503546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0" t="s">
        <v>176</v>
      </c>
      <c r="B13" s="342" t="s">
        <v>177</v>
      </c>
      <c r="C13" s="512">
        <v>30</v>
      </c>
      <c r="D13" s="514">
        <v>48.484848484848484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0"/>
      <c r="B14" s="342" t="s">
        <v>178</v>
      </c>
      <c r="C14" s="512">
        <v>20</v>
      </c>
      <c r="D14" s="514">
        <v>63.636363636363633</v>
      </c>
      <c r="E14" s="526">
        <v>18.181818181818183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0"/>
      <c r="B15" s="342" t="s">
        <v>179</v>
      </c>
      <c r="C15" s="512">
        <v>30</v>
      </c>
      <c r="D15" s="514">
        <v>82.35294117647058</v>
      </c>
      <c r="E15" s="526">
        <v>52.941176470588239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0"/>
      <c r="B16" s="342" t="s">
        <v>180</v>
      </c>
      <c r="C16" s="512" t="s">
        <v>291</v>
      </c>
      <c r="D16" s="514" t="s">
        <v>291</v>
      </c>
      <c r="E16" s="526" t="s">
        <v>291</v>
      </c>
      <c r="F16" s="514" t="s">
        <v>291</v>
      </c>
      <c r="G16" s="526" t="s">
        <v>291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0"/>
      <c r="B17" s="342" t="s">
        <v>181</v>
      </c>
      <c r="C17" s="512" t="s">
        <v>291</v>
      </c>
      <c r="D17" s="514" t="s">
        <v>292</v>
      </c>
      <c r="E17" s="526" t="s">
        <v>292</v>
      </c>
      <c r="F17" s="514" t="s">
        <v>292</v>
      </c>
      <c r="G17" s="526" t="s">
        <v>292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0"/>
      <c r="B18" s="342" t="s">
        <v>182</v>
      </c>
      <c r="C18" s="512">
        <v>80</v>
      </c>
      <c r="D18" s="514">
        <v>35.365853658536587</v>
      </c>
      <c r="E18" s="526">
        <v>4.8780487804878048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0"/>
      <c r="B19" s="342" t="s">
        <v>90</v>
      </c>
      <c r="C19" s="512" t="s">
        <v>291</v>
      </c>
      <c r="D19" s="514" t="s">
        <v>291</v>
      </c>
      <c r="E19" s="526" t="s">
        <v>291</v>
      </c>
      <c r="F19" s="514" t="s">
        <v>291</v>
      </c>
      <c r="G19" s="526" t="s">
        <v>291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0"/>
      <c r="B20" s="342" t="s">
        <v>183</v>
      </c>
      <c r="C20" s="512">
        <v>50</v>
      </c>
      <c r="D20" s="514">
        <v>17.647058823529413</v>
      </c>
      <c r="E20" s="526">
        <v>15.686274509803921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0"/>
      <c r="B21" s="342" t="s">
        <v>184</v>
      </c>
      <c r="C21" s="512">
        <v>120</v>
      </c>
      <c r="D21" s="514">
        <v>61.666666666666671</v>
      </c>
      <c r="E21" s="526">
        <v>33.333333333333329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0"/>
      <c r="B22" s="342" t="s">
        <v>185</v>
      </c>
      <c r="C22" s="512">
        <v>70</v>
      </c>
      <c r="D22" s="514">
        <v>13.513513513513514</v>
      </c>
      <c r="E22" s="526">
        <v>6.756756756756757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0"/>
      <c r="B23" s="342" t="s">
        <v>186</v>
      </c>
      <c r="C23" s="512">
        <v>100</v>
      </c>
      <c r="D23" s="514">
        <v>68.932038834951456</v>
      </c>
      <c r="E23" s="526">
        <v>6.7961165048543686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0"/>
      <c r="B24" s="342" t="s">
        <v>187</v>
      </c>
      <c r="C24" s="512">
        <v>30</v>
      </c>
      <c r="D24" s="514">
        <v>74.074074074074076</v>
      </c>
      <c r="E24" s="526">
        <v>18.518518518518519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1"/>
      <c r="B25" s="343" t="s">
        <v>91</v>
      </c>
      <c r="C25" s="516">
        <v>190</v>
      </c>
      <c r="D25" s="518">
        <v>20.105820105820104</v>
      </c>
      <c r="E25" s="527">
        <v>45.5026455026455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0" t="s">
        <v>80</v>
      </c>
      <c r="B26" s="344" t="s">
        <v>92</v>
      </c>
      <c r="C26" s="520">
        <v>70</v>
      </c>
      <c r="D26" s="522">
        <v>16.417910447761194</v>
      </c>
      <c r="E26" s="528">
        <v>16.417910447761194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0"/>
      <c r="B27" s="342" t="s">
        <v>188</v>
      </c>
      <c r="C27" s="512">
        <v>140</v>
      </c>
      <c r="D27" s="514">
        <v>37.777777777777779</v>
      </c>
      <c r="E27" s="526">
        <v>9.6296296296296298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0"/>
      <c r="B28" s="342" t="s">
        <v>189</v>
      </c>
      <c r="C28" s="512">
        <v>40</v>
      </c>
      <c r="D28" s="514">
        <v>5.5555555555555554</v>
      </c>
      <c r="E28" s="526">
        <v>16.666666666666664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0"/>
      <c r="B29" s="342" t="s">
        <v>93</v>
      </c>
      <c r="C29" s="512">
        <v>70</v>
      </c>
      <c r="D29" s="514">
        <v>8.8235294117647065</v>
      </c>
      <c r="E29" s="526">
        <v>5.8823529411764701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0"/>
      <c r="B30" s="342" t="s">
        <v>190</v>
      </c>
      <c r="C30" s="512">
        <v>290</v>
      </c>
      <c r="D30" s="514">
        <v>8.5034013605442169</v>
      </c>
      <c r="E30" s="526">
        <v>10.204081632653061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0"/>
      <c r="B31" s="342" t="s">
        <v>94</v>
      </c>
      <c r="C31" s="512">
        <v>670</v>
      </c>
      <c r="D31" s="514">
        <v>26.636904761904763</v>
      </c>
      <c r="E31" s="526">
        <v>19.791666666666664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0"/>
      <c r="B32" s="342" t="s">
        <v>95</v>
      </c>
      <c r="C32" s="512">
        <v>100</v>
      </c>
      <c r="D32" s="514">
        <v>0</v>
      </c>
      <c r="E32" s="526">
        <v>6.7961165048543686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0"/>
      <c r="B33" s="342" t="s">
        <v>96</v>
      </c>
      <c r="C33" s="512">
        <v>50</v>
      </c>
      <c r="D33" s="514">
        <v>65.384615384615387</v>
      </c>
      <c r="E33" s="526">
        <v>0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0"/>
      <c r="B34" s="342" t="s">
        <v>97</v>
      </c>
      <c r="C34" s="512">
        <v>20</v>
      </c>
      <c r="D34" s="514">
        <v>10</v>
      </c>
      <c r="E34" s="526">
        <v>10</v>
      </c>
      <c r="F34" s="514">
        <v>0</v>
      </c>
      <c r="G34" s="526">
        <v>0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1"/>
      <c r="B35" s="343" t="s">
        <v>98</v>
      </c>
      <c r="C35" s="516">
        <v>20</v>
      </c>
      <c r="D35" s="518">
        <v>0</v>
      </c>
      <c r="E35" s="527">
        <v>0</v>
      </c>
      <c r="F35" s="518">
        <v>0</v>
      </c>
      <c r="G35" s="527">
        <v>0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0" t="s">
        <v>82</v>
      </c>
      <c r="B36" s="342" t="s">
        <v>99</v>
      </c>
      <c r="C36" s="512">
        <v>160</v>
      </c>
      <c r="D36" s="514">
        <v>15.853658536585366</v>
      </c>
      <c r="E36" s="526">
        <v>12.195121951219512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0"/>
      <c r="B37" s="342" t="s">
        <v>100</v>
      </c>
      <c r="C37" s="512">
        <v>70</v>
      </c>
      <c r="D37" s="514">
        <v>22.388059701492537</v>
      </c>
      <c r="E37" s="526">
        <v>1.4925373134328357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0"/>
      <c r="B38" s="496" t="s">
        <v>191</v>
      </c>
      <c r="C38" s="512">
        <v>240</v>
      </c>
      <c r="D38" s="514">
        <v>14.285714285714285</v>
      </c>
      <c r="E38" s="526">
        <v>3.7815126050420167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0"/>
      <c r="B39" s="342" t="s">
        <v>110</v>
      </c>
      <c r="C39" s="512">
        <v>250</v>
      </c>
      <c r="D39" s="514">
        <v>30.952380952380953</v>
      </c>
      <c r="E39" s="526">
        <v>6.746031746031746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0"/>
      <c r="B40" s="342" t="s">
        <v>101</v>
      </c>
      <c r="C40" s="512">
        <v>120</v>
      </c>
      <c r="D40" s="514">
        <v>16.129032258064516</v>
      </c>
      <c r="E40" s="526">
        <v>11.29032258064516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0"/>
      <c r="B41" s="342" t="s">
        <v>102</v>
      </c>
      <c r="C41" s="512" t="s">
        <v>291</v>
      </c>
      <c r="D41" s="514" t="s">
        <v>291</v>
      </c>
      <c r="E41" s="526" t="s">
        <v>291</v>
      </c>
      <c r="F41" s="514" t="s">
        <v>291</v>
      </c>
      <c r="G41" s="526" t="s">
        <v>291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0"/>
      <c r="B42" s="342" t="s">
        <v>103</v>
      </c>
      <c r="C42" s="512">
        <v>40</v>
      </c>
      <c r="D42" s="514">
        <v>0</v>
      </c>
      <c r="E42" s="526">
        <v>2.8571428571428572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0"/>
      <c r="B43" s="342" t="s">
        <v>192</v>
      </c>
      <c r="C43" s="512" t="s">
        <v>291</v>
      </c>
      <c r="D43" s="514" t="s">
        <v>291</v>
      </c>
      <c r="E43" s="526" t="s">
        <v>291</v>
      </c>
      <c r="F43" s="514" t="s">
        <v>291</v>
      </c>
      <c r="G43" s="526" t="s">
        <v>291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0"/>
      <c r="B44" s="342" t="s">
        <v>104</v>
      </c>
      <c r="C44" s="512">
        <v>150</v>
      </c>
      <c r="D44" s="514">
        <v>3.2894736842105261</v>
      </c>
      <c r="E44" s="526">
        <v>0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1"/>
      <c r="B45" s="342" t="s">
        <v>105</v>
      </c>
      <c r="C45" s="512">
        <v>50</v>
      </c>
      <c r="D45" s="514">
        <v>0</v>
      </c>
      <c r="E45" s="526">
        <v>2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3" t="s">
        <v>85</v>
      </c>
      <c r="B46" s="344" t="s">
        <v>106</v>
      </c>
      <c r="C46" s="520" t="s">
        <v>291</v>
      </c>
      <c r="D46" s="522" t="s">
        <v>291</v>
      </c>
      <c r="E46" s="528" t="s">
        <v>291</v>
      </c>
      <c r="F46" s="522" t="s">
        <v>291</v>
      </c>
      <c r="G46" s="528" t="s">
        <v>291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4"/>
      <c r="B47" s="342" t="s">
        <v>107</v>
      </c>
      <c r="C47" s="512">
        <v>140</v>
      </c>
      <c r="D47" s="514">
        <v>0.70422535211267612</v>
      </c>
      <c r="E47" s="526">
        <v>9.1549295774647899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4"/>
      <c r="B48" s="342" t="s">
        <v>108</v>
      </c>
      <c r="C48" s="512" t="s">
        <v>291</v>
      </c>
      <c r="D48" s="514" t="s">
        <v>291</v>
      </c>
      <c r="E48" s="526" t="s">
        <v>291</v>
      </c>
      <c r="F48" s="514" t="s">
        <v>291</v>
      </c>
      <c r="G48" s="526" t="s">
        <v>291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4"/>
      <c r="B49" s="342" t="s">
        <v>193</v>
      </c>
      <c r="C49" s="512">
        <v>410</v>
      </c>
      <c r="D49" s="514">
        <v>0.72639225181598066</v>
      </c>
      <c r="E49" s="526">
        <v>8.2324455205811145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4"/>
      <c r="B50" s="342" t="s">
        <v>109</v>
      </c>
      <c r="C50" s="512">
        <v>30</v>
      </c>
      <c r="D50" s="514">
        <v>0</v>
      </c>
      <c r="E50" s="526">
        <v>0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7" t="s">
        <v>222</v>
      </c>
      <c r="B53" s="817"/>
      <c r="C53" s="817"/>
      <c r="D53" s="817"/>
      <c r="E53" s="817"/>
      <c r="F53" s="817"/>
      <c r="G53" s="817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6" t="s">
        <v>223</v>
      </c>
      <c r="B54" s="826"/>
      <c r="C54" s="826"/>
      <c r="D54" s="826"/>
      <c r="E54" s="826"/>
      <c r="F54" s="826"/>
      <c r="G54" s="826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3" t="s">
        <v>148</v>
      </c>
      <c r="B2" s="793"/>
      <c r="C2" s="793"/>
      <c r="D2" s="793"/>
      <c r="E2" s="793"/>
      <c r="F2" s="793"/>
      <c r="G2" s="793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239</v>
      </c>
      <c r="B4" s="239"/>
      <c r="C4" s="131"/>
      <c r="D4" s="131"/>
      <c r="E4" s="131"/>
      <c r="F4" s="131"/>
      <c r="G4" s="44" t="s">
        <v>290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27" t="s">
        <v>146</v>
      </c>
      <c r="E6" s="827"/>
      <c r="F6" s="827"/>
      <c r="G6" s="82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8" t="s">
        <v>118</v>
      </c>
      <c r="E7" s="828" t="s">
        <v>119</v>
      </c>
      <c r="F7" s="828" t="s">
        <v>144</v>
      </c>
      <c r="G7" s="828" t="s">
        <v>216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8"/>
      <c r="E8" s="828"/>
      <c r="F8" s="828"/>
      <c r="G8" s="828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3950</v>
      </c>
      <c r="D11" s="506">
        <v>11.727456940222899</v>
      </c>
      <c r="E11" s="506">
        <v>37.841945288753799</v>
      </c>
      <c r="F11" s="506">
        <v>27.583586626139816</v>
      </c>
      <c r="G11" s="506">
        <v>22.847011144883485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1" t="s">
        <v>177</v>
      </c>
      <c r="C13" s="532">
        <v>30</v>
      </c>
      <c r="D13" s="514">
        <v>48.484848484848484</v>
      </c>
      <c r="E13" s="514">
        <v>51.515151515151516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20</v>
      </c>
      <c r="D14" s="303">
        <v>81.818181818181827</v>
      </c>
      <c r="E14" s="303">
        <v>18.181818181818183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30</v>
      </c>
      <c r="D15" s="303">
        <v>58.82352941176471</v>
      </c>
      <c r="E15" s="303">
        <v>41.17647058823529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 t="s">
        <v>291</v>
      </c>
      <c r="D16" s="303" t="s">
        <v>291</v>
      </c>
      <c r="E16" s="303" t="s">
        <v>291</v>
      </c>
      <c r="F16" s="303" t="s">
        <v>291</v>
      </c>
      <c r="G16" s="303" t="s">
        <v>291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292</v>
      </c>
      <c r="D17" s="303" t="s">
        <v>292</v>
      </c>
      <c r="E17" s="303" t="s">
        <v>292</v>
      </c>
      <c r="F17" s="303" t="s">
        <v>292</v>
      </c>
      <c r="G17" s="303" t="s">
        <v>292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80</v>
      </c>
      <c r="D18" s="303">
        <v>96.341463414634148</v>
      </c>
      <c r="E18" s="303">
        <v>3.6585365853658534</v>
      </c>
      <c r="F18" s="303">
        <v>0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 t="s">
        <v>291</v>
      </c>
      <c r="D19" s="303" t="s">
        <v>291</v>
      </c>
      <c r="E19" s="303" t="s">
        <v>291</v>
      </c>
      <c r="F19" s="303" t="s">
        <v>291</v>
      </c>
      <c r="G19" s="303" t="s">
        <v>291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50</v>
      </c>
      <c r="D20" s="303">
        <v>33.333333333333329</v>
      </c>
      <c r="E20" s="303">
        <v>66.666666666666657</v>
      </c>
      <c r="F20" s="303">
        <v>0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120</v>
      </c>
      <c r="D21" s="303">
        <v>57.499999999999993</v>
      </c>
      <c r="E21" s="303">
        <v>32.5</v>
      </c>
      <c r="F21" s="303">
        <v>10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70</v>
      </c>
      <c r="D22" s="303">
        <v>10.810810810810811</v>
      </c>
      <c r="E22" s="303">
        <v>89.189189189189193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100</v>
      </c>
      <c r="D23" s="303">
        <v>97.087378640776706</v>
      </c>
      <c r="E23" s="303">
        <v>2.912621359223301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30</v>
      </c>
      <c r="D24" s="303">
        <v>81.481481481481481</v>
      </c>
      <c r="E24" s="303">
        <v>14.814814814814813</v>
      </c>
      <c r="F24" s="303">
        <v>3.7037037037037033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190</v>
      </c>
      <c r="D25" s="305">
        <v>21.693121693121693</v>
      </c>
      <c r="E25" s="305">
        <v>66.666666666666657</v>
      </c>
      <c r="F25" s="305">
        <v>11.640211640211639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70</v>
      </c>
      <c r="D26" s="307">
        <v>14.925373134328357</v>
      </c>
      <c r="E26" s="307">
        <v>80.597014925373131</v>
      </c>
      <c r="F26" s="307">
        <v>4.4776119402985071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140</v>
      </c>
      <c r="D27" s="303">
        <v>22.222222222222221</v>
      </c>
      <c r="E27" s="303">
        <v>58.518518518518512</v>
      </c>
      <c r="F27" s="303">
        <v>19.25925925925926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40</v>
      </c>
      <c r="D28" s="303">
        <v>5.5555555555555554</v>
      </c>
      <c r="E28" s="303">
        <v>72.222222222222214</v>
      </c>
      <c r="F28" s="303">
        <v>22.222222222222221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70</v>
      </c>
      <c r="D29" s="303">
        <v>0</v>
      </c>
      <c r="E29" s="303">
        <v>48.529411764705884</v>
      </c>
      <c r="F29" s="303">
        <v>14.705882352941178</v>
      </c>
      <c r="G29" s="303">
        <v>36.764705882352942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0"/>
      <c r="B30" s="501" t="s">
        <v>190</v>
      </c>
      <c r="C30" s="302">
        <v>290</v>
      </c>
      <c r="D30" s="303">
        <v>0.68027210884353739</v>
      </c>
      <c r="E30" s="303">
        <v>56.802721088435369</v>
      </c>
      <c r="F30" s="303">
        <v>11.224489795918368</v>
      </c>
      <c r="G30" s="303">
        <v>31.292517006802722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670</v>
      </c>
      <c r="D31" s="303">
        <v>0</v>
      </c>
      <c r="E31" s="303">
        <v>20.982142857142858</v>
      </c>
      <c r="F31" s="303">
        <v>55.654761904761905</v>
      </c>
      <c r="G31" s="303">
        <v>23.363095238095237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100</v>
      </c>
      <c r="D32" s="303">
        <v>0</v>
      </c>
      <c r="E32" s="303">
        <v>3.8834951456310676</v>
      </c>
      <c r="F32" s="303">
        <v>96.116504854368941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50</v>
      </c>
      <c r="D33" s="303">
        <v>0</v>
      </c>
      <c r="E33" s="303">
        <v>0</v>
      </c>
      <c r="F33" s="303">
        <v>76.923076923076934</v>
      </c>
      <c r="G33" s="303">
        <v>23.076923076923077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20</v>
      </c>
      <c r="D34" s="303">
        <v>0</v>
      </c>
      <c r="E34" s="303">
        <v>20</v>
      </c>
      <c r="F34" s="303">
        <v>0</v>
      </c>
      <c r="G34" s="303">
        <v>80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20</v>
      </c>
      <c r="D35" s="305">
        <v>0</v>
      </c>
      <c r="E35" s="305">
        <v>8.3333333333333321</v>
      </c>
      <c r="F35" s="305">
        <v>16.666666666666664</v>
      </c>
      <c r="G35" s="305">
        <v>75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160</v>
      </c>
      <c r="D36" s="307">
        <v>0</v>
      </c>
      <c r="E36" s="307">
        <v>42.073170731707314</v>
      </c>
      <c r="F36" s="307">
        <v>43.292682926829265</v>
      </c>
      <c r="G36" s="307">
        <v>14.634146341463413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70</v>
      </c>
      <c r="D37" s="303">
        <v>0</v>
      </c>
      <c r="E37" s="303">
        <v>23.880597014925371</v>
      </c>
      <c r="F37" s="303">
        <v>26.865671641791046</v>
      </c>
      <c r="G37" s="303">
        <v>49.253731343283583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0"/>
      <c r="B38" s="501" t="s">
        <v>191</v>
      </c>
      <c r="C38" s="302">
        <v>240</v>
      </c>
      <c r="D38" s="303">
        <v>0</v>
      </c>
      <c r="E38" s="303">
        <v>31.932773109243694</v>
      </c>
      <c r="F38" s="303">
        <v>31.932773109243694</v>
      </c>
      <c r="G38" s="303">
        <v>36.134453781512605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250</v>
      </c>
      <c r="D39" s="303">
        <v>0</v>
      </c>
      <c r="E39" s="303">
        <v>45.238095238095241</v>
      </c>
      <c r="F39" s="303">
        <v>37.301587301587304</v>
      </c>
      <c r="G39" s="303">
        <v>17.460317460317459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120</v>
      </c>
      <c r="D40" s="303">
        <v>0</v>
      </c>
      <c r="E40" s="303">
        <v>57.258064516129039</v>
      </c>
      <c r="F40" s="303">
        <v>29.032258064516132</v>
      </c>
      <c r="G40" s="303">
        <v>13.709677419354838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 t="s">
        <v>291</v>
      </c>
      <c r="D41" s="303" t="s">
        <v>291</v>
      </c>
      <c r="E41" s="303" t="s">
        <v>291</v>
      </c>
      <c r="F41" s="303" t="s">
        <v>291</v>
      </c>
      <c r="G41" s="303" t="s">
        <v>291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40</v>
      </c>
      <c r="D42" s="303">
        <v>0</v>
      </c>
      <c r="E42" s="303">
        <v>51.428571428571423</v>
      </c>
      <c r="F42" s="303">
        <v>22.857142857142858</v>
      </c>
      <c r="G42" s="303">
        <v>25.714285714285712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 t="s">
        <v>291</v>
      </c>
      <c r="D43" s="303" t="s">
        <v>291</v>
      </c>
      <c r="E43" s="303" t="s">
        <v>291</v>
      </c>
      <c r="F43" s="303" t="s">
        <v>291</v>
      </c>
      <c r="G43" s="303" t="s">
        <v>291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150</v>
      </c>
      <c r="D44" s="303">
        <v>0</v>
      </c>
      <c r="E44" s="303">
        <v>55.26315789473685</v>
      </c>
      <c r="F44" s="303">
        <v>13.157894736842104</v>
      </c>
      <c r="G44" s="303">
        <v>31.578947368421051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50</v>
      </c>
      <c r="D45" s="305">
        <v>0</v>
      </c>
      <c r="E45" s="305">
        <v>28.000000000000004</v>
      </c>
      <c r="F45" s="305">
        <v>26</v>
      </c>
      <c r="G45" s="305">
        <v>46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 t="s">
        <v>291</v>
      </c>
      <c r="D46" s="303" t="s">
        <v>291</v>
      </c>
      <c r="E46" s="303" t="s">
        <v>291</v>
      </c>
      <c r="F46" s="303" t="s">
        <v>291</v>
      </c>
      <c r="G46" s="303" t="s">
        <v>291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140</v>
      </c>
      <c r="D47" s="303">
        <v>0</v>
      </c>
      <c r="E47" s="303">
        <v>44.366197183098592</v>
      </c>
      <c r="F47" s="303">
        <v>10.56338028169014</v>
      </c>
      <c r="G47" s="303">
        <v>45.070422535211272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 t="s">
        <v>291</v>
      </c>
      <c r="D48" s="303" t="s">
        <v>291</v>
      </c>
      <c r="E48" s="303" t="s">
        <v>291</v>
      </c>
      <c r="F48" s="303" t="s">
        <v>291</v>
      </c>
      <c r="G48" s="303" t="s">
        <v>291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4"/>
      <c r="B49" s="501" t="s">
        <v>193</v>
      </c>
      <c r="C49" s="302">
        <v>410</v>
      </c>
      <c r="D49" s="303">
        <v>0</v>
      </c>
      <c r="E49" s="303">
        <v>33.898305084745758</v>
      </c>
      <c r="F49" s="303">
        <v>15.49636803874092</v>
      </c>
      <c r="G49" s="303">
        <v>50.60532687651331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30</v>
      </c>
      <c r="D50" s="303">
        <v>0</v>
      </c>
      <c r="E50" s="303">
        <v>0</v>
      </c>
      <c r="F50" s="303">
        <v>70.967741935483872</v>
      </c>
      <c r="G50" s="303">
        <v>29.032258064516132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08" t="s">
        <v>217</v>
      </c>
      <c r="B56" s="808"/>
      <c r="C56" s="808"/>
      <c r="D56" s="808"/>
      <c r="E56" s="808"/>
      <c r="F56" s="808"/>
      <c r="G56" s="808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2019-07-17T13:40:03Z</cp:lastPrinted>
  <dcterms:created xsi:type="dcterms:W3CDTF">2017-06-19T15:24:41Z</dcterms:created>
  <dcterms:modified xsi:type="dcterms:W3CDTF">2019-07-17T13:40:03Z</dcterms:modified>
</cp:coreProperties>
</file>