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c-w277\Dati2\Fileseq\Excelsior\2025\Mensile\Mese04\Output\Excel\Prov\Valori\"/>
    </mc:Choice>
  </mc:AlternateContent>
  <xr:revisionPtr revIDLastSave="0" documentId="13_ncr:1_{8034227D-6B15-4090-A63E-88CC74A9AE4A}"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'Tav7'!$A$1:$G$66</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<sst xmlns="http://schemas.openxmlformats.org/spreadsheetml/2006/main" count="690" uniqueCount="233">
  <si>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</si>
  <si>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</si>
  <si>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</si>
  <si>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</si>
  <si>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</si>
  <si>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</si>
  <si>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</si>
  <si>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</si>
  <si>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</si>
  <si>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</si>
  <si>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</si>
  <si>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</si>
  <si>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</si>
  <si>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</si>
  <si>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</si>
  <si>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</si>
  <si>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</si>
  <si>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</si>
  <si>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</si>
  <si>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</si>
  <si>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</si>
  <si>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</si>
  <si>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</si>
  <si>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</si>
  <si>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</si>
  <si>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</si>
  <si>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</si>
  <si>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</si>
  <si>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</si>
  <si>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</si>
  <si>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</si>
  <si>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</si>
  <si>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</si>
  <si>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</si>
  <si>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</si>
  <si>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</si>
  <si>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</si>
  <si>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</si>
  <si>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</si>
  <si>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</si>
  <si>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</si>
  <si>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</si>
  <si>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</si>
  <si>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</si>
  <si>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</si>
  <si>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</si>
  <si>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</si>
  <si>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</si>
  <si>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</si>
  <si>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</si>
  <si>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</si>
  <si>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</si>
  <si>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</si>
  <si>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</si>
  <si>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</si>
  <si>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</si>
  <si>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</si>
  <si>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</si>
  <si>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</si>
  <si>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</si>
  <si>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</si>
  <si>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</si>
  <si>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</si>
  <si>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</si>
  <si>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</si>
  <si>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</si>
  <si>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</si>
  <si>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</si>
  <si>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</si>
  <si>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</si>
  <si>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</si>
  <si>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</si>
  <si>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</si>
  <si>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</si>
  <si>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</si>
  <si>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</si>
  <si>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</si>
  <si>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</si>
  <si>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</si>
  <si>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</si>
  <si>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</si>
  <si>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</si>
  <si>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</si>
  <si>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</si>
  <si>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</si>
  <si>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</si>
  <si>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</si>
  <si>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</si>
  <si>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</si>
  <si>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</si>
  <si>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</si>
  <si>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</si>
  <si>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</si>
  <si>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</si>
  <si>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</si>
  <si>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</si>
  <si>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</si>
  <si>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</si>
  <si>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</si>
  <si>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</si>
  <si>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</si>
  <si>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</si>
  <si>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</si>
  <si>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</si>
  <si>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</si>
  <si>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</si>
  <si>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</si>
  <si>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</si>
  <si>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</si>
  <si>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</si>
  <si>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</si>
  <si>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</si>
  <si>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</si>
  <si>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</si>
  <si>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</si>
  <si>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</si>
  <si>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</si>
  <si>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</si>
  <si>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</si>
  <si>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</si>
  <si>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</si>
  <si>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</si>
  <si>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</si>
  <si>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</si>
  <si>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</si>
  <si>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</si>
  <si>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</si>
  <si>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</si>
  <si>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</si>
  <si>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</si>
  <si>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</si>
  <si>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</si>
  <si>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</si>
  <si>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</si>
  <si>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</si>
  <si>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</si>
  <si>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2025</t>
  </si>
  <si>
    <t>Maggio</t>
  </si>
  <si>
    <t>Giugno</t>
  </si>
  <si>
    <t>Le analisi del presente volume si focalizzano sulle principali caratteristiche delle entrate programmate nel mese di maggio 2025, con uno sguardo sulle tendenze occupazionali per il periodo maggio - luglio 2025.</t>
  </si>
  <si>
    <t>Luglio</t>
  </si>
  <si>
    <t>Maggio - Luglio 2025</t>
  </si>
  <si>
    <t>mag</t>
  </si>
  <si>
    <t>lug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</si>
  <si>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107.000 imprese, campione rappresentativo delle imprese con dipendenti al 2023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</si>
  <si>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</si>
  <si>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dei rapporti con i mercati</t>
  </si>
  <si>
    <t>Tecnici della salute</t>
  </si>
  <si>
    <t>Tecnici in campo ingegneristico</t>
  </si>
  <si>
    <t>Ingegneri</t>
  </si>
  <si>
    <t>Tecnici informatici, telematici e delle telecomunicazioni</t>
  </si>
  <si>
    <t>Specialisti delle scienze gestionali, commerciali e bancarie</t>
  </si>
  <si>
    <t>Specialisti nelle scienze della vita</t>
  </si>
  <si>
    <t>Tecnici della gestione dei processi produttivi di beni e servizi</t>
  </si>
  <si>
    <t>Tecnici dell’organizzazione e dell’amministrazione delle attività produttive</t>
  </si>
  <si>
    <t>Tecnici della distribuzione commerciale</t>
  </si>
  <si>
    <t>Analisiti e specialisti nella progettazione di applicazioni</t>
  </si>
  <si>
    <t>Tecnici delle attività finanziarie ed assicurative</t>
  </si>
  <si>
    <t>Altre professioni</t>
  </si>
  <si>
    <t>Esercenti ed addetti nelle attività di ristorazione</t>
  </si>
  <si>
    <t>Addetti alle vendite</t>
  </si>
  <si>
    <t>Addetti alla segreteria e agli affari generali</t>
  </si>
  <si>
    <t>Addetti all'accoglienza e all'informazione della clientela</t>
  </si>
  <si>
    <t>Professioni qualificate nei servizi sanitari e sociali</t>
  </si>
  <si>
    <t>Professioni qualificate nei servizi personali</t>
  </si>
  <si>
    <t>Operatori della cura estetica</t>
  </si>
  <si>
    <t>Addetti alla gestione amministrativa della logistica</t>
  </si>
  <si>
    <t>Professioni qualificate nei servizi di sicurezza, vigilanza e custodia</t>
  </si>
  <si>
    <t>Conduttori di veicoli a motore e a trazione animale</t>
  </si>
  <si>
    <t>Operai specializzati addetti alle rifiniture delle costruzioni</t>
  </si>
  <si>
    <t>Operai specializzati addetti alle costruzioni e mantenimento di strutture edili</t>
  </si>
  <si>
    <t>Operai specializzati del tessile e dell'abbigliamento</t>
  </si>
  <si>
    <t>Operai specializzati della lavorazione del cuoio, delle pelli e delle calzature</t>
  </si>
  <si>
    <t>Meccanici artigianali, montatori, riparatori, manutentori macchine fisse/mobili</t>
  </si>
  <si>
    <t>Conduttori macchine movimento terra,  sollevamento e maneggio materiali</t>
  </si>
  <si>
    <t>Operai addetti all'assemblaggio di prodotti industriali</t>
  </si>
  <si>
    <t>Operai addetti a macchine confezionatrici di prodotti industriali</t>
  </si>
  <si>
    <t>Operai specializ. installaz./manutenzione attrezzature elettriche/elettroniche</t>
  </si>
  <si>
    <t>Operai addetti a macchinari dell'industria tessile e delle confezioni</t>
  </si>
  <si>
    <t>Fonditori, saldatori, lattonieri, calderai, montatori di carpenteria metallica</t>
  </si>
  <si>
    <t>Personale non qualificato nei servizi di pulizia</t>
  </si>
  <si>
    <t>Personale non qualificato addetto allo spostamento e alla consegna merci</t>
  </si>
  <si>
    <t>Personale non qualificato nella manifattura</t>
  </si>
  <si>
    <t>Personale non qualif. addetto servizi di custodia edifici, attrezzature e beni</t>
  </si>
  <si>
    <t>Livello universitario</t>
  </si>
  <si>
    <t>Indirizzo economico</t>
  </si>
  <si>
    <t>Indirizzo insegnamento e formazione</t>
  </si>
  <si>
    <t>Indirizzo chimico-farmaceutico</t>
  </si>
  <si>
    <t>Indirizzo ingegneria industriale</t>
  </si>
  <si>
    <t>Indirizzo sanitario e paramedico</t>
  </si>
  <si>
    <t>Indirizzo ingegneria elettronica e dell'informazione</t>
  </si>
  <si>
    <t>Indirizzo ingegneria civile ed architettura</t>
  </si>
  <si>
    <t>Indirizzo linguistico, traduttori e interpreti</t>
  </si>
  <si>
    <t>Indirizzo scienze matematiche, fisiche e informatiche</t>
  </si>
  <si>
    <t>Indirizzo umanistico, filosofico, storico e artistico</t>
  </si>
  <si>
    <t>Altri indirizzi di ingegneria</t>
  </si>
  <si>
    <t>Altri indirizzi</t>
  </si>
  <si>
    <t>Istruzione tecnologica superiore (ITS Academy)</t>
  </si>
  <si>
    <t>Livello secondario</t>
  </si>
  <si>
    <t>Indirizzo amministrazione, finanza e marketing</t>
  </si>
  <si>
    <t>Indirizzo turismo, enogastronomia e ospitalità</t>
  </si>
  <si>
    <t>Indirizzo socio-sanitario</t>
  </si>
  <si>
    <t>Indirizzo trasporti e logistica</t>
  </si>
  <si>
    <t>Indirizzo elettronica ed elettrotecnica</t>
  </si>
  <si>
    <t>Indirizzo meccanica, meccatronica ed energia</t>
  </si>
  <si>
    <t>Indirizzo artistico (liceo)</t>
  </si>
  <si>
    <t>Indirizzo sistema moda</t>
  </si>
  <si>
    <t>Indirizzo costruzioni, ambiente e territorio</t>
  </si>
  <si>
    <t>Indirizzo agrario, agroalimentare e agroindustria</t>
  </si>
  <si>
    <t>Indirizzo chimica, materiali e biotecnologie</t>
  </si>
  <si>
    <t>Indirizzo produzione e manutenzione industriale e artigianale</t>
  </si>
  <si>
    <t>Qualifica di formazione o diploma professionale</t>
  </si>
  <si>
    <t>Indirizzo ristorazione</t>
  </si>
  <si>
    <t>Indirizzo sistemi e servizi logistici</t>
  </si>
  <si>
    <t>Indirizzo meccanico</t>
  </si>
  <si>
    <t>Indirizzo trasformazione agroalimentare</t>
  </si>
  <si>
    <t>Indirizzo servizi di vendita</t>
  </si>
  <si>
    <t>Indirizzo servizi di promozione e accoglienza</t>
  </si>
  <si>
    <t>Indirizzo amministrativo segretariale</t>
  </si>
  <si>
    <t>Indirizzo elettrico</t>
  </si>
  <si>
    <t>Indirizzo benessere</t>
  </si>
  <si>
    <t>Indirizzo riparazione dei veicoli a motore</t>
  </si>
  <si>
    <t>Indirizzo edile</t>
  </si>
  <si>
    <t>Indirizzo tessile e abbigliamento</t>
  </si>
  <si>
    <t>Scuola dell'obbligo</t>
  </si>
  <si>
    <t>--</t>
  </si>
  <si>
    <t>SEZIONE A - Quali sono le professioni 
ricercate dalle imprese?</t>
  </si>
  <si>
    <t>SEZIONE B -  Lavoro in provincia: 
le tendenze settoriali</t>
  </si>
  <si>
    <t>Tavola 8 - Lavoratori previsti in entrata dalle imprese nel mese di maggio 2025 e nel periodo maggio - luglio 2025</t>
  </si>
  <si>
    <t>Maggio 2025</t>
  </si>
  <si>
    <t>-</t>
  </si>
  <si>
    <t/>
  </si>
  <si>
    <t>Totale
 mag - lug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</si>
</sst>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53">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3" borderId="0" xfId="7" applyFont="1" applyFill="1" applyAlignment="1">
      <alignment horizontal="left" vertical="top"/>
    </xf>
    <xf numFmtId="0" fontId="18" fillId="3" borderId="0" xfId="7" applyFont="1" applyFill="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1" fillId="0" borderId="0" xfId="50" applyFont="1"/>
    <xf numFmtId="0" fontId="25" fillId="0" borderId="0" xfId="71" applyFont="1"/>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Alignment="1">
      <alignment horizontal="left" vertical="top"/>
    </xf>
    <xf numFmtId="167" fontId="18" fillId="3"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8" fillId="0" borderId="0" xfId="0" applyFont="1" applyAlignment="1">
      <alignment horizontal="justify" vertical="top" wrapText="1"/>
    </xf>
    <xf numFmtId="0" fontId="15" fillId="0" borderId="0" xfId="0" applyFont="1" applyAlignment="1">
      <alignment vertical="top"/>
    </xf>
    <xf numFmtId="0" fontId="8" fillId="0" borderId="0" xfId="0" applyFont="1" applyAlignment="1">
      <alignment horizontal="justify" vertical="top"/>
    </xf>
    <xf numFmtId="0" fontId="16" fillId="4" borderId="0" xfId="50" applyFont="1" applyFill="1" applyAlignment="1">
      <alignment horizontal="left"/>
    </xf>
    <xf numFmtId="0" fontId="16" fillId="4" borderId="0" xfId="50" applyFont="1" applyFill="1" applyAlignment="1">
      <alignment horizontal="center"/>
    </xf>
    <xf numFmtId="0" fontId="8" fillId="4" borderId="0" xfId="50" applyFont="1" applyFill="1"/>
    <xf numFmtId="0" fontId="15" fillId="4"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0" fillId="0" borderId="0" xfId="50" applyFont="1" applyAlignment="1">
      <alignment vertical="top"/>
    </xf>
    <xf numFmtId="0" fontId="25" fillId="0" borderId="0" xfId="50" applyFont="1" applyAlignment="1">
      <alignment vertical="top" wrapText="1"/>
    </xf>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Alignment="1">
      <alignment vertical="top" wrapText="1"/>
    </xf>
    <xf numFmtId="0" fontId="14" fillId="4" borderId="0" xfId="79" applyFont="1" applyFill="1" applyAlignment="1">
      <alignment horizontal="center" vertical="top" wrapText="1"/>
    </xf>
    <xf numFmtId="0" fontId="18" fillId="4" borderId="0" xfId="71" applyFont="1" applyFill="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Alignment="1">
      <alignment horizontal="center"/>
    </xf>
    <xf numFmtId="0" fontId="18" fillId="4" borderId="0" xfId="7" applyFont="1" applyFill="1"/>
    <xf numFmtId="0" fontId="18" fillId="4" borderId="0" xfId="7" applyFont="1" applyFill="1" applyAlignment="1">
      <alignment horizontal="centerContinuous"/>
    </xf>
    <xf numFmtId="0" fontId="24" fillId="4" borderId="0" xfId="7" applyFont="1" applyFill="1"/>
    <xf numFmtId="0" fontId="20" fillId="4" borderId="0" xfId="7" applyFont="1" applyFill="1"/>
    <xf numFmtId="0" fontId="8" fillId="4" borderId="0" xfId="7" applyFont="1" applyFill="1"/>
    <xf numFmtId="0" fontId="16" fillId="4" borderId="0" xfId="7" applyFont="1" applyFill="1" applyAlignment="1">
      <alignment horizontal="center" vertical="center"/>
    </xf>
    <xf numFmtId="0" fontId="16" fillId="4" borderId="0" xfId="7" quotePrefix="1" applyFont="1" applyFill="1" applyAlignment="1">
      <alignment horizontal="center" vertical="center"/>
    </xf>
    <xf numFmtId="0" fontId="20" fillId="0" borderId="0" xfId="7" applyFont="1" applyAlignment="1">
      <alignment horizontal="left"/>
    </xf>
    <xf numFmtId="0" fontId="11" fillId="0" borderId="0" xfId="7" applyFont="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0" fontId="8" fillId="0" borderId="0" xfId="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15" fillId="0" borderId="0" xfId="79" applyFont="1" applyAlignment="1">
      <alignment horizontal="justify"/>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66" fontId="18" fillId="0" borderId="0" xfId="71" applyNumberFormat="1" applyFont="1" applyAlignment="1">
      <alignment horizontal="right" vertical="top" wrapText="1"/>
    </xf>
    <xf numFmtId="0" fontId="8" fillId="0" borderId="0" xfId="71" applyFont="1" applyAlignment="1">
      <alignment horizontal="lef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8" applyFont="1" applyAlignment="1">
      <alignment vertical="center"/>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Border="1"/>
    <xf numFmtId="0" fontId="17" fillId="0" borderId="4" xfId="50" applyFont="1" applyBorder="1" applyAlignment="1">
      <alignment horizontal="centerContinuous"/>
    </xf>
    <xf numFmtId="0" fontId="11" fillId="0" borderId="5" xfId="50" applyFont="1" applyBorder="1"/>
    <xf numFmtId="0" fontId="17" fillId="0" borderId="5" xfId="50" applyFont="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4" fillId="0" borderId="0" xfId="71" applyFont="1" applyAlignment="1">
      <alignment wrapText="1"/>
    </xf>
    <xf numFmtId="0" fontId="14" fillId="0" borderId="0" xfId="72" applyFont="1"/>
    <xf numFmtId="167" fontId="14" fillId="0" borderId="0" xfId="0" applyNumberFormat="1" applyFont="1" applyAlignment="1">
      <alignment horizontal="right" vertical="center"/>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41" fillId="0" borderId="0" xfId="71" applyFont="1"/>
    <xf numFmtId="0" fontId="11" fillId="0" borderId="0" xfId="7" applyFont="1" applyAlignment="1">
      <alignment vertical="center"/>
    </xf>
    <xf numFmtId="0" fontId="8" fillId="0" borderId="0" xfId="74" applyFont="1" applyAlignment="1">
      <alignment vertical="top"/>
    </xf>
    <xf numFmtId="0" fontId="11" fillId="0" borderId="0" xfId="74" applyFont="1" applyAlignment="1">
      <alignment vertical="top"/>
    </xf>
    <xf numFmtId="0" fontId="27" fillId="0" borderId="0" xfId="74" applyFont="1" applyAlignment="1">
      <alignment horizontal="left" vertical="top"/>
    </xf>
    <xf numFmtId="3" fontId="27" fillId="0" borderId="0" xfId="72" applyNumberFormat="1" applyFont="1" applyAlignment="1">
      <alignment horizontal="right" vertical="top"/>
    </xf>
    <xf numFmtId="167" fontId="14" fillId="0" borderId="0" xfId="69" applyNumberFormat="1" applyFont="1" applyFill="1" applyBorder="1" applyAlignment="1">
      <alignment horizontal="right" vertical="top"/>
    </xf>
    <xf numFmtId="0" fontId="18" fillId="0" borderId="0" xfId="74" applyFont="1" applyAlignment="1">
      <alignment vertical="top"/>
    </xf>
    <xf numFmtId="3" fontId="18" fillId="0" borderId="0" xfId="72" applyNumberFormat="1" applyFont="1" applyAlignment="1">
      <alignment horizontal="right" vertical="top"/>
    </xf>
    <xf numFmtId="0" fontId="14" fillId="0" borderId="0" xfId="0" applyFont="1" applyAlignment="1" applyProtection="1">
      <alignment horizontal="left" vertical="top" wrapText="1"/>
      <protection locked="0"/>
    </xf>
    <xf numFmtId="0" fontId="14" fillId="0" borderId="0" xfId="74" applyFont="1" applyAlignment="1">
      <alignment vertical="top"/>
    </xf>
    <xf numFmtId="167" fontId="18" fillId="0" borderId="0" xfId="69" applyNumberFormat="1" applyFont="1" applyFill="1" applyBorder="1" applyAlignment="1">
      <alignment horizontal="right" vertical="top"/>
    </xf>
    <xf numFmtId="0" fontId="11" fillId="0" borderId="0" xfId="74" applyFont="1" applyAlignment="1">
      <alignmen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1" fillId="0" borderId="5" xfId="74" applyFont="1" applyBorder="1" applyAlignment="1">
      <alignment vertical="top"/>
    </xf>
    <xf numFmtId="0" fontId="37" fillId="4" borderId="0" xfId="74" applyFont="1" applyFill="1" applyAlignment="1">
      <alignment vertical="center"/>
    </xf>
    <xf numFmtId="0" fontId="24" fillId="4" borderId="0" xfId="1" applyFont="1" applyFill="1" applyBorder="1" applyAlignment="1">
      <alignment horizontal="center"/>
    </xf>
    <xf numFmtId="0" fontId="11" fillId="4" borderId="0" xfId="74" applyFont="1" applyFill="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9" fillId="4"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72"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28" fillId="0" borderId="0" xfId="0" applyFont="1"/>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6" fillId="0" borderId="2" xfId="72" applyFont="1" applyBorder="1" applyAlignment="1">
      <alignment wrapText="1"/>
    </xf>
    <xf numFmtId="167" fontId="44" fillId="0" borderId="0" xfId="0" applyNumberFormat="1" applyFont="1"/>
    <xf numFmtId="0" fontId="46" fillId="0" borderId="0" xfId="72" applyFont="1"/>
    <xf numFmtId="0" fontId="46" fillId="0" borderId="0" xfId="72" applyFont="1" applyAlignment="1">
      <alignment wrapText="1"/>
    </xf>
    <xf numFmtId="0" fontId="46" fillId="0" borderId="3" xfId="72" applyFont="1" applyBorder="1" applyAlignment="1">
      <alignment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Alignment="1">
      <alignment horizontal="right" vertical="top"/>
    </xf>
    <xf numFmtId="0" fontId="18" fillId="4" borderId="12" xfId="1" applyFont="1" applyFill="1" applyBorder="1" applyAlignment="1">
      <alignment horizontal="center" vertical="top"/>
    </xf>
    <xf numFmtId="0" fontId="15" fillId="4" borderId="0" xfId="8" applyFont="1" applyFill="1" applyAlignment="1">
      <alignment horizontal="center" vertical="center"/>
    </xf>
    <xf numFmtId="3" fontId="18" fillId="4" borderId="0" xfId="79" applyNumberFormat="1" applyFont="1" applyFill="1" applyAlignment="1">
      <alignment horizontal="right" vertical="top" wrapText="1"/>
    </xf>
    <xf numFmtId="0" fontId="18" fillId="4" borderId="12" xfId="79" applyFont="1" applyFill="1" applyBorder="1" applyAlignment="1">
      <alignment horizontal="center" vertical="top" wrapText="1"/>
    </xf>
    <xf numFmtId="0" fontId="20"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Alignment="1">
      <alignment horizontal="center"/>
    </xf>
    <xf numFmtId="0" fontId="15" fillId="0" borderId="5" xfId="71" applyFont="1" applyBorder="1" applyAlignment="1">
      <alignment horizontal="justify" wrapText="1"/>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15" fillId="0" borderId="0" xfId="71" applyFont="1" applyAlignment="1">
      <alignment horizontal="justify" wrapText="1"/>
    </xf>
    <xf numFmtId="0" fontId="23" fillId="0" borderId="0" xfId="71" applyFont="1" applyAlignment="1">
      <alignment horizontal="right"/>
    </xf>
    <xf numFmtId="0" fontId="15" fillId="4"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1" defaultTableStyle="TableStyleMedium2" defaultPivotStyle="PivotStyleLight16">
    <tableStyle name="Invisible" pivot="0" table="0" count="0" xr9:uid="{A3D6486F-A052-426C-B02D-0E7CD329C0A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Logistica</c:v>
                </c:pt>
                <c:pt idx="3">
                  <c:v>Tecniche e progettazione</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Logistica</c:v>
                </c:pt>
                <c:pt idx="3">
                  <c:v>Tecniche e progettazione</c:v>
                </c:pt>
                <c:pt idx="4">
                  <c:v>Aree Direzione e servizi generali</c:v>
                </c:pt>
                <c:pt idx="5">
                  <c:v>Amministrativa</c:v>
                </c:pt>
              </c:strCache>
            </c:strRef>
          </c:cat>
          <c:val>
            <c:numRef>
              <c:f>'Tav2'!$H$132:$H$137</c:f>
              <c:numCache>
                <c:formatCode>0.00</c:formatCode>
                <c:ptCount val="6"/>
                <c:pt idx="0">
                  <c:v>0.42742822846854056</c:v>
                </c:pt>
                <c:pt idx="1">
                  <c:v>0.25507652295688704</c:v>
                </c:pt>
                <c:pt idx="2">
                  <c:v>0.12873862158647595</c:v>
                </c:pt>
                <c:pt idx="3">
                  <c:v>0.12463739121736521</c:v>
                </c:pt>
                <c:pt idx="4">
                  <c:v>3.6210863258977696E-2</c:v>
                </c:pt>
                <c:pt idx="5">
                  <c:v>2.7908372511753526E-2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46.320346320346324</c:v>
                </c:pt>
                <c:pt idx="1">
                  <c:v>24.782608695652176</c:v>
                </c:pt>
                <c:pt idx="2">
                  <c:v>18.996415770609318</c:v>
                </c:pt>
                <c:pt idx="3">
                  <c:v>8.7110760741032713</c:v>
                </c:pt>
                <c:pt idx="4">
                  <c:v>19.847743338771071</c:v>
                </c:pt>
                <c:pt idx="5">
                  <c:v>13.068181818181818</c:v>
                </c:pt>
                <c:pt idx="6">
                  <c:v>21.28660472774315</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46.196660482374767</c:v>
                </c:pt>
                <c:pt idx="1">
                  <c:v>64.492753623188406</c:v>
                </c:pt>
                <c:pt idx="2">
                  <c:v>71.68458781362007</c:v>
                </c:pt>
                <c:pt idx="3">
                  <c:v>73.512022073314938</c:v>
                </c:pt>
                <c:pt idx="4">
                  <c:v>69.929309407286567</c:v>
                </c:pt>
                <c:pt idx="5">
                  <c:v>76.846590909090907</c:v>
                </c:pt>
                <c:pt idx="6">
                  <c:v>66.846995178172406</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5.3184910327767465</c:v>
                </c:pt>
                <c:pt idx="1">
                  <c:v>10.72463768115942</c:v>
                </c:pt>
                <c:pt idx="2">
                  <c:v>6.9892473118279561</c:v>
                </c:pt>
                <c:pt idx="3">
                  <c:v>4.4540796216003153</c:v>
                </c:pt>
                <c:pt idx="4">
                  <c:v>6.905927134312126</c:v>
                </c:pt>
                <c:pt idx="5">
                  <c:v>5.1136363636363642</c:v>
                </c:pt>
                <c:pt idx="6">
                  <c:v>6.0449253204751265</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2.1645021645021645</c:v>
                </c:pt>
                <c:pt idx="1">
                  <c:v>0</c:v>
                </c:pt>
                <c:pt idx="2">
                  <c:v>2.3297491039426523</c:v>
                </c:pt>
                <c:pt idx="3">
                  <c:v>13.322822230981474</c:v>
                </c:pt>
                <c:pt idx="4">
                  <c:v>3.317020119630234</c:v>
                </c:pt>
                <c:pt idx="5">
                  <c:v>4.9715909090909092</c:v>
                </c:pt>
                <c:pt idx="6">
                  <c:v>5.8214747736093138</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MAGGIO 2025</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10.000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zoomScalePageLayoutView="60" workbookViewId="0"/>
  </sheetViews>
  <sheetFormatPr defaultColWidth="9" defaultRowHeight="16.5" x14ac:dyDescent="0.3"/>
  <cols>
    <col min="1" max="8" width="9" style="371"/>
    <col min="9" max="9" width="20.75" style="371" customWidth="1"/>
    <col min="10" max="10" width="13" style="371" customWidth="1"/>
    <col min="11" max="16384" width="9" style="371"/>
  </cols>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workbookViewId="0"/>
  </sheetViews>
  <sheetFormatPr defaultRowHeight="12.75" x14ac:dyDescent="0.2"/>
  <cols>
    <col min="1" max="1" width="49.25" style="125" customWidth="1"/>
    <col min="2" max="2" width="4.75" style="125" customWidth="1"/>
    <col min="3" max="3" width="4.5" style="125" customWidth="1"/>
    <col min="4" max="4" width="8.625" style="125" customWidth="1"/>
    <col min="5" max="5" width="4.375" style="125" customWidth="1"/>
    <col min="6" max="6" width="6.375" style="125" customWidth="1"/>
    <col min="7" max="7" width="5" style="125" customWidth="1"/>
    <col min="8" max="8" width="5.75" style="125" customWidth="1"/>
    <col min="9" max="9" width="8.5" style="125" customWidth="1"/>
    <col min="10" max="10" width="45.75" style="125" customWidth="1"/>
    <col min="11" max="11" width="6.75" style="125" customWidth="1"/>
    <col min="12" max="13" width="5.125" style="125" customWidth="1"/>
    <col min="14" max="14" width="6.125" style="125" customWidth="1"/>
    <col min="15" max="15" width="7.125" style="125" customWidth="1"/>
    <col min="16" max="16" width="5.75" style="125" customWidth="1"/>
    <col min="17" max="255" width="9" style="125"/>
    <col min="256" max="256" width="47.875" style="125" customWidth="1"/>
    <col min="257" max="257" width="11.375" style="125" customWidth="1"/>
    <col min="258" max="258" width="9.375" style="125" customWidth="1"/>
    <col min="259" max="259" width="9.25" style="125" customWidth="1"/>
    <col min="260" max="260" width="10.25" style="125" customWidth="1"/>
    <col min="261" max="261" width="9.25" style="125" customWidth="1"/>
    <col min="262" max="262" width="10.25" style="125" customWidth="1"/>
    <col min="263" max="263" width="0.875" style="125" customWidth="1"/>
    <col min="264" max="266" width="8.5" style="125" customWidth="1"/>
    <col min="267" max="267" width="8" style="125" customWidth="1"/>
    <col min="268" max="511" width="9" style="125"/>
    <col min="512" max="512" width="47.875" style="125" customWidth="1"/>
    <col min="513" max="513" width="11.375" style="125" customWidth="1"/>
    <col min="514" max="514" width="9.375" style="125" customWidth="1"/>
    <col min="515" max="515" width="9.25" style="125" customWidth="1"/>
    <col min="516" max="516" width="10.25" style="125" customWidth="1"/>
    <col min="517" max="517" width="9.25" style="125" customWidth="1"/>
    <col min="518" max="518" width="10.25" style="125" customWidth="1"/>
    <col min="519" max="519" width="0.875" style="125" customWidth="1"/>
    <col min="520" max="522" width="8.5" style="125" customWidth="1"/>
    <col min="523" max="523" width="8" style="125" customWidth="1"/>
    <col min="524" max="767" width="9" style="125"/>
    <col min="768" max="768" width="47.875" style="125" customWidth="1"/>
    <col min="769" max="769" width="11.375" style="125" customWidth="1"/>
    <col min="770" max="770" width="9.375" style="125" customWidth="1"/>
    <col min="771" max="771" width="9.25" style="125" customWidth="1"/>
    <col min="772" max="772" width="10.25" style="125" customWidth="1"/>
    <col min="773" max="773" width="9.25" style="125" customWidth="1"/>
    <col min="774" max="774" width="10.25" style="125" customWidth="1"/>
    <col min="775" max="775" width="0.875" style="125" customWidth="1"/>
    <col min="776" max="778" width="8.5" style="125" customWidth="1"/>
    <col min="779" max="779" width="8" style="125" customWidth="1"/>
    <col min="780" max="1023" width="9" style="125"/>
    <col min="1024" max="1024" width="47.875" style="125" customWidth="1"/>
    <col min="1025" max="1025" width="11.375" style="125" customWidth="1"/>
    <col min="1026" max="1026" width="9.375" style="125" customWidth="1"/>
    <col min="1027" max="1027" width="9.25" style="125" customWidth="1"/>
    <col min="1028" max="1028" width="10.25" style="125" customWidth="1"/>
    <col min="1029" max="1029" width="9.25" style="125" customWidth="1"/>
    <col min="1030" max="1030" width="10.25" style="125" customWidth="1"/>
    <col min="1031" max="1031" width="0.875" style="125" customWidth="1"/>
    <col min="1032" max="1034" width="8.5" style="125" customWidth="1"/>
    <col min="1035" max="1035" width="8" style="125" customWidth="1"/>
    <col min="1036" max="1279" width="9" style="125"/>
    <col min="1280" max="1280" width="47.875" style="125" customWidth="1"/>
    <col min="1281" max="1281" width="11.375" style="125" customWidth="1"/>
    <col min="1282" max="1282" width="9.375" style="125" customWidth="1"/>
    <col min="1283" max="1283" width="9.25" style="125" customWidth="1"/>
    <col min="1284" max="1284" width="10.25" style="125" customWidth="1"/>
    <col min="1285" max="1285" width="9.25" style="125" customWidth="1"/>
    <col min="1286" max="1286" width="10.25" style="125" customWidth="1"/>
    <col min="1287" max="1287" width="0.875" style="125" customWidth="1"/>
    <col min="1288" max="1290" width="8.5" style="125" customWidth="1"/>
    <col min="1291" max="1291" width="8" style="125" customWidth="1"/>
    <col min="1292" max="1535" width="9" style="125"/>
    <col min="1536" max="1536" width="47.875" style="125" customWidth="1"/>
    <col min="1537" max="1537" width="11.375" style="125" customWidth="1"/>
    <col min="1538" max="1538" width="9.375" style="125" customWidth="1"/>
    <col min="1539" max="1539" width="9.25" style="125" customWidth="1"/>
    <col min="1540" max="1540" width="10.25" style="125" customWidth="1"/>
    <col min="1541" max="1541" width="9.25" style="125" customWidth="1"/>
    <col min="1542" max="1542" width="10.25" style="125" customWidth="1"/>
    <col min="1543" max="1543" width="0.875" style="125" customWidth="1"/>
    <col min="1544" max="1546" width="8.5" style="125" customWidth="1"/>
    <col min="1547" max="1547" width="8" style="125" customWidth="1"/>
    <col min="1548" max="1791" width="9" style="125"/>
    <col min="1792" max="1792" width="47.875" style="125" customWidth="1"/>
    <col min="1793" max="1793" width="11.375" style="125" customWidth="1"/>
    <col min="1794" max="1794" width="9.375" style="125" customWidth="1"/>
    <col min="1795" max="1795" width="9.25" style="125" customWidth="1"/>
    <col min="1796" max="1796" width="10.25" style="125" customWidth="1"/>
    <col min="1797" max="1797" width="9.25" style="125" customWidth="1"/>
    <col min="1798" max="1798" width="10.25" style="125" customWidth="1"/>
    <col min="1799" max="1799" width="0.875" style="125" customWidth="1"/>
    <col min="1800" max="1802" width="8.5" style="125" customWidth="1"/>
    <col min="1803" max="1803" width="8" style="125" customWidth="1"/>
    <col min="1804" max="2047" width="9" style="125"/>
    <col min="2048" max="2048" width="47.875" style="125" customWidth="1"/>
    <col min="2049" max="2049" width="11.375" style="125" customWidth="1"/>
    <col min="2050" max="2050" width="9.375" style="125" customWidth="1"/>
    <col min="2051" max="2051" width="9.25" style="125" customWidth="1"/>
    <col min="2052" max="2052" width="10.25" style="125" customWidth="1"/>
    <col min="2053" max="2053" width="9.25" style="125" customWidth="1"/>
    <col min="2054" max="2054" width="10.25" style="125" customWidth="1"/>
    <col min="2055" max="2055" width="0.875" style="125" customWidth="1"/>
    <col min="2056" max="2058" width="8.5" style="125" customWidth="1"/>
    <col min="2059" max="2059" width="8" style="125" customWidth="1"/>
    <col min="2060" max="2303" width="9" style="125"/>
    <col min="2304" max="2304" width="47.875" style="125" customWidth="1"/>
    <col min="2305" max="2305" width="11.375" style="125" customWidth="1"/>
    <col min="2306" max="2306" width="9.375" style="125" customWidth="1"/>
    <col min="2307" max="2307" width="9.25" style="125" customWidth="1"/>
    <col min="2308" max="2308" width="10.25" style="125" customWidth="1"/>
    <col min="2309" max="2309" width="9.25" style="125" customWidth="1"/>
    <col min="2310" max="2310" width="10.25" style="125" customWidth="1"/>
    <col min="2311" max="2311" width="0.875" style="125" customWidth="1"/>
    <col min="2312" max="2314" width="8.5" style="125" customWidth="1"/>
    <col min="2315" max="2315" width="8" style="125" customWidth="1"/>
    <col min="2316" max="2559" width="9" style="125"/>
    <col min="2560" max="2560" width="47.875" style="125" customWidth="1"/>
    <col min="2561" max="2561" width="11.375" style="125" customWidth="1"/>
    <col min="2562" max="2562" width="9.375" style="125" customWidth="1"/>
    <col min="2563" max="2563" width="9.25" style="125" customWidth="1"/>
    <col min="2564" max="2564" width="10.25" style="125" customWidth="1"/>
    <col min="2565" max="2565" width="9.25" style="125" customWidth="1"/>
    <col min="2566" max="2566" width="10.25" style="125" customWidth="1"/>
    <col min="2567" max="2567" width="0.875" style="125" customWidth="1"/>
    <col min="2568" max="2570" width="8.5" style="125" customWidth="1"/>
    <col min="2571" max="2571" width="8" style="125" customWidth="1"/>
    <col min="2572" max="2815" width="9" style="125"/>
    <col min="2816" max="2816" width="47.875" style="125" customWidth="1"/>
    <col min="2817" max="2817" width="11.375" style="125" customWidth="1"/>
    <col min="2818" max="2818" width="9.375" style="125" customWidth="1"/>
    <col min="2819" max="2819" width="9.25" style="125" customWidth="1"/>
    <col min="2820" max="2820" width="10.25" style="125" customWidth="1"/>
    <col min="2821" max="2821" width="9.25" style="125" customWidth="1"/>
    <col min="2822" max="2822" width="10.25" style="125" customWidth="1"/>
    <col min="2823" max="2823" width="0.875" style="125" customWidth="1"/>
    <col min="2824" max="2826" width="8.5" style="125" customWidth="1"/>
    <col min="2827" max="2827" width="8" style="125" customWidth="1"/>
    <col min="2828" max="3071" width="9" style="125"/>
    <col min="3072" max="3072" width="47.875" style="125" customWidth="1"/>
    <col min="3073" max="3073" width="11.375" style="125" customWidth="1"/>
    <col min="3074" max="3074" width="9.375" style="125" customWidth="1"/>
    <col min="3075" max="3075" width="9.25" style="125" customWidth="1"/>
    <col min="3076" max="3076" width="10.25" style="125" customWidth="1"/>
    <col min="3077" max="3077" width="9.25" style="125" customWidth="1"/>
    <col min="3078" max="3078" width="10.25" style="125" customWidth="1"/>
    <col min="3079" max="3079" width="0.875" style="125" customWidth="1"/>
    <col min="3080" max="3082" width="8.5" style="125" customWidth="1"/>
    <col min="3083" max="3083" width="8" style="125" customWidth="1"/>
    <col min="3084" max="3327" width="9" style="125"/>
    <col min="3328" max="3328" width="47.875" style="125" customWidth="1"/>
    <col min="3329" max="3329" width="11.375" style="125" customWidth="1"/>
    <col min="3330" max="3330" width="9.375" style="125" customWidth="1"/>
    <col min="3331" max="3331" width="9.25" style="125" customWidth="1"/>
    <col min="3332" max="3332" width="10.25" style="125" customWidth="1"/>
    <col min="3333" max="3333" width="9.25" style="125" customWidth="1"/>
    <col min="3334" max="3334" width="10.25" style="125" customWidth="1"/>
    <col min="3335" max="3335" width="0.875" style="125" customWidth="1"/>
    <col min="3336" max="3338" width="8.5" style="125" customWidth="1"/>
    <col min="3339" max="3339" width="8" style="125" customWidth="1"/>
    <col min="3340" max="3583" width="9" style="125"/>
    <col min="3584" max="3584" width="47.875" style="125" customWidth="1"/>
    <col min="3585" max="3585" width="11.375" style="125" customWidth="1"/>
    <col min="3586" max="3586" width="9.375" style="125" customWidth="1"/>
    <col min="3587" max="3587" width="9.25" style="125" customWidth="1"/>
    <col min="3588" max="3588" width="10.25" style="125" customWidth="1"/>
    <col min="3589" max="3589" width="9.25" style="125" customWidth="1"/>
    <col min="3590" max="3590" width="10.25" style="125" customWidth="1"/>
    <col min="3591" max="3591" width="0.875" style="125" customWidth="1"/>
    <col min="3592" max="3594" width="8.5" style="125" customWidth="1"/>
    <col min="3595" max="3595" width="8" style="125" customWidth="1"/>
    <col min="3596" max="3839" width="9" style="125"/>
    <col min="3840" max="3840" width="47.875" style="125" customWidth="1"/>
    <col min="3841" max="3841" width="11.375" style="125" customWidth="1"/>
    <col min="3842" max="3842" width="9.375" style="125" customWidth="1"/>
    <col min="3843" max="3843" width="9.25" style="125" customWidth="1"/>
    <col min="3844" max="3844" width="10.25" style="125" customWidth="1"/>
    <col min="3845" max="3845" width="9.25" style="125" customWidth="1"/>
    <col min="3846" max="3846" width="10.25" style="125" customWidth="1"/>
    <col min="3847" max="3847" width="0.875" style="125" customWidth="1"/>
    <col min="3848" max="3850" width="8.5" style="125" customWidth="1"/>
    <col min="3851" max="3851" width="8" style="125" customWidth="1"/>
    <col min="3852" max="4095" width="9" style="125"/>
    <col min="4096" max="4096" width="47.875" style="125" customWidth="1"/>
    <col min="4097" max="4097" width="11.375" style="125" customWidth="1"/>
    <col min="4098" max="4098" width="9.375" style="125" customWidth="1"/>
    <col min="4099" max="4099" width="9.25" style="125" customWidth="1"/>
    <col min="4100" max="4100" width="10.25" style="125" customWidth="1"/>
    <col min="4101" max="4101" width="9.25" style="125" customWidth="1"/>
    <col min="4102" max="4102" width="10.25" style="125" customWidth="1"/>
    <col min="4103" max="4103" width="0.875" style="125" customWidth="1"/>
    <col min="4104" max="4106" width="8.5" style="125" customWidth="1"/>
    <col min="4107" max="4107" width="8" style="125" customWidth="1"/>
    <col min="4108" max="4351" width="9" style="125"/>
    <col min="4352" max="4352" width="47.875" style="125" customWidth="1"/>
    <col min="4353" max="4353" width="11.375" style="125" customWidth="1"/>
    <col min="4354" max="4354" width="9.375" style="125" customWidth="1"/>
    <col min="4355" max="4355" width="9.25" style="125" customWidth="1"/>
    <col min="4356" max="4356" width="10.25" style="125" customWidth="1"/>
    <col min="4357" max="4357" width="9.25" style="125" customWidth="1"/>
    <col min="4358" max="4358" width="10.25" style="125" customWidth="1"/>
    <col min="4359" max="4359" width="0.875" style="125" customWidth="1"/>
    <col min="4360" max="4362" width="8.5" style="125" customWidth="1"/>
    <col min="4363" max="4363" width="8" style="125" customWidth="1"/>
    <col min="4364" max="4607" width="9" style="125"/>
    <col min="4608" max="4608" width="47.875" style="125" customWidth="1"/>
    <col min="4609" max="4609" width="11.375" style="125" customWidth="1"/>
    <col min="4610" max="4610" width="9.375" style="125" customWidth="1"/>
    <col min="4611" max="4611" width="9.25" style="125" customWidth="1"/>
    <col min="4612" max="4612" width="10.25" style="125" customWidth="1"/>
    <col min="4613" max="4613" width="9.25" style="125" customWidth="1"/>
    <col min="4614" max="4614" width="10.25" style="125" customWidth="1"/>
    <col min="4615" max="4615" width="0.875" style="125" customWidth="1"/>
    <col min="4616" max="4618" width="8.5" style="125" customWidth="1"/>
    <col min="4619" max="4619" width="8" style="125" customWidth="1"/>
    <col min="4620" max="4863" width="9" style="125"/>
    <col min="4864" max="4864" width="47.875" style="125" customWidth="1"/>
    <col min="4865" max="4865" width="11.375" style="125" customWidth="1"/>
    <col min="4866" max="4866" width="9.375" style="125" customWidth="1"/>
    <col min="4867" max="4867" width="9.25" style="125" customWidth="1"/>
    <col min="4868" max="4868" width="10.25" style="125" customWidth="1"/>
    <col min="4869" max="4869" width="9.25" style="125" customWidth="1"/>
    <col min="4870" max="4870" width="10.25" style="125" customWidth="1"/>
    <col min="4871" max="4871" width="0.875" style="125" customWidth="1"/>
    <col min="4872" max="4874" width="8.5" style="125" customWidth="1"/>
    <col min="4875" max="4875" width="8" style="125" customWidth="1"/>
    <col min="4876" max="5119" width="9" style="125"/>
    <col min="5120" max="5120" width="47.875" style="125" customWidth="1"/>
    <col min="5121" max="5121" width="11.375" style="125" customWidth="1"/>
    <col min="5122" max="5122" width="9.375" style="125" customWidth="1"/>
    <col min="5123" max="5123" width="9.25" style="125" customWidth="1"/>
    <col min="5124" max="5124" width="10.25" style="125" customWidth="1"/>
    <col min="5125" max="5125" width="9.25" style="125" customWidth="1"/>
    <col min="5126" max="5126" width="10.25" style="125" customWidth="1"/>
    <col min="5127" max="5127" width="0.875" style="125" customWidth="1"/>
    <col min="5128" max="5130" width="8.5" style="125" customWidth="1"/>
    <col min="5131" max="5131" width="8" style="125" customWidth="1"/>
    <col min="5132" max="5375" width="9" style="125"/>
    <col min="5376" max="5376" width="47.875" style="125" customWidth="1"/>
    <col min="5377" max="5377" width="11.375" style="125" customWidth="1"/>
    <col min="5378" max="5378" width="9.375" style="125" customWidth="1"/>
    <col min="5379" max="5379" width="9.25" style="125" customWidth="1"/>
    <col min="5380" max="5380" width="10.25" style="125" customWidth="1"/>
    <col min="5381" max="5381" width="9.25" style="125" customWidth="1"/>
    <col min="5382" max="5382" width="10.25" style="125" customWidth="1"/>
    <col min="5383" max="5383" width="0.875" style="125" customWidth="1"/>
    <col min="5384" max="5386" width="8.5" style="125" customWidth="1"/>
    <col min="5387" max="5387" width="8" style="125" customWidth="1"/>
    <col min="5388" max="5631" width="9" style="125"/>
    <col min="5632" max="5632" width="47.875" style="125" customWidth="1"/>
    <col min="5633" max="5633" width="11.375" style="125" customWidth="1"/>
    <col min="5634" max="5634" width="9.375" style="125" customWidth="1"/>
    <col min="5635" max="5635" width="9.25" style="125" customWidth="1"/>
    <col min="5636" max="5636" width="10.25" style="125" customWidth="1"/>
    <col min="5637" max="5637" width="9.25" style="125" customWidth="1"/>
    <col min="5638" max="5638" width="10.25" style="125" customWidth="1"/>
    <col min="5639" max="5639" width="0.875" style="125" customWidth="1"/>
    <col min="5640" max="5642" width="8.5" style="125" customWidth="1"/>
    <col min="5643" max="5643" width="8" style="125" customWidth="1"/>
    <col min="5644" max="5887" width="9" style="125"/>
    <col min="5888" max="5888" width="47.875" style="125" customWidth="1"/>
    <col min="5889" max="5889" width="11.375" style="125" customWidth="1"/>
    <col min="5890" max="5890" width="9.375" style="125" customWidth="1"/>
    <col min="5891" max="5891" width="9.25" style="125" customWidth="1"/>
    <col min="5892" max="5892" width="10.25" style="125" customWidth="1"/>
    <col min="5893" max="5893" width="9.25" style="125" customWidth="1"/>
    <col min="5894" max="5894" width="10.25" style="125" customWidth="1"/>
    <col min="5895" max="5895" width="0.875" style="125" customWidth="1"/>
    <col min="5896" max="5898" width="8.5" style="125" customWidth="1"/>
    <col min="5899" max="5899" width="8" style="125" customWidth="1"/>
    <col min="5900" max="6143" width="9" style="125"/>
    <col min="6144" max="6144" width="47.875" style="125" customWidth="1"/>
    <col min="6145" max="6145" width="11.375" style="125" customWidth="1"/>
    <col min="6146" max="6146" width="9.375" style="125" customWidth="1"/>
    <col min="6147" max="6147" width="9.25" style="125" customWidth="1"/>
    <col min="6148" max="6148" width="10.25" style="125" customWidth="1"/>
    <col min="6149" max="6149" width="9.25" style="125" customWidth="1"/>
    <col min="6150" max="6150" width="10.25" style="125" customWidth="1"/>
    <col min="6151" max="6151" width="0.875" style="125" customWidth="1"/>
    <col min="6152" max="6154" width="8.5" style="125" customWidth="1"/>
    <col min="6155" max="6155" width="8" style="125" customWidth="1"/>
    <col min="6156" max="6399" width="9" style="125"/>
    <col min="6400" max="6400" width="47.875" style="125" customWidth="1"/>
    <col min="6401" max="6401" width="11.375" style="125" customWidth="1"/>
    <col min="6402" max="6402" width="9.375" style="125" customWidth="1"/>
    <col min="6403" max="6403" width="9.25" style="125" customWidth="1"/>
    <col min="6404" max="6404" width="10.25" style="125" customWidth="1"/>
    <col min="6405" max="6405" width="9.25" style="125" customWidth="1"/>
    <col min="6406" max="6406" width="10.25" style="125" customWidth="1"/>
    <col min="6407" max="6407" width="0.875" style="125" customWidth="1"/>
    <col min="6408" max="6410" width="8.5" style="125" customWidth="1"/>
    <col min="6411" max="6411" width="8" style="125" customWidth="1"/>
    <col min="6412" max="6655" width="9" style="125"/>
    <col min="6656" max="6656" width="47.875" style="125" customWidth="1"/>
    <col min="6657" max="6657" width="11.375" style="125" customWidth="1"/>
    <col min="6658" max="6658" width="9.375" style="125" customWidth="1"/>
    <col min="6659" max="6659" width="9.25" style="125" customWidth="1"/>
    <col min="6660" max="6660" width="10.25" style="125" customWidth="1"/>
    <col min="6661" max="6661" width="9.25" style="125" customWidth="1"/>
    <col min="6662" max="6662" width="10.25" style="125" customWidth="1"/>
    <col min="6663" max="6663" width="0.875" style="125" customWidth="1"/>
    <col min="6664" max="6666" width="8.5" style="125" customWidth="1"/>
    <col min="6667" max="6667" width="8" style="125" customWidth="1"/>
    <col min="6668" max="6911" width="9" style="125"/>
    <col min="6912" max="6912" width="47.875" style="125" customWidth="1"/>
    <col min="6913" max="6913" width="11.375" style="125" customWidth="1"/>
    <col min="6914" max="6914" width="9.375" style="125" customWidth="1"/>
    <col min="6915" max="6915" width="9.25" style="125" customWidth="1"/>
    <col min="6916" max="6916" width="10.25" style="125" customWidth="1"/>
    <col min="6917" max="6917" width="9.25" style="125" customWidth="1"/>
    <col min="6918" max="6918" width="10.25" style="125" customWidth="1"/>
    <col min="6919" max="6919" width="0.875" style="125" customWidth="1"/>
    <col min="6920" max="6922" width="8.5" style="125" customWidth="1"/>
    <col min="6923" max="6923" width="8" style="125" customWidth="1"/>
    <col min="6924" max="7167" width="9" style="125"/>
    <col min="7168" max="7168" width="47.875" style="125" customWidth="1"/>
    <col min="7169" max="7169" width="11.375" style="125" customWidth="1"/>
    <col min="7170" max="7170" width="9.375" style="125" customWidth="1"/>
    <col min="7171" max="7171" width="9.25" style="125" customWidth="1"/>
    <col min="7172" max="7172" width="10.25" style="125" customWidth="1"/>
    <col min="7173" max="7173" width="9.25" style="125" customWidth="1"/>
    <col min="7174" max="7174" width="10.25" style="125" customWidth="1"/>
    <col min="7175" max="7175" width="0.875" style="125" customWidth="1"/>
    <col min="7176" max="7178" width="8.5" style="125" customWidth="1"/>
    <col min="7179" max="7179" width="8" style="125" customWidth="1"/>
    <col min="7180" max="7423" width="9" style="125"/>
    <col min="7424" max="7424" width="47.875" style="125" customWidth="1"/>
    <col min="7425" max="7425" width="11.375" style="125" customWidth="1"/>
    <col min="7426" max="7426" width="9.375" style="125" customWidth="1"/>
    <col min="7427" max="7427" width="9.25" style="125" customWidth="1"/>
    <col min="7428" max="7428" width="10.25" style="125" customWidth="1"/>
    <col min="7429" max="7429" width="9.25" style="125" customWidth="1"/>
    <col min="7430" max="7430" width="10.25" style="125" customWidth="1"/>
    <col min="7431" max="7431" width="0.875" style="125" customWidth="1"/>
    <col min="7432" max="7434" width="8.5" style="125" customWidth="1"/>
    <col min="7435" max="7435" width="8" style="125" customWidth="1"/>
    <col min="7436" max="7679" width="9" style="125"/>
    <col min="7680" max="7680" width="47.875" style="125" customWidth="1"/>
    <col min="7681" max="7681" width="11.375" style="125" customWidth="1"/>
    <col min="7682" max="7682" width="9.375" style="125" customWidth="1"/>
    <col min="7683" max="7683" width="9.25" style="125" customWidth="1"/>
    <col min="7684" max="7684" width="10.25" style="125" customWidth="1"/>
    <col min="7685" max="7685" width="9.25" style="125" customWidth="1"/>
    <col min="7686" max="7686" width="10.25" style="125" customWidth="1"/>
    <col min="7687" max="7687" width="0.875" style="125" customWidth="1"/>
    <col min="7688" max="7690" width="8.5" style="125" customWidth="1"/>
    <col min="7691" max="7691" width="8" style="125" customWidth="1"/>
    <col min="7692" max="7935" width="9" style="125"/>
    <col min="7936" max="7936" width="47.875" style="125" customWidth="1"/>
    <col min="7937" max="7937" width="11.375" style="125" customWidth="1"/>
    <col min="7938" max="7938" width="9.375" style="125" customWidth="1"/>
    <col min="7939" max="7939" width="9.25" style="125" customWidth="1"/>
    <col min="7940" max="7940" width="10.25" style="125" customWidth="1"/>
    <col min="7941" max="7941" width="9.25" style="125" customWidth="1"/>
    <col min="7942" max="7942" width="10.25" style="125" customWidth="1"/>
    <col min="7943" max="7943" width="0.875" style="125" customWidth="1"/>
    <col min="7944" max="7946" width="8.5" style="125" customWidth="1"/>
    <col min="7947" max="7947" width="8" style="125" customWidth="1"/>
    <col min="7948" max="8191" width="9" style="125"/>
    <col min="8192" max="8192" width="47.875" style="125" customWidth="1"/>
    <col min="8193" max="8193" width="11.375" style="125" customWidth="1"/>
    <col min="8194" max="8194" width="9.375" style="125" customWidth="1"/>
    <col min="8195" max="8195" width="9.25" style="125" customWidth="1"/>
    <col min="8196" max="8196" width="10.25" style="125" customWidth="1"/>
    <col min="8197" max="8197" width="9.25" style="125" customWidth="1"/>
    <col min="8198" max="8198" width="10.25" style="125" customWidth="1"/>
    <col min="8199" max="8199" width="0.875" style="125" customWidth="1"/>
    <col min="8200" max="8202" width="8.5" style="125" customWidth="1"/>
    <col min="8203" max="8203" width="8" style="125" customWidth="1"/>
    <col min="8204" max="8447" width="9" style="125"/>
    <col min="8448" max="8448" width="47.875" style="125" customWidth="1"/>
    <col min="8449" max="8449" width="11.375" style="125" customWidth="1"/>
    <col min="8450" max="8450" width="9.375" style="125" customWidth="1"/>
    <col min="8451" max="8451" width="9.25" style="125" customWidth="1"/>
    <col min="8452" max="8452" width="10.25" style="125" customWidth="1"/>
    <col min="8453" max="8453" width="9.25" style="125" customWidth="1"/>
    <col min="8454" max="8454" width="10.25" style="125" customWidth="1"/>
    <col min="8455" max="8455" width="0.875" style="125" customWidth="1"/>
    <col min="8456" max="8458" width="8.5" style="125" customWidth="1"/>
    <col min="8459" max="8459" width="8" style="125" customWidth="1"/>
    <col min="8460" max="8703" width="9" style="125"/>
    <col min="8704" max="8704" width="47.875" style="125" customWidth="1"/>
    <col min="8705" max="8705" width="11.375" style="125" customWidth="1"/>
    <col min="8706" max="8706" width="9.375" style="125" customWidth="1"/>
    <col min="8707" max="8707" width="9.25" style="125" customWidth="1"/>
    <col min="8708" max="8708" width="10.25" style="125" customWidth="1"/>
    <col min="8709" max="8709" width="9.25" style="125" customWidth="1"/>
    <col min="8710" max="8710" width="10.25" style="125" customWidth="1"/>
    <col min="8711" max="8711" width="0.875" style="125" customWidth="1"/>
    <col min="8712" max="8714" width="8.5" style="125" customWidth="1"/>
    <col min="8715" max="8715" width="8" style="125" customWidth="1"/>
    <col min="8716" max="8959" width="9" style="125"/>
    <col min="8960" max="8960" width="47.875" style="125" customWidth="1"/>
    <col min="8961" max="8961" width="11.375" style="125" customWidth="1"/>
    <col min="8962" max="8962" width="9.375" style="125" customWidth="1"/>
    <col min="8963" max="8963" width="9.25" style="125" customWidth="1"/>
    <col min="8964" max="8964" width="10.25" style="125" customWidth="1"/>
    <col min="8965" max="8965" width="9.25" style="125" customWidth="1"/>
    <col min="8966" max="8966" width="10.25" style="125" customWidth="1"/>
    <col min="8967" max="8967" width="0.875" style="125" customWidth="1"/>
    <col min="8968" max="8970" width="8.5" style="125" customWidth="1"/>
    <col min="8971" max="8971" width="8" style="125" customWidth="1"/>
    <col min="8972" max="9215" width="9" style="125"/>
    <col min="9216" max="9216" width="47.875" style="125" customWidth="1"/>
    <col min="9217" max="9217" width="11.375" style="125" customWidth="1"/>
    <col min="9218" max="9218" width="9.375" style="125" customWidth="1"/>
    <col min="9219" max="9219" width="9.25" style="125" customWidth="1"/>
    <col min="9220" max="9220" width="10.25" style="125" customWidth="1"/>
    <col min="9221" max="9221" width="9.25" style="125" customWidth="1"/>
    <col min="9222" max="9222" width="10.25" style="125" customWidth="1"/>
    <col min="9223" max="9223" width="0.875" style="125" customWidth="1"/>
    <col min="9224" max="9226" width="8.5" style="125" customWidth="1"/>
    <col min="9227" max="9227" width="8" style="125" customWidth="1"/>
    <col min="9228" max="9471" width="9" style="125"/>
    <col min="9472" max="9472" width="47.875" style="125" customWidth="1"/>
    <col min="9473" max="9473" width="11.375" style="125" customWidth="1"/>
    <col min="9474" max="9474" width="9.375" style="125" customWidth="1"/>
    <col min="9475" max="9475" width="9.25" style="125" customWidth="1"/>
    <col min="9476" max="9476" width="10.25" style="125" customWidth="1"/>
    <col min="9477" max="9477" width="9.25" style="125" customWidth="1"/>
    <col min="9478" max="9478" width="10.25" style="125" customWidth="1"/>
    <col min="9479" max="9479" width="0.875" style="125" customWidth="1"/>
    <col min="9480" max="9482" width="8.5" style="125" customWidth="1"/>
    <col min="9483" max="9483" width="8" style="125" customWidth="1"/>
    <col min="9484" max="9727" width="9" style="125"/>
    <col min="9728" max="9728" width="47.875" style="125" customWidth="1"/>
    <col min="9729" max="9729" width="11.375" style="125" customWidth="1"/>
    <col min="9730" max="9730" width="9.375" style="125" customWidth="1"/>
    <col min="9731" max="9731" width="9.25" style="125" customWidth="1"/>
    <col min="9732" max="9732" width="10.25" style="125" customWidth="1"/>
    <col min="9733" max="9733" width="9.25" style="125" customWidth="1"/>
    <col min="9734" max="9734" width="10.25" style="125" customWidth="1"/>
    <col min="9735" max="9735" width="0.875" style="125" customWidth="1"/>
    <col min="9736" max="9738" width="8.5" style="125" customWidth="1"/>
    <col min="9739" max="9739" width="8" style="125" customWidth="1"/>
    <col min="9740" max="9983" width="9" style="125"/>
    <col min="9984" max="9984" width="47.875" style="125" customWidth="1"/>
    <col min="9985" max="9985" width="11.375" style="125" customWidth="1"/>
    <col min="9986" max="9986" width="9.375" style="125" customWidth="1"/>
    <col min="9987" max="9987" width="9.25" style="125" customWidth="1"/>
    <col min="9988" max="9988" width="10.25" style="125" customWidth="1"/>
    <col min="9989" max="9989" width="9.25" style="125" customWidth="1"/>
    <col min="9990" max="9990" width="10.25" style="125" customWidth="1"/>
    <col min="9991" max="9991" width="0.875" style="125" customWidth="1"/>
    <col min="9992" max="9994" width="8.5" style="125" customWidth="1"/>
    <col min="9995" max="9995" width="8" style="125" customWidth="1"/>
    <col min="9996" max="10239" width="9" style="125"/>
    <col min="10240" max="10240" width="47.875" style="125" customWidth="1"/>
    <col min="10241" max="10241" width="11.375" style="125" customWidth="1"/>
    <col min="10242" max="10242" width="9.375" style="125" customWidth="1"/>
    <col min="10243" max="10243" width="9.25" style="125" customWidth="1"/>
    <col min="10244" max="10244" width="10.25" style="125" customWidth="1"/>
    <col min="10245" max="10245" width="9.25" style="125" customWidth="1"/>
    <col min="10246" max="10246" width="10.25" style="125" customWidth="1"/>
    <col min="10247" max="10247" width="0.875" style="125" customWidth="1"/>
    <col min="10248" max="10250" width="8.5" style="125" customWidth="1"/>
    <col min="10251" max="10251" width="8" style="125" customWidth="1"/>
    <col min="10252" max="10495" width="9" style="125"/>
    <col min="10496" max="10496" width="47.875" style="125" customWidth="1"/>
    <col min="10497" max="10497" width="11.375" style="125" customWidth="1"/>
    <col min="10498" max="10498" width="9.375" style="125" customWidth="1"/>
    <col min="10499" max="10499" width="9.25" style="125" customWidth="1"/>
    <col min="10500" max="10500" width="10.25" style="125" customWidth="1"/>
    <col min="10501" max="10501" width="9.25" style="125" customWidth="1"/>
    <col min="10502" max="10502" width="10.25" style="125" customWidth="1"/>
    <col min="10503" max="10503" width="0.875" style="125" customWidth="1"/>
    <col min="10504" max="10506" width="8.5" style="125" customWidth="1"/>
    <col min="10507" max="10507" width="8" style="125" customWidth="1"/>
    <col min="10508" max="10751" width="9" style="125"/>
    <col min="10752" max="10752" width="47.875" style="125" customWidth="1"/>
    <col min="10753" max="10753" width="11.375" style="125" customWidth="1"/>
    <col min="10754" max="10754" width="9.375" style="125" customWidth="1"/>
    <col min="10755" max="10755" width="9.25" style="125" customWidth="1"/>
    <col min="10756" max="10756" width="10.25" style="125" customWidth="1"/>
    <col min="10757" max="10757" width="9.25" style="125" customWidth="1"/>
    <col min="10758" max="10758" width="10.25" style="125" customWidth="1"/>
    <col min="10759" max="10759" width="0.875" style="125" customWidth="1"/>
    <col min="10760" max="10762" width="8.5" style="125" customWidth="1"/>
    <col min="10763" max="10763" width="8" style="125" customWidth="1"/>
    <col min="10764" max="11007" width="9" style="125"/>
    <col min="11008" max="11008" width="47.875" style="125" customWidth="1"/>
    <col min="11009" max="11009" width="11.375" style="125" customWidth="1"/>
    <col min="11010" max="11010" width="9.375" style="125" customWidth="1"/>
    <col min="11011" max="11011" width="9.25" style="125" customWidth="1"/>
    <col min="11012" max="11012" width="10.25" style="125" customWidth="1"/>
    <col min="11013" max="11013" width="9.25" style="125" customWidth="1"/>
    <col min="11014" max="11014" width="10.25" style="125" customWidth="1"/>
    <col min="11015" max="11015" width="0.875" style="125" customWidth="1"/>
    <col min="11016" max="11018" width="8.5" style="125" customWidth="1"/>
    <col min="11019" max="11019" width="8" style="125" customWidth="1"/>
    <col min="11020" max="11263" width="9" style="125"/>
    <col min="11264" max="11264" width="47.875" style="125" customWidth="1"/>
    <col min="11265" max="11265" width="11.375" style="125" customWidth="1"/>
    <col min="11266" max="11266" width="9.375" style="125" customWidth="1"/>
    <col min="11267" max="11267" width="9.25" style="125" customWidth="1"/>
    <col min="11268" max="11268" width="10.25" style="125" customWidth="1"/>
    <col min="11269" max="11269" width="9.25" style="125" customWidth="1"/>
    <col min="11270" max="11270" width="10.25" style="125" customWidth="1"/>
    <col min="11271" max="11271" width="0.875" style="125" customWidth="1"/>
    <col min="11272" max="11274" width="8.5" style="125" customWidth="1"/>
    <col min="11275" max="11275" width="8" style="125" customWidth="1"/>
    <col min="11276" max="11519" width="9" style="125"/>
    <col min="11520" max="11520" width="47.875" style="125" customWidth="1"/>
    <col min="11521" max="11521" width="11.375" style="125" customWidth="1"/>
    <col min="11522" max="11522" width="9.375" style="125" customWidth="1"/>
    <col min="11523" max="11523" width="9.25" style="125" customWidth="1"/>
    <col min="11524" max="11524" width="10.25" style="125" customWidth="1"/>
    <col min="11525" max="11525" width="9.25" style="125" customWidth="1"/>
    <col min="11526" max="11526" width="10.25" style="125" customWidth="1"/>
    <col min="11527" max="11527" width="0.875" style="125" customWidth="1"/>
    <col min="11528" max="11530" width="8.5" style="125" customWidth="1"/>
    <col min="11531" max="11531" width="8" style="125" customWidth="1"/>
    <col min="11532" max="11775" width="9" style="125"/>
    <col min="11776" max="11776" width="47.875" style="125" customWidth="1"/>
    <col min="11777" max="11777" width="11.375" style="125" customWidth="1"/>
    <col min="11778" max="11778" width="9.375" style="125" customWidth="1"/>
    <col min="11779" max="11779" width="9.25" style="125" customWidth="1"/>
    <col min="11780" max="11780" width="10.25" style="125" customWidth="1"/>
    <col min="11781" max="11781" width="9.25" style="125" customWidth="1"/>
    <col min="11782" max="11782" width="10.25" style="125" customWidth="1"/>
    <col min="11783" max="11783" width="0.875" style="125" customWidth="1"/>
    <col min="11784" max="11786" width="8.5" style="125" customWidth="1"/>
    <col min="11787" max="11787" width="8" style="125" customWidth="1"/>
    <col min="11788" max="12031" width="9" style="125"/>
    <col min="12032" max="12032" width="47.875" style="125" customWidth="1"/>
    <col min="12033" max="12033" width="11.375" style="125" customWidth="1"/>
    <col min="12034" max="12034" width="9.375" style="125" customWidth="1"/>
    <col min="12035" max="12035" width="9.25" style="125" customWidth="1"/>
    <col min="12036" max="12036" width="10.25" style="125" customWidth="1"/>
    <col min="12037" max="12037" width="9.25" style="125" customWidth="1"/>
    <col min="12038" max="12038" width="10.25" style="125" customWidth="1"/>
    <col min="12039" max="12039" width="0.875" style="125" customWidth="1"/>
    <col min="12040" max="12042" width="8.5" style="125" customWidth="1"/>
    <col min="12043" max="12043" width="8" style="125" customWidth="1"/>
    <col min="12044" max="12287" width="9" style="125"/>
    <col min="12288" max="12288" width="47.875" style="125" customWidth="1"/>
    <col min="12289" max="12289" width="11.375" style="125" customWidth="1"/>
    <col min="12290" max="12290" width="9.375" style="125" customWidth="1"/>
    <col min="12291" max="12291" width="9.25" style="125" customWidth="1"/>
    <col min="12292" max="12292" width="10.25" style="125" customWidth="1"/>
    <col min="12293" max="12293" width="9.25" style="125" customWidth="1"/>
    <col min="12294" max="12294" width="10.25" style="125" customWidth="1"/>
    <col min="12295" max="12295" width="0.875" style="125" customWidth="1"/>
    <col min="12296" max="12298" width="8.5" style="125" customWidth="1"/>
    <col min="12299" max="12299" width="8" style="125" customWidth="1"/>
    <col min="12300" max="12543" width="9" style="125"/>
    <col min="12544" max="12544" width="47.875" style="125" customWidth="1"/>
    <col min="12545" max="12545" width="11.375" style="125" customWidth="1"/>
    <col min="12546" max="12546" width="9.375" style="125" customWidth="1"/>
    <col min="12547" max="12547" width="9.25" style="125" customWidth="1"/>
    <col min="12548" max="12548" width="10.25" style="125" customWidth="1"/>
    <col min="12549" max="12549" width="9.25" style="125" customWidth="1"/>
    <col min="12550" max="12550" width="10.25" style="125" customWidth="1"/>
    <col min="12551" max="12551" width="0.875" style="125" customWidth="1"/>
    <col min="12552" max="12554" width="8.5" style="125" customWidth="1"/>
    <col min="12555" max="12555" width="8" style="125" customWidth="1"/>
    <col min="12556" max="12799" width="9" style="125"/>
    <col min="12800" max="12800" width="47.875" style="125" customWidth="1"/>
    <col min="12801" max="12801" width="11.375" style="125" customWidth="1"/>
    <col min="12802" max="12802" width="9.375" style="125" customWidth="1"/>
    <col min="12803" max="12803" width="9.25" style="125" customWidth="1"/>
    <col min="12804" max="12804" width="10.25" style="125" customWidth="1"/>
    <col min="12805" max="12805" width="9.25" style="125" customWidth="1"/>
    <col min="12806" max="12806" width="10.25" style="125" customWidth="1"/>
    <col min="12807" max="12807" width="0.875" style="125" customWidth="1"/>
    <col min="12808" max="12810" width="8.5" style="125" customWidth="1"/>
    <col min="12811" max="12811" width="8" style="125" customWidth="1"/>
    <col min="12812" max="13055" width="9" style="125"/>
    <col min="13056" max="13056" width="47.875" style="125" customWidth="1"/>
    <col min="13057" max="13057" width="11.375" style="125" customWidth="1"/>
    <col min="13058" max="13058" width="9.375" style="125" customWidth="1"/>
    <col min="13059" max="13059" width="9.25" style="125" customWidth="1"/>
    <col min="13060" max="13060" width="10.25" style="125" customWidth="1"/>
    <col min="13061" max="13061" width="9.25" style="125" customWidth="1"/>
    <col min="13062" max="13062" width="10.25" style="125" customWidth="1"/>
    <col min="13063" max="13063" width="0.875" style="125" customWidth="1"/>
    <col min="13064" max="13066" width="8.5" style="125" customWidth="1"/>
    <col min="13067" max="13067" width="8" style="125" customWidth="1"/>
    <col min="13068" max="13311" width="9" style="125"/>
    <col min="13312" max="13312" width="47.875" style="125" customWidth="1"/>
    <col min="13313" max="13313" width="11.375" style="125" customWidth="1"/>
    <col min="13314" max="13314" width="9.375" style="125" customWidth="1"/>
    <col min="13315" max="13315" width="9.25" style="125" customWidth="1"/>
    <col min="13316" max="13316" width="10.25" style="125" customWidth="1"/>
    <col min="13317" max="13317" width="9.25" style="125" customWidth="1"/>
    <col min="13318" max="13318" width="10.25" style="125" customWidth="1"/>
    <col min="13319" max="13319" width="0.875" style="125" customWidth="1"/>
    <col min="13320" max="13322" width="8.5" style="125" customWidth="1"/>
    <col min="13323" max="13323" width="8" style="125" customWidth="1"/>
    <col min="13324" max="13567" width="9" style="125"/>
    <col min="13568" max="13568" width="47.875" style="125" customWidth="1"/>
    <col min="13569" max="13569" width="11.375" style="125" customWidth="1"/>
    <col min="13570" max="13570" width="9.375" style="125" customWidth="1"/>
    <col min="13571" max="13571" width="9.25" style="125" customWidth="1"/>
    <col min="13572" max="13572" width="10.25" style="125" customWidth="1"/>
    <col min="13573" max="13573" width="9.25" style="125" customWidth="1"/>
    <col min="13574" max="13574" width="10.25" style="125" customWidth="1"/>
    <col min="13575" max="13575" width="0.875" style="125" customWidth="1"/>
    <col min="13576" max="13578" width="8.5" style="125" customWidth="1"/>
    <col min="13579" max="13579" width="8" style="125" customWidth="1"/>
    <col min="13580" max="13823" width="9" style="125"/>
    <col min="13824" max="13824" width="47.875" style="125" customWidth="1"/>
    <col min="13825" max="13825" width="11.375" style="125" customWidth="1"/>
    <col min="13826" max="13826" width="9.375" style="125" customWidth="1"/>
    <col min="13827" max="13827" width="9.25" style="125" customWidth="1"/>
    <col min="13828" max="13828" width="10.25" style="125" customWidth="1"/>
    <col min="13829" max="13829" width="9.25" style="125" customWidth="1"/>
    <col min="13830" max="13830" width="10.25" style="125" customWidth="1"/>
    <col min="13831" max="13831" width="0.875" style="125" customWidth="1"/>
    <col min="13832" max="13834" width="8.5" style="125" customWidth="1"/>
    <col min="13835" max="13835" width="8" style="125" customWidth="1"/>
    <col min="13836" max="14079" width="9" style="125"/>
    <col min="14080" max="14080" width="47.875" style="125" customWidth="1"/>
    <col min="14081" max="14081" width="11.375" style="125" customWidth="1"/>
    <col min="14082" max="14082" width="9.375" style="125" customWidth="1"/>
    <col min="14083" max="14083" width="9.25" style="125" customWidth="1"/>
    <col min="14084" max="14084" width="10.25" style="125" customWidth="1"/>
    <col min="14085" max="14085" width="9.25" style="125" customWidth="1"/>
    <col min="14086" max="14086" width="10.25" style="125" customWidth="1"/>
    <col min="14087" max="14087" width="0.875" style="125" customWidth="1"/>
    <col min="14088" max="14090" width="8.5" style="125" customWidth="1"/>
    <col min="14091" max="14091" width="8" style="125" customWidth="1"/>
    <col min="14092" max="14335" width="9" style="125"/>
    <col min="14336" max="14336" width="47.875" style="125" customWidth="1"/>
    <col min="14337" max="14337" width="11.375" style="125" customWidth="1"/>
    <col min="14338" max="14338" width="9.375" style="125" customWidth="1"/>
    <col min="14339" max="14339" width="9.25" style="125" customWidth="1"/>
    <col min="14340" max="14340" width="10.25" style="125" customWidth="1"/>
    <col min="14341" max="14341" width="9.25" style="125" customWidth="1"/>
    <col min="14342" max="14342" width="10.25" style="125" customWidth="1"/>
    <col min="14343" max="14343" width="0.875" style="125" customWidth="1"/>
    <col min="14344" max="14346" width="8.5" style="125" customWidth="1"/>
    <col min="14347" max="14347" width="8" style="125" customWidth="1"/>
    <col min="14348" max="14591" width="9" style="125"/>
    <col min="14592" max="14592" width="47.875" style="125" customWidth="1"/>
    <col min="14593" max="14593" width="11.375" style="125" customWidth="1"/>
    <col min="14594" max="14594" width="9.375" style="125" customWidth="1"/>
    <col min="14595" max="14595" width="9.25" style="125" customWidth="1"/>
    <col min="14596" max="14596" width="10.25" style="125" customWidth="1"/>
    <col min="14597" max="14597" width="9.25" style="125" customWidth="1"/>
    <col min="14598" max="14598" width="10.25" style="125" customWidth="1"/>
    <col min="14599" max="14599" width="0.875" style="125" customWidth="1"/>
    <col min="14600" max="14602" width="8.5" style="125" customWidth="1"/>
    <col min="14603" max="14603" width="8" style="125" customWidth="1"/>
    <col min="14604" max="14847" width="9" style="125"/>
    <col min="14848" max="14848" width="47.875" style="125" customWidth="1"/>
    <col min="14849" max="14849" width="11.375" style="125" customWidth="1"/>
    <col min="14850" max="14850" width="9.375" style="125" customWidth="1"/>
    <col min="14851" max="14851" width="9.25" style="125" customWidth="1"/>
    <col min="14852" max="14852" width="10.25" style="125" customWidth="1"/>
    <col min="14853" max="14853" width="9.25" style="125" customWidth="1"/>
    <col min="14854" max="14854" width="10.25" style="125" customWidth="1"/>
    <col min="14855" max="14855" width="0.875" style="125" customWidth="1"/>
    <col min="14856" max="14858" width="8.5" style="125" customWidth="1"/>
    <col min="14859" max="14859" width="8" style="125" customWidth="1"/>
    <col min="14860" max="15103" width="9" style="125"/>
    <col min="15104" max="15104" width="47.875" style="125" customWidth="1"/>
    <col min="15105" max="15105" width="11.375" style="125" customWidth="1"/>
    <col min="15106" max="15106" width="9.375" style="125" customWidth="1"/>
    <col min="15107" max="15107" width="9.25" style="125" customWidth="1"/>
    <col min="15108" max="15108" width="10.25" style="125" customWidth="1"/>
    <col min="15109" max="15109" width="9.25" style="125" customWidth="1"/>
    <col min="15110" max="15110" width="10.25" style="125" customWidth="1"/>
    <col min="15111" max="15111" width="0.875" style="125" customWidth="1"/>
    <col min="15112" max="15114" width="8.5" style="125" customWidth="1"/>
    <col min="15115" max="15115" width="8" style="125" customWidth="1"/>
    <col min="15116" max="15359" width="9" style="125"/>
    <col min="15360" max="15360" width="47.875" style="125" customWidth="1"/>
    <col min="15361" max="15361" width="11.375" style="125" customWidth="1"/>
    <col min="15362" max="15362" width="9.375" style="125" customWidth="1"/>
    <col min="15363" max="15363" width="9.25" style="125" customWidth="1"/>
    <col min="15364" max="15364" width="10.25" style="125" customWidth="1"/>
    <col min="15365" max="15365" width="9.25" style="125" customWidth="1"/>
    <col min="15366" max="15366" width="10.25" style="125" customWidth="1"/>
    <col min="15367" max="15367" width="0.875" style="125" customWidth="1"/>
    <col min="15368" max="15370" width="8.5" style="125" customWidth="1"/>
    <col min="15371" max="15371" width="8" style="125" customWidth="1"/>
    <col min="15372" max="15615" width="9" style="125"/>
    <col min="15616" max="15616" width="47.875" style="125" customWidth="1"/>
    <col min="15617" max="15617" width="11.375" style="125" customWidth="1"/>
    <col min="15618" max="15618" width="9.375" style="125" customWidth="1"/>
    <col min="15619" max="15619" width="9.25" style="125" customWidth="1"/>
    <col min="15620" max="15620" width="10.25" style="125" customWidth="1"/>
    <col min="15621" max="15621" width="9.25" style="125" customWidth="1"/>
    <col min="15622" max="15622" width="10.25" style="125" customWidth="1"/>
    <col min="15623" max="15623" width="0.875" style="125" customWidth="1"/>
    <col min="15624" max="15626" width="8.5" style="125" customWidth="1"/>
    <col min="15627" max="15627" width="8" style="125" customWidth="1"/>
    <col min="15628" max="15871" width="9" style="125"/>
    <col min="15872" max="15872" width="47.875" style="125" customWidth="1"/>
    <col min="15873" max="15873" width="11.375" style="125" customWidth="1"/>
    <col min="15874" max="15874" width="9.375" style="125" customWidth="1"/>
    <col min="15875" max="15875" width="9.25" style="125" customWidth="1"/>
    <col min="15876" max="15876" width="10.25" style="125" customWidth="1"/>
    <col min="15877" max="15877" width="9.25" style="125" customWidth="1"/>
    <col min="15878" max="15878" width="10.25" style="125" customWidth="1"/>
    <col min="15879" max="15879" width="0.875" style="125" customWidth="1"/>
    <col min="15880" max="15882" width="8.5" style="125" customWidth="1"/>
    <col min="15883" max="15883" width="8" style="125" customWidth="1"/>
    <col min="15884" max="16127" width="9" style="125"/>
    <col min="16128" max="16128" width="47.875" style="125" customWidth="1"/>
    <col min="16129" max="16129" width="11.375" style="125" customWidth="1"/>
    <col min="16130" max="16130" width="9.375" style="125" customWidth="1"/>
    <col min="16131" max="16131" width="9.25" style="125" customWidth="1"/>
    <col min="16132" max="16132" width="10.25" style="125" customWidth="1"/>
    <col min="16133" max="16133" width="9.25" style="125" customWidth="1"/>
    <col min="16134" max="16134" width="10.25" style="125" customWidth="1"/>
    <col min="16135" max="16135" width="0.875" style="125" customWidth="1"/>
    <col min="16136" max="16138" width="8.5" style="125" customWidth="1"/>
    <col min="16139" max="16139" width="8" style="125" customWidth="1"/>
    <col min="16140" max="16384" width="9" style="125"/>
  </cols>
  <sheetData>
    <row r="1" spans="1:7" s="16" customFormat="1" ht="15" customHeight="1" x14ac:dyDescent="0.3">
      <c r="A1" s="291"/>
      <c r="B1" s="291"/>
      <c r="C1" s="291"/>
      <c r="D1" s="291"/>
      <c r="E1" s="291"/>
      <c r="F1" s="292"/>
      <c r="G1" s="144" t="s">
        <v>116</v>
      </c>
    </row>
    <row r="2" spans="1:7" s="16" customFormat="1" ht="30" customHeight="1" x14ac:dyDescent="0.2">
      <c r="A2" s="419" t="s">
        <v>102</v>
      </c>
      <c r="B2" s="419"/>
      <c r="C2" s="419"/>
      <c r="D2" s="419"/>
      <c r="E2" s="419"/>
      <c r="F2" s="419"/>
      <c r="G2" s="419"/>
    </row>
    <row r="3" spans="1:7" s="16" customFormat="1" ht="5.0999999999999996" customHeight="1" x14ac:dyDescent="0.3">
      <c r="A3" s="9"/>
      <c r="B3" s="9"/>
      <c r="C3" s="9"/>
      <c r="D3" s="9"/>
      <c r="E3" s="9"/>
      <c r="F3" s="9"/>
      <c r="G3" s="9"/>
    </row>
    <row r="4" spans="1:7" s="139" customFormat="1" ht="5.0999999999999996" customHeight="1" x14ac:dyDescent="0.3">
      <c r="A4" s="109"/>
      <c r="B4" s="109"/>
      <c r="C4" s="109"/>
      <c r="D4" s="109"/>
      <c r="E4" s="109"/>
      <c r="F4" s="109"/>
    </row>
    <row r="5" spans="1:7" s="111" customFormat="1" ht="20.100000000000001" customHeight="1" x14ac:dyDescent="0.3">
      <c r="A5" s="110" t="s">
        <v>145</v>
      </c>
      <c r="F5" s="18"/>
      <c r="G5" s="18" t="s">
        <v>229</v>
      </c>
    </row>
    <row r="6" spans="1:7" s="14" customFormat="1" ht="5.0999999999999996" customHeight="1" x14ac:dyDescent="0.25">
      <c r="A6" s="185"/>
      <c r="B6" s="186"/>
      <c r="C6" s="186"/>
      <c r="D6" s="186"/>
      <c r="E6" s="186"/>
      <c r="F6" s="186"/>
      <c r="G6" s="184"/>
    </row>
    <row r="7" spans="1:7" s="229" customFormat="1" ht="15" customHeight="1" x14ac:dyDescent="0.2">
      <c r="A7" s="430" t="s">
        <v>122</v>
      </c>
      <c r="B7" s="430"/>
      <c r="C7" s="431" t="s">
        <v>123</v>
      </c>
      <c r="D7" s="431"/>
      <c r="E7" s="431"/>
      <c r="F7" s="431"/>
      <c r="G7" s="431"/>
    </row>
    <row r="8" spans="1:7" s="229" customFormat="1" ht="53.1" customHeight="1" x14ac:dyDescent="0.2">
      <c r="A8" s="430"/>
      <c r="B8" s="430"/>
      <c r="C8" s="284" t="s">
        <v>113</v>
      </c>
      <c r="D8" s="284" t="s">
        <v>130</v>
      </c>
      <c r="E8" s="284" t="s">
        <v>114</v>
      </c>
      <c r="F8" s="284" t="s">
        <v>131</v>
      </c>
      <c r="G8" s="215" t="s">
        <v>134</v>
      </c>
    </row>
    <row r="9" spans="1:7" s="229" customFormat="1" ht="5.0999999999999996" customHeight="1" x14ac:dyDescent="0.2">
      <c r="A9" s="187"/>
      <c r="B9" s="188"/>
      <c r="C9" s="189"/>
      <c r="D9" s="190"/>
      <c r="E9" s="189"/>
      <c r="F9" s="189"/>
      <c r="G9" s="191"/>
    </row>
    <row r="10" spans="1:7" s="123" customFormat="1" ht="5.0999999999999996" customHeight="1" x14ac:dyDescent="0.2">
      <c r="A10" s="124"/>
      <c r="B10" s="124"/>
      <c r="C10" s="124"/>
      <c r="D10" s="124"/>
      <c r="E10" s="124"/>
      <c r="F10" s="124"/>
      <c r="G10" s="124"/>
    </row>
    <row r="11" spans="1:7" s="16" customFormat="1" ht="15" customHeight="1" x14ac:dyDescent="0.3">
      <c r="A11" s="113" t="s">
        <v>3</v>
      </c>
      <c r="B11" s="86">
        <v>10000</v>
      </c>
      <c r="C11" s="114">
        <v>10.993297989396819</v>
      </c>
      <c r="D11" s="114">
        <v>1.2803841152345703</v>
      </c>
      <c r="E11" s="114">
        <v>23.637091127338202</v>
      </c>
      <c r="F11" s="114">
        <v>43.693107932379718</v>
      </c>
      <c r="G11" s="114">
        <v>20.396118835650697</v>
      </c>
    </row>
    <row r="12" spans="1:7" s="238" customFormat="1" ht="5.0999999999999996" customHeight="1" x14ac:dyDescent="0.3">
      <c r="A12" s="115"/>
      <c r="B12" s="97"/>
      <c r="C12" s="97"/>
      <c r="D12" s="97"/>
      <c r="E12" s="97"/>
      <c r="F12" s="97"/>
      <c r="G12" s="97"/>
    </row>
    <row r="13" spans="1:7" s="16" customFormat="1" ht="15" customHeight="1" x14ac:dyDescent="0.3">
      <c r="A13" s="116" t="s">
        <v>85</v>
      </c>
      <c r="B13" s="94">
        <v>1430</v>
      </c>
      <c r="C13" s="120">
        <v>63.319386331938631</v>
      </c>
      <c r="D13" s="120">
        <v>6.485355648535565</v>
      </c>
      <c r="E13" s="120">
        <v>29.218967921896795</v>
      </c>
      <c r="F13" s="120">
        <v>0.97629009762900976</v>
      </c>
      <c r="G13" s="120" t="s">
        <v>230</v>
      </c>
    </row>
    <row r="14" spans="1:7" s="238" customFormat="1" ht="5.0999999999999996" customHeight="1" x14ac:dyDescent="0.3">
      <c r="A14" s="115"/>
      <c r="B14" s="97"/>
      <c r="C14" s="97"/>
      <c r="D14" s="97"/>
      <c r="E14" s="97"/>
      <c r="F14" s="97"/>
      <c r="G14" s="97"/>
    </row>
    <row r="15" spans="1:7" s="119" customFormat="1" ht="12" x14ac:dyDescent="0.3">
      <c r="A15" s="118" t="s">
        <v>146</v>
      </c>
      <c r="B15" s="100">
        <v>250</v>
      </c>
      <c r="C15" s="97">
        <v>40.316205533596836</v>
      </c>
      <c r="D15" s="97">
        <v>1.9762845849802373</v>
      </c>
      <c r="E15" s="97">
        <v>57.707509881422922</v>
      </c>
      <c r="F15" s="97" t="s">
        <v>230</v>
      </c>
      <c r="G15" s="97" t="s">
        <v>230</v>
      </c>
    </row>
    <row r="16" spans="1:7" s="119" customFormat="1" ht="12" x14ac:dyDescent="0.3">
      <c r="A16" s="118" t="s">
        <v>147</v>
      </c>
      <c r="B16" s="100">
        <v>190</v>
      </c>
      <c r="C16" s="97">
        <v>91.191709844559583</v>
      </c>
      <c r="D16" s="97" t="s">
        <v>230</v>
      </c>
      <c r="E16" s="97">
        <v>8.8082901554404138</v>
      </c>
      <c r="F16" s="97" t="s">
        <v>230</v>
      </c>
      <c r="G16" s="97" t="s">
        <v>230</v>
      </c>
    </row>
    <row r="17" spans="1:7" s="119" customFormat="1" ht="12" x14ac:dyDescent="0.3">
      <c r="A17" s="118" t="s">
        <v>148</v>
      </c>
      <c r="B17" s="100">
        <v>110</v>
      </c>
      <c r="C17" s="97">
        <v>33.628318584070797</v>
      </c>
      <c r="D17" s="97">
        <v>23.893805309734514</v>
      </c>
      <c r="E17" s="97">
        <v>42.477876106194692</v>
      </c>
      <c r="F17" s="97" t="s">
        <v>230</v>
      </c>
      <c r="G17" s="97" t="s">
        <v>230</v>
      </c>
    </row>
    <row r="18" spans="1:7" s="119" customFormat="1" ht="12" x14ac:dyDescent="0.3">
      <c r="A18" s="118" t="s">
        <v>149</v>
      </c>
      <c r="B18" s="100">
        <v>90</v>
      </c>
      <c r="C18" s="97">
        <v>88.63636363636364</v>
      </c>
      <c r="D18" s="97">
        <v>11.363636363636363</v>
      </c>
      <c r="E18" s="97" t="s">
        <v>230</v>
      </c>
      <c r="F18" s="97" t="s">
        <v>230</v>
      </c>
      <c r="G18" s="97" t="s">
        <v>230</v>
      </c>
    </row>
    <row r="19" spans="1:7" s="119" customFormat="1" ht="12" x14ac:dyDescent="0.3">
      <c r="A19" s="118" t="s">
        <v>150</v>
      </c>
      <c r="B19" s="100">
        <v>90</v>
      </c>
      <c r="C19" s="97">
        <v>44.827586206896555</v>
      </c>
      <c r="D19" s="97">
        <v>5.7471264367816088</v>
      </c>
      <c r="E19" s="97">
        <v>43.678160919540232</v>
      </c>
      <c r="F19" s="97">
        <v>5.7471264367816088</v>
      </c>
      <c r="G19" s="97" t="s">
        <v>230</v>
      </c>
    </row>
    <row r="20" spans="1:7" s="119" customFormat="1" ht="12" x14ac:dyDescent="0.3">
      <c r="A20" s="118" t="s">
        <v>151</v>
      </c>
      <c r="B20" s="100">
        <v>80</v>
      </c>
      <c r="C20" s="97">
        <v>90.243902439024396</v>
      </c>
      <c r="D20" s="97">
        <v>9.7560975609756095</v>
      </c>
      <c r="E20" s="97" t="s">
        <v>230</v>
      </c>
      <c r="F20" s="97" t="s">
        <v>230</v>
      </c>
      <c r="G20" s="97" t="s">
        <v>230</v>
      </c>
    </row>
    <row r="21" spans="1:7" s="119" customFormat="1" ht="12" x14ac:dyDescent="0.3">
      <c r="A21" s="118" t="s">
        <v>152</v>
      </c>
      <c r="B21" s="100">
        <v>80</v>
      </c>
      <c r="C21" s="97">
        <v>100</v>
      </c>
      <c r="D21" s="97" t="s">
        <v>230</v>
      </c>
      <c r="E21" s="97" t="s">
        <v>230</v>
      </c>
      <c r="F21" s="97" t="s">
        <v>230</v>
      </c>
      <c r="G21" s="97" t="s">
        <v>230</v>
      </c>
    </row>
    <row r="22" spans="1:7" s="119" customFormat="1" ht="12" x14ac:dyDescent="0.3">
      <c r="A22" s="118" t="s">
        <v>153</v>
      </c>
      <c r="B22" s="100">
        <v>60</v>
      </c>
      <c r="C22" s="97">
        <v>42.857142857142854</v>
      </c>
      <c r="D22" s="97">
        <v>19.047619047619047</v>
      </c>
      <c r="E22" s="97">
        <v>38.095238095238095</v>
      </c>
      <c r="F22" s="97" t="s">
        <v>230</v>
      </c>
      <c r="G22" s="97" t="s">
        <v>230</v>
      </c>
    </row>
    <row r="23" spans="1:7" s="119" customFormat="1" ht="12" x14ac:dyDescent="0.3">
      <c r="A23" s="118" t="s">
        <v>154</v>
      </c>
      <c r="B23" s="100">
        <v>60</v>
      </c>
      <c r="C23" s="97">
        <v>54.237288135593218</v>
      </c>
      <c r="D23" s="97" t="s">
        <v>230</v>
      </c>
      <c r="E23" s="97">
        <v>45.762711864406782</v>
      </c>
      <c r="F23" s="97" t="s">
        <v>230</v>
      </c>
      <c r="G23" s="97" t="s">
        <v>230</v>
      </c>
    </row>
    <row r="24" spans="1:7" s="119" customFormat="1" ht="12" x14ac:dyDescent="0.3">
      <c r="A24" s="118" t="s">
        <v>155</v>
      </c>
      <c r="B24" s="100">
        <v>50</v>
      </c>
      <c r="C24" s="97">
        <v>15.09433962264151</v>
      </c>
      <c r="D24" s="97" t="s">
        <v>230</v>
      </c>
      <c r="E24" s="97">
        <v>84.905660377358487</v>
      </c>
      <c r="F24" s="97" t="s">
        <v>230</v>
      </c>
      <c r="G24" s="97" t="s">
        <v>230</v>
      </c>
    </row>
    <row r="25" spans="1:7" s="119" customFormat="1" ht="12" x14ac:dyDescent="0.3">
      <c r="A25" s="118" t="s">
        <v>156</v>
      </c>
      <c r="B25" s="100">
        <v>50</v>
      </c>
      <c r="C25" s="97">
        <v>89.795918367346943</v>
      </c>
      <c r="D25" s="97">
        <v>10.204081632653061</v>
      </c>
      <c r="E25" s="97" t="s">
        <v>230</v>
      </c>
      <c r="F25" s="97" t="s">
        <v>230</v>
      </c>
      <c r="G25" s="97" t="s">
        <v>230</v>
      </c>
    </row>
    <row r="26" spans="1:7" s="119" customFormat="1" ht="12" x14ac:dyDescent="0.3">
      <c r="A26" s="118" t="s">
        <v>157</v>
      </c>
      <c r="B26" s="100">
        <v>50</v>
      </c>
      <c r="C26" s="97">
        <v>80.851063829787222</v>
      </c>
      <c r="D26" s="97" t="s">
        <v>230</v>
      </c>
      <c r="E26" s="97">
        <v>19.148936170212767</v>
      </c>
      <c r="F26" s="97" t="s">
        <v>230</v>
      </c>
      <c r="G26" s="97" t="s">
        <v>230</v>
      </c>
    </row>
    <row r="27" spans="1:7" s="119" customFormat="1" ht="12" x14ac:dyDescent="0.3">
      <c r="A27" s="118" t="s">
        <v>158</v>
      </c>
      <c r="B27" s="100">
        <v>270</v>
      </c>
      <c r="C27" s="97">
        <v>64.285714285714292</v>
      </c>
      <c r="D27" s="97">
        <v>7.8947368421052628</v>
      </c>
      <c r="E27" s="97">
        <v>24.436090225563909</v>
      </c>
      <c r="F27" s="97">
        <v>3.3834586466165413</v>
      </c>
      <c r="G27" s="97" t="s">
        <v>230</v>
      </c>
    </row>
    <row r="28" spans="1:7" s="238" customFormat="1" ht="5.0999999999999996" customHeight="1" x14ac:dyDescent="0.3">
      <c r="A28" s="115"/>
      <c r="B28" s="97"/>
      <c r="C28" s="97"/>
      <c r="D28" s="97"/>
      <c r="E28" s="97"/>
      <c r="F28" s="97"/>
      <c r="G28" s="97"/>
    </row>
    <row r="29" spans="1:7" s="16" customFormat="1" ht="15" customHeight="1" x14ac:dyDescent="0.3">
      <c r="A29" s="116" t="s">
        <v>52</v>
      </c>
      <c r="B29" s="94">
        <v>4450</v>
      </c>
      <c r="C29" s="120">
        <v>4.2882801975752134</v>
      </c>
      <c r="D29" s="120">
        <v>0.22451728783116301</v>
      </c>
      <c r="E29" s="120">
        <v>31.140547822182306</v>
      </c>
      <c r="F29" s="120">
        <v>52.873821284238886</v>
      </c>
      <c r="G29" s="120">
        <v>11.472833408172429</v>
      </c>
    </row>
    <row r="30" spans="1:7" s="238" customFormat="1" ht="5.0999999999999996" customHeight="1" x14ac:dyDescent="0.3">
      <c r="A30" s="115"/>
      <c r="B30" s="97"/>
      <c r="C30" s="97"/>
      <c r="D30" s="97"/>
      <c r="E30" s="97"/>
      <c r="F30" s="97"/>
      <c r="G30" s="97"/>
    </row>
    <row r="31" spans="1:7" s="119" customFormat="1" ht="12" x14ac:dyDescent="0.3">
      <c r="A31" s="118" t="s">
        <v>159</v>
      </c>
      <c r="B31" s="100">
        <v>2470</v>
      </c>
      <c r="C31" s="97" t="s">
        <v>230</v>
      </c>
      <c r="D31" s="97" t="s">
        <v>230</v>
      </c>
      <c r="E31" s="97">
        <v>15.964343598055105</v>
      </c>
      <c r="F31" s="97">
        <v>67.058346839546189</v>
      </c>
      <c r="G31" s="97">
        <v>16.977309562398705</v>
      </c>
    </row>
    <row r="32" spans="1:7" s="119" customFormat="1" ht="12" x14ac:dyDescent="0.3">
      <c r="A32" s="118" t="s">
        <v>160</v>
      </c>
      <c r="B32" s="100">
        <v>790</v>
      </c>
      <c r="C32" s="97">
        <v>0.63532401524777637</v>
      </c>
      <c r="D32" s="97" t="s">
        <v>230</v>
      </c>
      <c r="E32" s="97">
        <v>44.599745870393903</v>
      </c>
      <c r="F32" s="97">
        <v>44.34561626429479</v>
      </c>
      <c r="G32" s="97">
        <v>10.419313850063533</v>
      </c>
    </row>
    <row r="33" spans="1:7" s="119" customFormat="1" ht="12" x14ac:dyDescent="0.3">
      <c r="A33" s="118" t="s">
        <v>161</v>
      </c>
      <c r="B33" s="100">
        <v>300</v>
      </c>
      <c r="C33" s="97">
        <v>43.959731543624159</v>
      </c>
      <c r="D33" s="97" t="s">
        <v>230</v>
      </c>
      <c r="E33" s="97">
        <v>37.919463087248324</v>
      </c>
      <c r="F33" s="97">
        <v>18.120805369127517</v>
      </c>
      <c r="G33" s="97" t="s">
        <v>230</v>
      </c>
    </row>
    <row r="34" spans="1:7" s="119" customFormat="1" ht="12" x14ac:dyDescent="0.3">
      <c r="A34" s="118" t="s">
        <v>162</v>
      </c>
      <c r="B34" s="100">
        <v>240</v>
      </c>
      <c r="C34" s="97">
        <v>13.278008298755188</v>
      </c>
      <c r="D34" s="97">
        <v>0.82987551867219922</v>
      </c>
      <c r="E34" s="97">
        <v>67.634854771784234</v>
      </c>
      <c r="F34" s="97">
        <v>18.257261410788381</v>
      </c>
      <c r="G34" s="97" t="s">
        <v>230</v>
      </c>
    </row>
    <row r="35" spans="1:7" s="119" customFormat="1" ht="12" x14ac:dyDescent="0.3">
      <c r="A35" s="118" t="s">
        <v>163</v>
      </c>
      <c r="B35" s="100">
        <v>150</v>
      </c>
      <c r="C35" s="97" t="s">
        <v>230</v>
      </c>
      <c r="D35" s="97" t="s">
        <v>230</v>
      </c>
      <c r="E35" s="97">
        <v>70.748299319727892</v>
      </c>
      <c r="F35" s="97">
        <v>29.251700680272108</v>
      </c>
      <c r="G35" s="97" t="s">
        <v>230</v>
      </c>
    </row>
    <row r="36" spans="1:7" s="119" customFormat="1" ht="12" x14ac:dyDescent="0.3">
      <c r="A36" s="118" t="s">
        <v>164</v>
      </c>
      <c r="B36" s="100">
        <v>100</v>
      </c>
      <c r="C36" s="97" t="s">
        <v>230</v>
      </c>
      <c r="D36" s="97" t="s">
        <v>230</v>
      </c>
      <c r="E36" s="97">
        <v>94.845360824742258</v>
      </c>
      <c r="F36" s="97">
        <v>5.1546391752577314</v>
      </c>
      <c r="G36" s="97" t="s">
        <v>230</v>
      </c>
    </row>
    <row r="37" spans="1:7" s="119" customFormat="1" ht="12" x14ac:dyDescent="0.3">
      <c r="A37" s="118" t="s">
        <v>165</v>
      </c>
      <c r="B37" s="100">
        <v>90</v>
      </c>
      <c r="C37" s="97" t="s">
        <v>230</v>
      </c>
      <c r="D37" s="97" t="s">
        <v>230</v>
      </c>
      <c r="E37" s="97" t="s">
        <v>230</v>
      </c>
      <c r="F37" s="97">
        <v>100</v>
      </c>
      <c r="G37" s="97" t="s">
        <v>230</v>
      </c>
    </row>
    <row r="38" spans="1:7" s="119" customFormat="1" ht="12" x14ac:dyDescent="0.3">
      <c r="A38" s="118" t="s">
        <v>166</v>
      </c>
      <c r="B38" s="100">
        <v>90</v>
      </c>
      <c r="C38" s="97">
        <v>10</v>
      </c>
      <c r="D38" s="97">
        <v>5.5555555555555554</v>
      </c>
      <c r="E38" s="97">
        <v>75.555555555555557</v>
      </c>
      <c r="F38" s="97">
        <v>8.8888888888888893</v>
      </c>
      <c r="G38" s="97" t="s">
        <v>230</v>
      </c>
    </row>
    <row r="39" spans="1:7" s="119" customFormat="1" ht="12" x14ac:dyDescent="0.3">
      <c r="A39" s="118" t="s">
        <v>167</v>
      </c>
      <c r="B39" s="100">
        <v>60</v>
      </c>
      <c r="C39" s="97" t="s">
        <v>230</v>
      </c>
      <c r="D39" s="97" t="s">
        <v>230</v>
      </c>
      <c r="E39" s="97">
        <v>1.639344262295082</v>
      </c>
      <c r="F39" s="97">
        <v>81.967213114754102</v>
      </c>
      <c r="G39" s="97">
        <v>16.393442622950818</v>
      </c>
    </row>
    <row r="40" spans="1:7" s="119" customFormat="1" ht="12" x14ac:dyDescent="0.3">
      <c r="A40" s="118" t="s">
        <v>158</v>
      </c>
      <c r="B40" s="100">
        <v>170</v>
      </c>
      <c r="C40" s="97">
        <v>8.0459770114942533</v>
      </c>
      <c r="D40" s="97">
        <v>1.7241379310344827</v>
      </c>
      <c r="E40" s="97">
        <v>58.045977011494251</v>
      </c>
      <c r="F40" s="97">
        <v>32.183908045977013</v>
      </c>
      <c r="G40" s="97" t="s">
        <v>230</v>
      </c>
    </row>
    <row r="41" spans="1:7" s="238" customFormat="1" ht="5.0999999999999996" customHeight="1" x14ac:dyDescent="0.3">
      <c r="A41" s="115"/>
      <c r="B41" s="97"/>
      <c r="C41" s="97"/>
      <c r="D41" s="97"/>
      <c r="E41" s="97"/>
      <c r="F41" s="97"/>
      <c r="G41" s="97"/>
    </row>
    <row r="42" spans="1:7" s="16" customFormat="1" ht="15" customHeight="1" x14ac:dyDescent="0.3">
      <c r="A42" s="116" t="s">
        <v>54</v>
      </c>
      <c r="B42" s="94">
        <v>2390</v>
      </c>
      <c r="C42" s="120" t="s">
        <v>230</v>
      </c>
      <c r="D42" s="120">
        <v>1.0482180293501049</v>
      </c>
      <c r="E42" s="120">
        <v>16.981132075471699</v>
      </c>
      <c r="F42" s="120">
        <v>50.775681341719078</v>
      </c>
      <c r="G42" s="120">
        <v>31.19496855345912</v>
      </c>
    </row>
    <row r="43" spans="1:7" s="238" customFormat="1" ht="4.5" customHeight="1" x14ac:dyDescent="0.3">
      <c r="A43" s="115"/>
      <c r="B43" s="97"/>
      <c r="C43" s="97"/>
      <c r="D43" s="97"/>
      <c r="E43" s="97"/>
      <c r="F43" s="97"/>
      <c r="G43" s="97"/>
    </row>
    <row r="44" spans="1:7" s="119" customFormat="1" ht="12" x14ac:dyDescent="0.3">
      <c r="A44" s="118" t="s">
        <v>168</v>
      </c>
      <c r="B44" s="100">
        <v>430</v>
      </c>
      <c r="C44" s="97" t="s">
        <v>230</v>
      </c>
      <c r="D44" s="97" t="s">
        <v>230</v>
      </c>
      <c r="E44" s="97">
        <v>12.5</v>
      </c>
      <c r="F44" s="97">
        <v>45.138888888888893</v>
      </c>
      <c r="G44" s="97">
        <v>42.361111111111107</v>
      </c>
    </row>
    <row r="45" spans="1:7" s="119" customFormat="1" ht="12" x14ac:dyDescent="0.3">
      <c r="A45" s="118" t="s">
        <v>169</v>
      </c>
      <c r="B45" s="100">
        <v>320</v>
      </c>
      <c r="C45" s="97" t="s">
        <v>230</v>
      </c>
      <c r="D45" s="97">
        <v>1.8867924528301887</v>
      </c>
      <c r="E45" s="97">
        <v>16.352201257861633</v>
      </c>
      <c r="F45" s="97">
        <v>74.213836477987414</v>
      </c>
      <c r="G45" s="97">
        <v>7.5471698113207548</v>
      </c>
    </row>
    <row r="46" spans="1:7" s="119" customFormat="1" ht="12" x14ac:dyDescent="0.3">
      <c r="A46" s="118" t="s">
        <v>170</v>
      </c>
      <c r="B46" s="100">
        <v>200</v>
      </c>
      <c r="C46" s="97" t="s">
        <v>230</v>
      </c>
      <c r="D46" s="97" t="s">
        <v>230</v>
      </c>
      <c r="E46" s="97">
        <v>1.9704433497536946</v>
      </c>
      <c r="F46" s="97">
        <v>30.541871921182267</v>
      </c>
      <c r="G46" s="97">
        <v>67.487684729064028</v>
      </c>
    </row>
    <row r="47" spans="1:7" s="119" customFormat="1" ht="12" x14ac:dyDescent="0.3">
      <c r="A47" s="118" t="s">
        <v>171</v>
      </c>
      <c r="B47" s="100">
        <v>190</v>
      </c>
      <c r="C47" s="97" t="s">
        <v>230</v>
      </c>
      <c r="D47" s="97">
        <v>2.0942408376963351</v>
      </c>
      <c r="E47" s="97">
        <v>12.041884816753926</v>
      </c>
      <c r="F47" s="97">
        <v>40.837696335078533</v>
      </c>
      <c r="G47" s="97">
        <v>45.026178010471199</v>
      </c>
    </row>
    <row r="48" spans="1:7" s="119" customFormat="1" ht="12" x14ac:dyDescent="0.3">
      <c r="A48" s="118" t="s">
        <v>172</v>
      </c>
      <c r="B48" s="100">
        <v>170</v>
      </c>
      <c r="C48" s="97" t="s">
        <v>230</v>
      </c>
      <c r="D48" s="97" t="s">
        <v>230</v>
      </c>
      <c r="E48" s="97">
        <v>11.627906976744185</v>
      </c>
      <c r="F48" s="97">
        <v>50</v>
      </c>
      <c r="G48" s="97">
        <v>38.372093023255815</v>
      </c>
    </row>
    <row r="49" spans="1:7" s="119" customFormat="1" ht="12" x14ac:dyDescent="0.3">
      <c r="A49" s="118" t="s">
        <v>173</v>
      </c>
      <c r="B49" s="100">
        <v>150</v>
      </c>
      <c r="C49" s="97" t="s">
        <v>230</v>
      </c>
      <c r="D49" s="97">
        <v>7.18954248366013</v>
      </c>
      <c r="E49" s="97">
        <v>21.568627450980394</v>
      </c>
      <c r="F49" s="97">
        <v>69.93464052287581</v>
      </c>
      <c r="G49" s="97">
        <v>1.3071895424836601</v>
      </c>
    </row>
    <row r="50" spans="1:7" s="119" customFormat="1" ht="12" x14ac:dyDescent="0.3">
      <c r="A50" s="118" t="s">
        <v>174</v>
      </c>
      <c r="B50" s="100">
        <v>100</v>
      </c>
      <c r="C50" s="97" t="s">
        <v>230</v>
      </c>
      <c r="D50" s="97" t="s">
        <v>230</v>
      </c>
      <c r="E50" s="97">
        <v>7.1428571428571423</v>
      </c>
      <c r="F50" s="97">
        <v>41.836734693877553</v>
      </c>
      <c r="G50" s="97">
        <v>51.020408163265309</v>
      </c>
    </row>
    <row r="51" spans="1:7" s="119" customFormat="1" ht="12" x14ac:dyDescent="0.3">
      <c r="A51" s="118" t="s">
        <v>175</v>
      </c>
      <c r="B51" s="100">
        <v>80</v>
      </c>
      <c r="C51" s="97" t="s">
        <v>230</v>
      </c>
      <c r="D51" s="97" t="s">
        <v>230</v>
      </c>
      <c r="E51" s="97">
        <v>7.4074074074074066</v>
      </c>
      <c r="F51" s="97">
        <v>80.246913580246911</v>
      </c>
      <c r="G51" s="97">
        <v>12.345679012345679</v>
      </c>
    </row>
    <row r="52" spans="1:7" s="119" customFormat="1" ht="12" x14ac:dyDescent="0.3">
      <c r="A52" s="118" t="s">
        <v>176</v>
      </c>
      <c r="B52" s="100">
        <v>80</v>
      </c>
      <c r="C52" s="97" t="s">
        <v>230</v>
      </c>
      <c r="D52" s="97" t="s">
        <v>230</v>
      </c>
      <c r="E52" s="97">
        <v>6.1728395061728394</v>
      </c>
      <c r="F52" s="97">
        <v>20.987654320987652</v>
      </c>
      <c r="G52" s="97">
        <v>72.839506172839506</v>
      </c>
    </row>
    <row r="53" spans="1:7" s="119" customFormat="1" ht="12" x14ac:dyDescent="0.3">
      <c r="A53" s="118" t="s">
        <v>177</v>
      </c>
      <c r="B53" s="100">
        <v>80</v>
      </c>
      <c r="C53" s="97" t="s">
        <v>230</v>
      </c>
      <c r="D53" s="97">
        <v>1.2820512820512819</v>
      </c>
      <c r="E53" s="97">
        <v>39.743589743589745</v>
      </c>
      <c r="F53" s="97">
        <v>58.974358974358978</v>
      </c>
      <c r="G53" s="97" t="s">
        <v>230</v>
      </c>
    </row>
    <row r="54" spans="1:7" s="119" customFormat="1" ht="12" x14ac:dyDescent="0.3">
      <c r="A54" s="118" t="s">
        <v>178</v>
      </c>
      <c r="B54" s="100">
        <v>70</v>
      </c>
      <c r="C54" s="97" t="s">
        <v>230</v>
      </c>
      <c r="D54" s="97" t="s">
        <v>230</v>
      </c>
      <c r="E54" s="97">
        <v>6.1538461538461542</v>
      </c>
      <c r="F54" s="97">
        <v>49.230769230769234</v>
      </c>
      <c r="G54" s="97">
        <v>44.61538461538462</v>
      </c>
    </row>
    <row r="55" spans="1:7" s="119" customFormat="1" ht="12" x14ac:dyDescent="0.3">
      <c r="A55" s="118" t="s">
        <v>179</v>
      </c>
      <c r="B55" s="100">
        <v>60</v>
      </c>
      <c r="C55" s="97" t="s">
        <v>230</v>
      </c>
      <c r="D55" s="97" t="s">
        <v>230</v>
      </c>
      <c r="E55" s="97">
        <v>30.158730158730158</v>
      </c>
      <c r="F55" s="97">
        <v>57.142857142857139</v>
      </c>
      <c r="G55" s="97">
        <v>12.698412698412698</v>
      </c>
    </row>
    <row r="56" spans="1:7" s="119" customFormat="1" ht="12" x14ac:dyDescent="0.3">
      <c r="A56" s="118" t="s">
        <v>158</v>
      </c>
      <c r="B56" s="100">
        <v>450</v>
      </c>
      <c r="C56" s="97" t="s">
        <v>230</v>
      </c>
      <c r="D56" s="97">
        <v>0.66666666666666674</v>
      </c>
      <c r="E56" s="97">
        <v>32.666666666666664</v>
      </c>
      <c r="F56" s="97">
        <v>46.666666666666664</v>
      </c>
      <c r="G56" s="97">
        <v>20</v>
      </c>
    </row>
    <row r="57" spans="1:7" s="238" customFormat="1" ht="5.0999999999999996" customHeight="1" x14ac:dyDescent="0.3">
      <c r="A57" s="115"/>
      <c r="B57" s="97"/>
      <c r="C57" s="97"/>
      <c r="D57" s="97"/>
      <c r="E57" s="97"/>
      <c r="F57" s="97"/>
      <c r="G57" s="97"/>
    </row>
    <row r="58" spans="1:7" s="16" customFormat="1" ht="15" customHeight="1" x14ac:dyDescent="0.3">
      <c r="A58" s="116" t="s">
        <v>57</v>
      </c>
      <c r="B58" s="94">
        <v>1720</v>
      </c>
      <c r="C58" s="120" t="s">
        <v>230</v>
      </c>
      <c r="D58" s="120" t="s">
        <v>230</v>
      </c>
      <c r="E58" s="120">
        <v>8.8167053364269137</v>
      </c>
      <c r="F58" s="120">
        <v>45.707656612529</v>
      </c>
      <c r="G58" s="120">
        <v>45.475638051044079</v>
      </c>
    </row>
    <row r="59" spans="1:7" s="238" customFormat="1" ht="5.0999999999999996" customHeight="1" x14ac:dyDescent="0.3">
      <c r="A59" s="115"/>
      <c r="B59" s="97"/>
      <c r="C59" s="97"/>
      <c r="D59" s="97"/>
      <c r="E59" s="97"/>
      <c r="F59" s="97"/>
      <c r="G59" s="97"/>
    </row>
    <row r="60" spans="1:7" s="119" customFormat="1" ht="12" x14ac:dyDescent="0.3">
      <c r="A60" s="118" t="s">
        <v>180</v>
      </c>
      <c r="B60" s="100">
        <v>890</v>
      </c>
      <c r="C60" s="97" t="s">
        <v>230</v>
      </c>
      <c r="D60" s="97" t="s">
        <v>230</v>
      </c>
      <c r="E60" s="97">
        <v>3.8202247191011236</v>
      </c>
      <c r="F60" s="97">
        <v>38.988764044943821</v>
      </c>
      <c r="G60" s="97">
        <v>57.19101123595506</v>
      </c>
    </row>
    <row r="61" spans="1:7" s="119" customFormat="1" ht="12" x14ac:dyDescent="0.3">
      <c r="A61" s="118" t="s">
        <v>181</v>
      </c>
      <c r="B61" s="100">
        <v>660</v>
      </c>
      <c r="C61" s="97" t="s">
        <v>230</v>
      </c>
      <c r="D61" s="97" t="s">
        <v>230</v>
      </c>
      <c r="E61" s="97">
        <v>14.939024390243901</v>
      </c>
      <c r="F61" s="97">
        <v>60.975609756097562</v>
      </c>
      <c r="G61" s="97">
        <v>24.085365853658537</v>
      </c>
    </row>
    <row r="62" spans="1:7" s="119" customFormat="1" ht="12" x14ac:dyDescent="0.3">
      <c r="A62" s="118" t="s">
        <v>182</v>
      </c>
      <c r="B62" s="100">
        <v>90</v>
      </c>
      <c r="C62" s="97" t="s">
        <v>230</v>
      </c>
      <c r="D62" s="97" t="s">
        <v>230</v>
      </c>
      <c r="E62" s="97" t="s">
        <v>230</v>
      </c>
      <c r="F62" s="97">
        <v>9.8901098901098905</v>
      </c>
      <c r="G62" s="97">
        <v>90.109890109890117</v>
      </c>
    </row>
    <row r="63" spans="1:7" s="119" customFormat="1" ht="12" x14ac:dyDescent="0.3">
      <c r="A63" s="118" t="s">
        <v>183</v>
      </c>
      <c r="B63" s="100">
        <v>30</v>
      </c>
      <c r="C63" s="97" t="s">
        <v>230</v>
      </c>
      <c r="D63" s="97" t="s">
        <v>230</v>
      </c>
      <c r="E63" s="97">
        <v>3.3333333333333335</v>
      </c>
      <c r="F63" s="97">
        <v>60</v>
      </c>
      <c r="G63" s="97">
        <v>36.666666666666664</v>
      </c>
    </row>
    <row r="64" spans="1:7" s="119" customFormat="1" ht="12" x14ac:dyDescent="0.3">
      <c r="A64" s="118" t="s">
        <v>158</v>
      </c>
      <c r="B64" s="100">
        <v>60</v>
      </c>
      <c r="C64" s="97" t="s">
        <v>230</v>
      </c>
      <c r="D64" s="97" t="s">
        <v>230</v>
      </c>
      <c r="E64" s="97">
        <v>33.333333333333329</v>
      </c>
      <c r="F64" s="97">
        <v>24.561403508771928</v>
      </c>
      <c r="G64" s="97">
        <v>42.105263157894733</v>
      </c>
    </row>
    <row r="65" spans="1:17" s="119" customFormat="1" ht="5.0999999999999996" customHeight="1" x14ac:dyDescent="0.3">
      <c r="A65" s="302"/>
      <c r="B65" s="294"/>
      <c r="C65" s="295"/>
      <c r="D65" s="295"/>
      <c r="E65" s="295"/>
      <c r="F65" s="295"/>
      <c r="G65" s="295"/>
      <c r="H65" s="97"/>
      <c r="I65" s="97"/>
      <c r="J65" s="280"/>
      <c r="K65" s="432"/>
      <c r="L65" s="432"/>
      <c r="M65" s="432"/>
      <c r="N65" s="432"/>
      <c r="O65" s="432"/>
      <c r="P65" s="432"/>
      <c r="Q65" s="432"/>
    </row>
    <row r="66" spans="1:17" s="283" customFormat="1" ht="5.0999999999999996" customHeight="1" x14ac:dyDescent="0.3">
      <c r="A66" s="303"/>
      <c r="B66" s="304"/>
      <c r="C66" s="304"/>
      <c r="D66" s="304"/>
      <c r="E66" s="304"/>
      <c r="F66" s="305"/>
      <c r="G66" s="305"/>
      <c r="H66" s="97"/>
      <c r="I66" s="97"/>
      <c r="J66" s="281"/>
      <c r="K66" s="282"/>
      <c r="L66" s="282"/>
      <c r="M66" s="282"/>
      <c r="N66" s="282"/>
      <c r="O66" s="282"/>
      <c r="P66" s="235"/>
      <c r="Q66" s="236"/>
    </row>
    <row r="67" spans="1:17" s="261" customFormat="1" ht="12" customHeight="1" x14ac:dyDescent="0.3">
      <c r="A67" s="440" t="s">
        <v>119</v>
      </c>
      <c r="B67" s="440"/>
      <c r="C67" s="440"/>
      <c r="D67" s="440"/>
      <c r="E67" s="440"/>
      <c r="F67" s="440"/>
      <c r="G67" s="440"/>
      <c r="H67" s="257"/>
      <c r="I67" s="257"/>
      <c r="J67" s="257"/>
      <c r="K67" s="258"/>
      <c r="L67" s="258"/>
      <c r="M67" s="258"/>
      <c r="N67" s="258"/>
      <c r="O67" s="258"/>
      <c r="P67" s="258"/>
      <c r="Q67" s="259"/>
    </row>
    <row r="68" spans="1:17" s="261" customFormat="1" ht="21.95" customHeight="1" x14ac:dyDescent="0.3">
      <c r="A68" s="440" t="s">
        <v>91</v>
      </c>
      <c r="B68" s="440"/>
      <c r="C68" s="440"/>
      <c r="D68" s="440"/>
      <c r="E68" s="440"/>
      <c r="F68" s="440"/>
      <c r="G68" s="440"/>
      <c r="H68" s="257"/>
      <c r="I68" s="257"/>
      <c r="J68" s="257"/>
      <c r="K68" s="262"/>
      <c r="L68" s="262"/>
      <c r="M68" s="262"/>
      <c r="N68" s="262"/>
      <c r="O68" s="262"/>
      <c r="P68" s="262"/>
      <c r="Q68" s="263"/>
    </row>
    <row r="69" spans="1:17" s="266" customFormat="1" ht="12" customHeight="1" x14ac:dyDescent="0.3">
      <c r="A69" s="433" t="s">
        <v>136</v>
      </c>
      <c r="B69" s="433"/>
      <c r="C69" s="433"/>
      <c r="D69" s="433"/>
      <c r="E69" s="433"/>
      <c r="F69" s="433"/>
      <c r="G69" s="433"/>
      <c r="N69" s="267"/>
      <c r="O69" s="268"/>
      <c r="P69" s="268"/>
      <c r="Q69" s="26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6"/>
  <sheetViews>
    <sheetView tabSelected="1" zoomScaleNormal="100" workbookViewId="0"/>
  </sheetViews>
  <sheetFormatPr defaultColWidth="9" defaultRowHeight="15" x14ac:dyDescent="0.25"/>
  <cols>
    <col min="1" max="1" width="40.25" style="90" customWidth="1"/>
    <col min="2" max="2" width="6.625" style="90" customWidth="1"/>
    <col min="3" max="3" width="4.25" style="90" customWidth="1"/>
    <col min="4" max="4" width="6.625" style="90" customWidth="1"/>
    <col min="5" max="5" width="8.375" style="90" customWidth="1"/>
    <col min="6" max="6" width="7.375" style="90" customWidth="1"/>
    <col min="7" max="7" width="4.875" style="90" customWidth="1"/>
    <col min="8" max="8" width="5.125" style="90" customWidth="1"/>
    <col min="9" max="16384" width="9" style="90"/>
  </cols>
  <sheetData>
    <row r="1" spans="1:27"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7" s="6" customFormat="1" ht="30" customHeight="1" x14ac:dyDescent="0.2">
      <c r="A2" s="419" t="s">
        <v>103</v>
      </c>
      <c r="B2" s="419"/>
      <c r="C2" s="419"/>
      <c r="D2" s="419"/>
      <c r="E2" s="419"/>
      <c r="F2" s="419"/>
      <c r="G2" s="419"/>
      <c r="H2" s="226"/>
      <c r="I2" s="226"/>
      <c r="J2" s="10"/>
      <c r="K2" s="10"/>
      <c r="L2" s="10"/>
      <c r="M2" s="10"/>
      <c r="N2" s="10"/>
      <c r="O2" s="10"/>
      <c r="P2" s="10"/>
      <c r="Q2" s="10"/>
      <c r="R2" s="10"/>
      <c r="S2" s="10"/>
      <c r="T2" s="10"/>
      <c r="U2" s="10"/>
      <c r="V2" s="10"/>
      <c r="W2" s="10"/>
      <c r="X2" s="10"/>
      <c r="Y2" s="10"/>
    </row>
    <row r="3" spans="1:27"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7" s="129" customFormat="1" ht="5.0999999999999996" customHeight="1" x14ac:dyDescent="0.2">
      <c r="A4" s="128"/>
      <c r="B4" s="128"/>
      <c r="C4" s="128"/>
      <c r="D4" s="128"/>
      <c r="E4" s="128"/>
      <c r="F4" s="128"/>
    </row>
    <row r="5" spans="1:27" s="130" customFormat="1" ht="20.100000000000001" customHeight="1" x14ac:dyDescent="0.3">
      <c r="A5" s="110" t="s">
        <v>145</v>
      </c>
      <c r="F5" s="131"/>
      <c r="G5" s="18" t="s">
        <v>229</v>
      </c>
      <c r="M5" s="216"/>
      <c r="N5" s="217"/>
      <c r="O5" s="217"/>
      <c r="P5" s="217"/>
      <c r="Q5" s="217"/>
      <c r="R5" s="217"/>
      <c r="S5" s="217"/>
      <c r="T5" s="217"/>
      <c r="U5" s="217"/>
      <c r="V5" s="217"/>
      <c r="W5" s="217"/>
      <c r="X5" s="217"/>
    </row>
    <row r="6" spans="1:27" s="126" customFormat="1" ht="5.0999999999999996" customHeight="1" x14ac:dyDescent="0.25">
      <c r="A6" s="180"/>
      <c r="B6" s="181"/>
      <c r="C6" s="181"/>
      <c r="D6" s="181"/>
      <c r="E6" s="181"/>
      <c r="F6" s="182"/>
      <c r="G6" s="182"/>
      <c r="M6" s="227"/>
      <c r="N6" s="228"/>
      <c r="O6" s="228"/>
      <c r="P6" s="228"/>
      <c r="Q6" s="228"/>
      <c r="R6" s="228"/>
      <c r="S6" s="228"/>
      <c r="T6" s="228"/>
      <c r="U6" s="228"/>
      <c r="V6" s="228"/>
      <c r="W6" s="228"/>
      <c r="X6" s="228"/>
    </row>
    <row r="7" spans="1:27" s="123" customFormat="1" ht="27.95" customHeight="1" x14ac:dyDescent="0.2">
      <c r="A7" s="183"/>
      <c r="B7" s="430" t="s">
        <v>117</v>
      </c>
      <c r="C7" s="434" t="s">
        <v>107</v>
      </c>
      <c r="D7" s="434"/>
      <c r="E7" s="434"/>
      <c r="F7" s="434" t="s">
        <v>108</v>
      </c>
      <c r="G7" s="434"/>
      <c r="M7" s="197"/>
      <c r="N7" s="198"/>
      <c r="O7" s="198"/>
      <c r="P7" s="198"/>
      <c r="Q7" s="198"/>
      <c r="R7" s="198"/>
      <c r="S7" s="198"/>
      <c r="T7" s="198"/>
      <c r="U7" s="198"/>
      <c r="V7" s="198"/>
      <c r="W7" s="198"/>
      <c r="X7" s="198"/>
    </row>
    <row r="8" spans="1:27" s="244" customFormat="1" ht="50.1" customHeight="1" x14ac:dyDescent="0.3">
      <c r="A8" s="183"/>
      <c r="B8" s="430"/>
      <c r="C8" s="285" t="s">
        <v>121</v>
      </c>
      <c r="D8" s="285" t="s">
        <v>93</v>
      </c>
      <c r="E8" s="285" t="s">
        <v>109</v>
      </c>
      <c r="F8" s="285" t="s">
        <v>112</v>
      </c>
      <c r="G8" s="285" t="s">
        <v>110</v>
      </c>
      <c r="M8" s="245"/>
      <c r="N8" s="246"/>
      <c r="O8" s="246"/>
      <c r="P8" s="246"/>
      <c r="Q8" s="246"/>
      <c r="R8" s="246"/>
      <c r="S8" s="246"/>
      <c r="T8" s="246"/>
      <c r="U8" s="246"/>
      <c r="V8" s="246"/>
      <c r="W8" s="246"/>
      <c r="X8" s="246"/>
    </row>
    <row r="9" spans="1:27" s="123" customFormat="1" ht="5.0999999999999996" customHeight="1" x14ac:dyDescent="0.2">
      <c r="A9" s="183"/>
      <c r="B9" s="183"/>
      <c r="C9" s="184"/>
      <c r="D9" s="184"/>
      <c r="E9" s="184"/>
      <c r="F9" s="184"/>
      <c r="G9" s="184"/>
      <c r="M9" s="197"/>
      <c r="N9" s="198"/>
      <c r="O9" s="198"/>
      <c r="P9" s="198"/>
      <c r="Q9" s="198"/>
      <c r="R9" s="198"/>
      <c r="S9" s="198"/>
      <c r="T9" s="198"/>
      <c r="U9" s="198"/>
      <c r="V9" s="198"/>
      <c r="W9" s="198"/>
      <c r="X9" s="198"/>
    </row>
    <row r="10" spans="1:27"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7" s="387" customFormat="1" ht="15" customHeight="1" x14ac:dyDescent="0.3">
      <c r="A11" s="380" t="s">
        <v>3</v>
      </c>
      <c r="B11" s="381">
        <v>10000</v>
      </c>
      <c r="C11" s="382">
        <v>50.795238571571467</v>
      </c>
      <c r="D11" s="382">
        <v>35.860758227468246</v>
      </c>
      <c r="E11" s="382">
        <v>11.423427028108431</v>
      </c>
      <c r="F11" s="382">
        <v>17.915374612383715</v>
      </c>
      <c r="G11" s="382">
        <v>38.981694508352504</v>
      </c>
      <c r="H11" s="383"/>
      <c r="I11" s="383"/>
      <c r="J11" s="383"/>
      <c r="K11" s="383"/>
      <c r="L11" s="384"/>
      <c r="M11" s="384"/>
      <c r="N11" s="384"/>
      <c r="O11" s="384"/>
      <c r="P11" s="384"/>
      <c r="Q11" s="385"/>
      <c r="R11" s="386"/>
      <c r="S11" s="386"/>
      <c r="T11" s="386"/>
      <c r="U11" s="386"/>
      <c r="V11" s="386"/>
      <c r="W11" s="386"/>
      <c r="X11" s="386"/>
      <c r="Y11" s="386"/>
      <c r="Z11" s="384"/>
    </row>
    <row r="12" spans="1:27"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7" s="387" customFormat="1" ht="12" customHeight="1" x14ac:dyDescent="0.3">
      <c r="A13" s="388" t="s">
        <v>184</v>
      </c>
      <c r="B13" s="389">
        <v>1100</v>
      </c>
      <c r="C13" s="390">
        <v>52.50227479526842</v>
      </c>
      <c r="D13" s="390">
        <v>37.124658780709737</v>
      </c>
      <c r="E13" s="390">
        <v>14.103730664240219</v>
      </c>
      <c r="F13" s="390">
        <v>55.868971792538666</v>
      </c>
      <c r="G13" s="390">
        <v>28.571428571428569</v>
      </c>
      <c r="H13" s="383"/>
      <c r="I13" s="383"/>
      <c r="J13" s="383"/>
      <c r="K13" s="383"/>
      <c r="L13" s="384"/>
      <c r="M13" s="384"/>
      <c r="N13" s="384"/>
      <c r="O13" s="391"/>
      <c r="P13" s="391"/>
      <c r="Q13" s="391"/>
      <c r="R13" s="391"/>
      <c r="S13" s="391"/>
      <c r="T13" s="391"/>
      <c r="U13" s="391"/>
      <c r="V13" s="391"/>
      <c r="W13" s="391"/>
      <c r="X13" s="391"/>
      <c r="Y13" s="386"/>
      <c r="Z13" s="384"/>
      <c r="AA13" s="391"/>
    </row>
    <row r="14" spans="1:27" s="238" customFormat="1" ht="12" customHeight="1" x14ac:dyDescent="0.3">
      <c r="A14" s="140" t="s">
        <v>185</v>
      </c>
      <c r="B14" s="141">
        <v>370</v>
      </c>
      <c r="C14" s="142">
        <v>40.591397849462361</v>
      </c>
      <c r="D14" s="142">
        <v>27.1505376344086</v>
      </c>
      <c r="E14" s="142">
        <v>12.634408602150538</v>
      </c>
      <c r="F14" s="142">
        <v>50.537634408602152</v>
      </c>
      <c r="G14" s="142">
        <v>25</v>
      </c>
      <c r="H14" s="234"/>
      <c r="I14" s="234"/>
      <c r="J14" s="234"/>
      <c r="K14" s="234"/>
      <c r="L14" s="237"/>
      <c r="M14" s="237"/>
      <c r="N14" s="237"/>
      <c r="O14" s="251"/>
      <c r="P14" s="251"/>
      <c r="Q14" s="251"/>
      <c r="R14" s="251"/>
      <c r="S14" s="251"/>
      <c r="T14" s="251"/>
      <c r="U14" s="251"/>
      <c r="V14" s="251"/>
      <c r="W14" s="251"/>
      <c r="X14" s="251"/>
      <c r="Y14" s="250"/>
      <c r="Z14" s="237"/>
      <c r="AA14" s="251"/>
    </row>
    <row r="15" spans="1:27" s="238" customFormat="1" ht="12" customHeight="1" x14ac:dyDescent="0.3">
      <c r="A15" s="140" t="s">
        <v>186</v>
      </c>
      <c r="B15" s="141">
        <v>130</v>
      </c>
      <c r="C15" s="142">
        <v>63.432835820895527</v>
      </c>
      <c r="D15" s="142">
        <v>40.298507462686565</v>
      </c>
      <c r="E15" s="142">
        <v>17.164179104477611</v>
      </c>
      <c r="F15" s="142">
        <v>44.029850746268657</v>
      </c>
      <c r="G15" s="142">
        <v>55.223880597014926</v>
      </c>
      <c r="H15" s="234"/>
      <c r="I15" s="234"/>
      <c r="J15" s="234"/>
      <c r="K15" s="234"/>
      <c r="L15" s="237"/>
      <c r="M15" s="237"/>
      <c r="N15" s="237"/>
      <c r="O15" s="251"/>
      <c r="P15" s="251"/>
      <c r="Q15" s="251"/>
      <c r="R15" s="251"/>
      <c r="S15" s="251"/>
      <c r="T15" s="251"/>
      <c r="U15" s="251"/>
      <c r="V15" s="251"/>
      <c r="W15" s="251"/>
      <c r="X15" s="251"/>
      <c r="Y15" s="250"/>
      <c r="Z15" s="237"/>
      <c r="AA15" s="251"/>
    </row>
    <row r="16" spans="1:27" s="238" customFormat="1" ht="12" customHeight="1" x14ac:dyDescent="0.3">
      <c r="A16" s="140" t="s">
        <v>187</v>
      </c>
      <c r="B16" s="141">
        <v>100</v>
      </c>
      <c r="C16" s="142">
        <v>74.757281553398059</v>
      </c>
      <c r="D16" s="142">
        <v>69.902912621359221</v>
      </c>
      <c r="E16" s="142">
        <v>3.8834951456310676</v>
      </c>
      <c r="F16" s="142">
        <v>76.699029126213588</v>
      </c>
      <c r="G16" s="142">
        <v>13.592233009708737</v>
      </c>
      <c r="H16" s="234"/>
      <c r="I16" s="234"/>
      <c r="J16" s="234"/>
      <c r="K16" s="234"/>
      <c r="L16" s="237"/>
      <c r="M16" s="237"/>
      <c r="N16" s="237"/>
      <c r="O16" s="251"/>
      <c r="P16" s="251"/>
      <c r="Q16" s="251"/>
      <c r="R16" s="251"/>
      <c r="S16" s="251"/>
      <c r="T16" s="251"/>
      <c r="U16" s="251"/>
      <c r="V16" s="251"/>
      <c r="W16" s="251"/>
      <c r="X16" s="251"/>
      <c r="Y16" s="250"/>
      <c r="Z16" s="237"/>
      <c r="AA16" s="251"/>
    </row>
    <row r="17" spans="1:27" s="238" customFormat="1" ht="12" customHeight="1" x14ac:dyDescent="0.3">
      <c r="A17" s="140" t="s">
        <v>188</v>
      </c>
      <c r="B17" s="141">
        <v>100</v>
      </c>
      <c r="C17" s="142">
        <v>54.166666666666664</v>
      </c>
      <c r="D17" s="142">
        <v>21.875</v>
      </c>
      <c r="E17" s="142">
        <v>32.291666666666671</v>
      </c>
      <c r="F17" s="142">
        <v>50</v>
      </c>
      <c r="G17" s="142">
        <v>42.708333333333329</v>
      </c>
      <c r="H17" s="234"/>
      <c r="I17" s="234"/>
      <c r="J17" s="234"/>
      <c r="K17" s="234"/>
      <c r="L17" s="237"/>
      <c r="M17" s="237"/>
      <c r="N17" s="237"/>
      <c r="O17" s="251"/>
      <c r="P17" s="251"/>
      <c r="Q17" s="251"/>
      <c r="R17" s="251"/>
      <c r="S17" s="251"/>
      <c r="T17" s="251"/>
      <c r="U17" s="251"/>
      <c r="V17" s="251"/>
      <c r="W17" s="251"/>
      <c r="X17" s="251"/>
      <c r="Y17" s="250"/>
      <c r="Z17" s="237"/>
      <c r="AA17" s="251"/>
    </row>
    <row r="18" spans="1:27" s="238" customFormat="1" ht="12" customHeight="1" x14ac:dyDescent="0.3">
      <c r="A18" s="140" t="s">
        <v>189</v>
      </c>
      <c r="B18" s="141">
        <v>80</v>
      </c>
      <c r="C18" s="142">
        <v>67.857142857142861</v>
      </c>
      <c r="D18" s="142">
        <v>66.666666666666657</v>
      </c>
      <c r="E18" s="142">
        <v>1.1904761904761905</v>
      </c>
      <c r="F18" s="142">
        <v>84.523809523809518</v>
      </c>
      <c r="G18" s="142">
        <v>9.5238095238095237</v>
      </c>
      <c r="H18" s="234"/>
      <c r="I18" s="234"/>
      <c r="J18" s="234"/>
      <c r="K18" s="234"/>
      <c r="L18" s="237"/>
      <c r="M18" s="237"/>
      <c r="N18" s="237"/>
      <c r="O18" s="251"/>
      <c r="P18" s="251"/>
      <c r="Q18" s="251"/>
      <c r="R18" s="251"/>
      <c r="S18" s="251"/>
      <c r="T18" s="251"/>
      <c r="U18" s="251"/>
      <c r="V18" s="251"/>
      <c r="W18" s="251"/>
      <c r="X18" s="251"/>
      <c r="Y18" s="250"/>
      <c r="Z18" s="237"/>
      <c r="AA18" s="251"/>
    </row>
    <row r="19" spans="1:27" s="238" customFormat="1" ht="12" customHeight="1" x14ac:dyDescent="0.3">
      <c r="A19" s="140" t="s">
        <v>190</v>
      </c>
      <c r="B19" s="141">
        <v>70</v>
      </c>
      <c r="C19" s="142">
        <v>55.882352941176471</v>
      </c>
      <c r="D19" s="142">
        <v>48.529411764705884</v>
      </c>
      <c r="E19" s="142">
        <v>5.8823529411764701</v>
      </c>
      <c r="F19" s="142">
        <v>61.764705882352942</v>
      </c>
      <c r="G19" s="142">
        <v>30.882352941176471</v>
      </c>
      <c r="H19" s="234"/>
      <c r="I19" s="234"/>
      <c r="J19" s="234"/>
      <c r="K19" s="234"/>
      <c r="L19" s="237"/>
      <c r="M19" s="237"/>
      <c r="N19" s="237"/>
      <c r="O19" s="251"/>
      <c r="P19" s="251"/>
      <c r="Q19" s="251"/>
      <c r="R19" s="251"/>
      <c r="S19" s="251"/>
      <c r="T19" s="251"/>
      <c r="U19" s="251"/>
      <c r="V19" s="251"/>
      <c r="W19" s="251"/>
      <c r="X19" s="251"/>
      <c r="Y19" s="250"/>
      <c r="Z19" s="237"/>
      <c r="AA19" s="251"/>
    </row>
    <row r="20" spans="1:27" s="238" customFormat="1" ht="12" customHeight="1" x14ac:dyDescent="0.3">
      <c r="A20" s="140" t="s">
        <v>191</v>
      </c>
      <c r="B20" s="141">
        <v>50</v>
      </c>
      <c r="C20" s="142">
        <v>42.222222222222221</v>
      </c>
      <c r="D20" s="142">
        <v>24.444444444444443</v>
      </c>
      <c r="E20" s="142">
        <v>17.777777777777779</v>
      </c>
      <c r="F20" s="142">
        <v>48.888888888888886</v>
      </c>
      <c r="G20" s="142">
        <v>31.111111111111111</v>
      </c>
      <c r="H20" s="234"/>
      <c r="I20" s="234"/>
      <c r="J20" s="234"/>
      <c r="K20" s="234"/>
      <c r="L20" s="237"/>
      <c r="M20" s="237"/>
      <c r="N20" s="237"/>
      <c r="O20" s="251"/>
      <c r="P20" s="251"/>
      <c r="Q20" s="251"/>
      <c r="R20" s="251"/>
      <c r="S20" s="251"/>
      <c r="T20" s="251"/>
      <c r="U20" s="251"/>
      <c r="V20" s="251"/>
      <c r="W20" s="251"/>
      <c r="X20" s="251"/>
      <c r="Y20" s="250"/>
      <c r="Z20" s="237"/>
      <c r="AA20" s="251"/>
    </row>
    <row r="21" spans="1:27" s="238" customFormat="1" ht="12" customHeight="1" x14ac:dyDescent="0.3">
      <c r="A21" s="140" t="s">
        <v>192</v>
      </c>
      <c r="B21" s="141">
        <v>40</v>
      </c>
      <c r="C21" s="142">
        <v>46.341463414634148</v>
      </c>
      <c r="D21" s="142">
        <v>21.951219512195124</v>
      </c>
      <c r="E21" s="142">
        <v>24.390243902439025</v>
      </c>
      <c r="F21" s="142">
        <v>24.390243902439025</v>
      </c>
      <c r="G21" s="142">
        <v>43.902439024390247</v>
      </c>
      <c r="H21" s="234"/>
      <c r="I21" s="234"/>
      <c r="J21" s="234"/>
      <c r="K21" s="234"/>
      <c r="L21" s="237"/>
      <c r="M21" s="237"/>
      <c r="N21" s="237"/>
      <c r="O21" s="251"/>
      <c r="P21" s="251"/>
      <c r="Q21" s="251"/>
      <c r="R21" s="251"/>
      <c r="S21" s="251"/>
      <c r="T21" s="251"/>
      <c r="U21" s="251"/>
      <c r="V21" s="251"/>
      <c r="W21" s="251"/>
      <c r="X21" s="251"/>
      <c r="Y21" s="250"/>
      <c r="Z21" s="237"/>
      <c r="AA21" s="251"/>
    </row>
    <row r="22" spans="1:27" s="238" customFormat="1" ht="12" customHeight="1" x14ac:dyDescent="0.3">
      <c r="A22" s="140" t="s">
        <v>193</v>
      </c>
      <c r="B22" s="141">
        <v>40</v>
      </c>
      <c r="C22" s="142">
        <v>39.473684210526315</v>
      </c>
      <c r="D22" s="142">
        <v>10.526315789473683</v>
      </c>
      <c r="E22" s="142">
        <v>28.947368421052634</v>
      </c>
      <c r="F22" s="142">
        <v>57.894736842105267</v>
      </c>
      <c r="G22" s="142">
        <v>15.789473684210526</v>
      </c>
      <c r="H22" s="234"/>
      <c r="I22" s="234"/>
      <c r="J22" s="234"/>
      <c r="K22" s="234"/>
      <c r="L22" s="237"/>
      <c r="M22" s="237"/>
      <c r="N22" s="237"/>
      <c r="O22" s="251"/>
      <c r="P22" s="251"/>
      <c r="Q22" s="251"/>
      <c r="R22" s="251"/>
      <c r="S22" s="251"/>
      <c r="T22" s="251"/>
      <c r="U22" s="251"/>
      <c r="V22" s="251"/>
      <c r="W22" s="251"/>
      <c r="X22" s="251"/>
      <c r="Y22" s="250"/>
      <c r="Z22" s="237"/>
      <c r="AA22" s="251"/>
    </row>
    <row r="23" spans="1:27" s="238" customFormat="1" ht="12" customHeight="1" x14ac:dyDescent="0.3">
      <c r="A23" s="140" t="s">
        <v>194</v>
      </c>
      <c r="B23" s="141">
        <v>40</v>
      </c>
      <c r="C23" s="142">
        <v>36.111111111111107</v>
      </c>
      <c r="D23" s="142">
        <v>11.111111111111111</v>
      </c>
      <c r="E23" s="142">
        <v>22.222222222222221</v>
      </c>
      <c r="F23" s="142">
        <v>66.666666666666657</v>
      </c>
      <c r="G23" s="142">
        <v>25</v>
      </c>
      <c r="H23" s="234"/>
      <c r="I23" s="234"/>
      <c r="J23" s="234"/>
      <c r="K23" s="234"/>
      <c r="L23" s="237"/>
      <c r="M23" s="237"/>
      <c r="N23" s="237"/>
      <c r="O23" s="251"/>
      <c r="P23" s="251"/>
      <c r="Q23" s="251"/>
      <c r="R23" s="251"/>
      <c r="S23" s="251"/>
      <c r="T23" s="251"/>
      <c r="U23" s="251"/>
      <c r="V23" s="251"/>
      <c r="W23" s="251"/>
      <c r="X23" s="251"/>
      <c r="Y23" s="250"/>
      <c r="Z23" s="237"/>
      <c r="AA23" s="251"/>
    </row>
    <row r="24" spans="1:27" s="238" customFormat="1" ht="12" customHeight="1" x14ac:dyDescent="0.3">
      <c r="A24" s="140" t="s">
        <v>195</v>
      </c>
      <c r="B24" s="141">
        <v>30</v>
      </c>
      <c r="C24" s="142">
        <v>74.074074074074076</v>
      </c>
      <c r="D24" s="142">
        <v>59.259259259259252</v>
      </c>
      <c r="E24" s="142">
        <v>14.814814814814813</v>
      </c>
      <c r="F24" s="142">
        <v>70.370370370370367</v>
      </c>
      <c r="G24" s="142">
        <v>22.222222222222221</v>
      </c>
      <c r="H24" s="234"/>
      <c r="I24" s="234"/>
      <c r="J24" s="234"/>
      <c r="K24" s="234"/>
      <c r="L24" s="237"/>
      <c r="M24" s="237"/>
      <c r="N24" s="237"/>
      <c r="O24" s="251"/>
      <c r="P24" s="251"/>
      <c r="Q24" s="251"/>
      <c r="R24" s="251"/>
      <c r="S24" s="251"/>
      <c r="T24" s="251"/>
      <c r="U24" s="251"/>
      <c r="V24" s="251"/>
      <c r="W24" s="251"/>
      <c r="X24" s="251"/>
      <c r="Y24" s="250"/>
      <c r="Z24" s="237"/>
      <c r="AA24" s="251"/>
    </row>
    <row r="25" spans="1:27" s="238" customFormat="1" ht="12" customHeight="1" x14ac:dyDescent="0.3">
      <c r="A25" s="140" t="s">
        <v>196</v>
      </c>
      <c r="B25" s="141">
        <v>60</v>
      </c>
      <c r="C25" s="142">
        <v>56.36363636363636</v>
      </c>
      <c r="D25" s="142">
        <v>49.090909090909093</v>
      </c>
      <c r="E25" s="142">
        <v>7.2727272727272725</v>
      </c>
      <c r="F25" s="142">
        <v>54.54545454545454</v>
      </c>
      <c r="G25" s="142">
        <v>18.181818181818183</v>
      </c>
      <c r="H25" s="234"/>
      <c r="I25" s="234"/>
      <c r="J25" s="234"/>
      <c r="K25" s="234"/>
      <c r="L25" s="237"/>
      <c r="M25" s="237"/>
      <c r="N25" s="237"/>
      <c r="O25" s="251"/>
      <c r="P25" s="251"/>
      <c r="Q25" s="251"/>
      <c r="R25" s="251"/>
      <c r="S25" s="251"/>
      <c r="T25" s="251"/>
      <c r="U25" s="251"/>
      <c r="V25" s="251"/>
      <c r="W25" s="251"/>
      <c r="X25" s="251"/>
      <c r="Y25" s="250"/>
      <c r="Z25" s="237"/>
      <c r="AA25" s="251"/>
    </row>
    <row r="26" spans="1:27" s="238" customFormat="1" ht="12" customHeight="1" x14ac:dyDescent="0.3">
      <c r="A26" s="140" t="s">
        <v>231</v>
      </c>
      <c r="B26" s="141" t="s">
        <v>231</v>
      </c>
      <c r="C26" s="142" t="s">
        <v>231</v>
      </c>
      <c r="D26" s="142" t="s">
        <v>231</v>
      </c>
      <c r="E26" s="142" t="s">
        <v>231</v>
      </c>
      <c r="F26" s="142" t="s">
        <v>231</v>
      </c>
      <c r="G26" s="142" t="s">
        <v>231</v>
      </c>
      <c r="H26" s="234"/>
      <c r="I26" s="234"/>
      <c r="J26" s="234"/>
      <c r="K26" s="234"/>
      <c r="L26" s="237"/>
      <c r="M26" s="237"/>
      <c r="N26" s="237"/>
      <c r="O26" s="251"/>
      <c r="P26" s="251"/>
      <c r="Q26" s="251"/>
      <c r="R26" s="251"/>
      <c r="S26" s="251"/>
      <c r="T26" s="251"/>
      <c r="U26" s="251"/>
      <c r="V26" s="251"/>
      <c r="W26" s="251"/>
      <c r="X26" s="251"/>
      <c r="Y26" s="250"/>
      <c r="Z26" s="237"/>
      <c r="AA26" s="251"/>
    </row>
    <row r="27" spans="1:27" s="387" customFormat="1" ht="12" customHeight="1" x14ac:dyDescent="0.3">
      <c r="A27" s="388" t="s">
        <v>197</v>
      </c>
      <c r="B27" s="389">
        <v>130</v>
      </c>
      <c r="C27" s="390">
        <v>67.96875</v>
      </c>
      <c r="D27" s="390" t="s">
        <v>225</v>
      </c>
      <c r="E27" s="390" t="s">
        <v>225</v>
      </c>
      <c r="F27" s="390">
        <v>53.125</v>
      </c>
      <c r="G27" s="390">
        <v>28.125</v>
      </c>
      <c r="H27" s="383"/>
      <c r="I27" s="383"/>
      <c r="J27" s="383"/>
      <c r="K27" s="383"/>
      <c r="L27" s="384"/>
      <c r="M27" s="384"/>
      <c r="N27" s="384"/>
      <c r="O27" s="391"/>
      <c r="P27" s="391"/>
      <c r="Q27" s="391"/>
      <c r="R27" s="391"/>
      <c r="S27" s="391"/>
      <c r="T27" s="391"/>
      <c r="U27" s="391"/>
      <c r="V27" s="391"/>
      <c r="W27" s="391"/>
      <c r="X27" s="391"/>
      <c r="Y27" s="386"/>
      <c r="Z27" s="384"/>
      <c r="AA27" s="391"/>
    </row>
    <row r="28" spans="1:27" s="238" customFormat="1" ht="12" customHeight="1" x14ac:dyDescent="0.3">
      <c r="A28" s="140" t="s">
        <v>231</v>
      </c>
      <c r="B28" s="141" t="s">
        <v>231</v>
      </c>
      <c r="C28" s="142" t="s">
        <v>231</v>
      </c>
      <c r="D28" s="142" t="s">
        <v>231</v>
      </c>
      <c r="E28" s="142" t="s">
        <v>231</v>
      </c>
      <c r="F28" s="142" t="s">
        <v>231</v>
      </c>
      <c r="G28" s="142" t="s">
        <v>231</v>
      </c>
      <c r="H28" s="234"/>
      <c r="I28" s="234"/>
      <c r="J28" s="234"/>
      <c r="K28" s="234"/>
      <c r="L28" s="237"/>
      <c r="M28" s="237"/>
      <c r="N28" s="237"/>
      <c r="O28" s="251"/>
      <c r="P28" s="251"/>
      <c r="Q28" s="251"/>
      <c r="R28" s="251"/>
      <c r="S28" s="251"/>
      <c r="T28" s="251"/>
      <c r="U28" s="251"/>
      <c r="V28" s="251"/>
      <c r="W28" s="251"/>
      <c r="X28" s="251"/>
      <c r="Y28" s="250"/>
      <c r="Z28" s="237"/>
      <c r="AA28" s="251"/>
    </row>
    <row r="29" spans="1:27" s="387" customFormat="1" ht="12" customHeight="1" x14ac:dyDescent="0.3">
      <c r="A29" s="388" t="s">
        <v>198</v>
      </c>
      <c r="B29" s="389">
        <v>2360</v>
      </c>
      <c r="C29" s="390">
        <v>48.497672450275076</v>
      </c>
      <c r="D29" s="390">
        <v>27.380448582310624</v>
      </c>
      <c r="E29" s="390">
        <v>18.451121455776555</v>
      </c>
      <c r="F29" s="390">
        <v>19.805332204824374</v>
      </c>
      <c r="G29" s="390">
        <v>42.911553110452815</v>
      </c>
      <c r="H29" s="383"/>
      <c r="I29" s="383"/>
      <c r="J29" s="383"/>
      <c r="K29" s="383"/>
      <c r="L29" s="384"/>
      <c r="M29" s="384"/>
      <c r="N29" s="384"/>
      <c r="O29" s="391"/>
      <c r="P29" s="391"/>
      <c r="Q29" s="391"/>
      <c r="R29" s="391"/>
      <c r="S29" s="391"/>
      <c r="T29" s="391"/>
      <c r="U29" s="391"/>
      <c r="V29" s="391"/>
      <c r="W29" s="391"/>
      <c r="X29" s="391"/>
      <c r="Y29" s="386"/>
      <c r="Z29" s="384"/>
      <c r="AA29" s="391"/>
    </row>
    <row r="30" spans="1:27" s="238" customFormat="1" ht="12" customHeight="1" x14ac:dyDescent="0.3">
      <c r="A30" s="140" t="s">
        <v>199</v>
      </c>
      <c r="B30" s="141">
        <v>660</v>
      </c>
      <c r="C30" s="142">
        <v>35.090361445783131</v>
      </c>
      <c r="D30" s="142">
        <v>17.771084337349397</v>
      </c>
      <c r="E30" s="142">
        <v>13.855421686746988</v>
      </c>
      <c r="F30" s="142">
        <v>18.072289156626507</v>
      </c>
      <c r="G30" s="142">
        <v>41.265060240963855</v>
      </c>
      <c r="H30" s="234"/>
      <c r="I30" s="234"/>
      <c r="J30" s="234"/>
      <c r="K30" s="234"/>
      <c r="L30" s="237"/>
      <c r="M30" s="237"/>
      <c r="N30" s="237"/>
      <c r="O30" s="251"/>
      <c r="P30" s="251"/>
      <c r="Q30" s="251"/>
      <c r="R30" s="251"/>
      <c r="S30" s="251"/>
      <c r="T30" s="251"/>
      <c r="U30" s="251"/>
      <c r="V30" s="251"/>
      <c r="W30" s="251"/>
      <c r="X30" s="251"/>
      <c r="Y30" s="250"/>
      <c r="Z30" s="237"/>
      <c r="AA30" s="251"/>
    </row>
    <row r="31" spans="1:27" s="238" customFormat="1" ht="12" customHeight="1" x14ac:dyDescent="0.3">
      <c r="A31" s="140" t="s">
        <v>200</v>
      </c>
      <c r="B31" s="141">
        <v>500</v>
      </c>
      <c r="C31" s="142">
        <v>62.6</v>
      </c>
      <c r="D31" s="142">
        <v>30.8</v>
      </c>
      <c r="E31" s="142">
        <v>29.4</v>
      </c>
      <c r="F31" s="142">
        <v>11.4</v>
      </c>
      <c r="G31" s="142">
        <v>47.4</v>
      </c>
      <c r="H31" s="234"/>
      <c r="I31" s="234"/>
      <c r="J31" s="234"/>
      <c r="K31" s="234"/>
      <c r="L31" s="237"/>
      <c r="M31" s="237"/>
      <c r="N31" s="237"/>
      <c r="O31" s="251"/>
      <c r="P31" s="251"/>
      <c r="Q31" s="251"/>
      <c r="R31" s="251"/>
      <c r="S31" s="251"/>
      <c r="T31" s="251"/>
      <c r="U31" s="251"/>
      <c r="V31" s="251"/>
      <c r="W31" s="251"/>
      <c r="X31" s="251"/>
      <c r="Y31" s="250"/>
      <c r="Z31" s="237"/>
      <c r="AA31" s="251"/>
    </row>
    <row r="32" spans="1:27" s="238" customFormat="1" ht="12" customHeight="1" x14ac:dyDescent="0.3">
      <c r="A32" s="140" t="s">
        <v>201</v>
      </c>
      <c r="B32" s="141">
        <v>200</v>
      </c>
      <c r="C32" s="142">
        <v>54.411764705882348</v>
      </c>
      <c r="D32" s="142">
        <v>47.058823529411761</v>
      </c>
      <c r="E32" s="142">
        <v>7.3529411764705888</v>
      </c>
      <c r="F32" s="142">
        <v>32.843137254901961</v>
      </c>
      <c r="G32" s="142">
        <v>46.078431372549019</v>
      </c>
      <c r="H32" s="234"/>
      <c r="I32" s="234"/>
      <c r="J32" s="234"/>
      <c r="K32" s="234"/>
      <c r="L32" s="237"/>
      <c r="M32" s="237"/>
      <c r="N32" s="237"/>
      <c r="O32" s="251"/>
      <c r="P32" s="251"/>
      <c r="Q32" s="251"/>
      <c r="R32" s="251"/>
      <c r="S32" s="251"/>
      <c r="T32" s="251"/>
      <c r="U32" s="251"/>
      <c r="V32" s="251"/>
      <c r="W32" s="251"/>
      <c r="X32" s="251"/>
      <c r="Y32" s="250"/>
      <c r="Z32" s="237"/>
      <c r="AA32" s="251"/>
    </row>
    <row r="33" spans="1:27" s="238" customFormat="1" ht="12" customHeight="1" x14ac:dyDescent="0.3">
      <c r="A33" s="140" t="s">
        <v>202</v>
      </c>
      <c r="B33" s="141">
        <v>200</v>
      </c>
      <c r="C33" s="142">
        <v>34.82587064676617</v>
      </c>
      <c r="D33" s="142">
        <v>14.427860696517413</v>
      </c>
      <c r="E33" s="142">
        <v>9.9502487562189064</v>
      </c>
      <c r="F33" s="142">
        <v>0.49751243781094528</v>
      </c>
      <c r="G33" s="142">
        <v>20.8955223880597</v>
      </c>
      <c r="H33" s="234"/>
      <c r="I33" s="234"/>
      <c r="J33" s="234"/>
      <c r="K33" s="234"/>
      <c r="L33" s="237"/>
      <c r="M33" s="237"/>
      <c r="N33" s="237"/>
      <c r="O33" s="251"/>
      <c r="P33" s="251"/>
      <c r="Q33" s="251"/>
      <c r="R33" s="251"/>
      <c r="S33" s="251"/>
      <c r="T33" s="251"/>
      <c r="U33" s="251"/>
      <c r="V33" s="251"/>
      <c r="W33" s="251"/>
      <c r="X33" s="251"/>
      <c r="Y33" s="250"/>
      <c r="Z33" s="237"/>
      <c r="AA33" s="251"/>
    </row>
    <row r="34" spans="1:27" s="238" customFormat="1" ht="12" customHeight="1" x14ac:dyDescent="0.3">
      <c r="A34" s="140" t="s">
        <v>203</v>
      </c>
      <c r="B34" s="141">
        <v>150</v>
      </c>
      <c r="C34" s="142">
        <v>55.333333333333336</v>
      </c>
      <c r="D34" s="142">
        <v>16.666666666666664</v>
      </c>
      <c r="E34" s="142">
        <v>37.333333333333336</v>
      </c>
      <c r="F34" s="142">
        <v>24</v>
      </c>
      <c r="G34" s="142">
        <v>44.666666666666664</v>
      </c>
      <c r="H34" s="234"/>
      <c r="I34" s="234"/>
      <c r="J34" s="234"/>
      <c r="K34" s="234"/>
      <c r="L34" s="237"/>
      <c r="M34" s="237"/>
      <c r="N34" s="237"/>
      <c r="O34" s="251"/>
      <c r="P34" s="251"/>
      <c r="Q34" s="251"/>
      <c r="R34" s="251"/>
      <c r="S34" s="251"/>
      <c r="T34" s="251"/>
      <c r="U34" s="251"/>
      <c r="V34" s="251"/>
      <c r="W34" s="251"/>
      <c r="X34" s="251"/>
      <c r="Y34" s="250"/>
      <c r="Z34" s="237"/>
      <c r="AA34" s="251"/>
    </row>
    <row r="35" spans="1:27" s="238" customFormat="1" ht="12" customHeight="1" x14ac:dyDescent="0.3">
      <c r="A35" s="140" t="s">
        <v>204</v>
      </c>
      <c r="B35" s="141">
        <v>120</v>
      </c>
      <c r="C35" s="142">
        <v>61.206896551724135</v>
      </c>
      <c r="D35" s="142">
        <v>33.620689655172413</v>
      </c>
      <c r="E35" s="142">
        <v>25.862068965517242</v>
      </c>
      <c r="F35" s="142">
        <v>31.03448275862069</v>
      </c>
      <c r="G35" s="142">
        <v>32.758620689655174</v>
      </c>
      <c r="H35" s="234"/>
      <c r="I35" s="234"/>
      <c r="J35" s="234"/>
      <c r="K35" s="234"/>
      <c r="L35" s="237"/>
      <c r="M35" s="237"/>
      <c r="N35" s="237"/>
      <c r="O35" s="251"/>
      <c r="P35" s="251"/>
      <c r="Q35" s="251"/>
      <c r="R35" s="251"/>
      <c r="S35" s="251"/>
      <c r="T35" s="251"/>
      <c r="U35" s="251"/>
      <c r="V35" s="251"/>
      <c r="W35" s="251"/>
      <c r="X35" s="251"/>
      <c r="Y35" s="250"/>
      <c r="Z35" s="237"/>
      <c r="AA35" s="251"/>
    </row>
    <row r="36" spans="1:27" s="238" customFormat="1" ht="12" customHeight="1" x14ac:dyDescent="0.3">
      <c r="A36" s="140" t="s">
        <v>205</v>
      </c>
      <c r="B36" s="141">
        <v>90</v>
      </c>
      <c r="C36" s="142">
        <v>35.483870967741936</v>
      </c>
      <c r="D36" s="142">
        <v>12.903225806451612</v>
      </c>
      <c r="E36" s="142">
        <v>22.58064516129032</v>
      </c>
      <c r="F36" s="142">
        <v>29.032258064516132</v>
      </c>
      <c r="G36" s="142">
        <v>50.537634408602152</v>
      </c>
      <c r="H36" s="234"/>
      <c r="I36" s="234"/>
      <c r="J36" s="234"/>
      <c r="K36" s="234"/>
      <c r="L36" s="237"/>
      <c r="M36" s="237"/>
      <c r="N36" s="237"/>
      <c r="O36" s="251"/>
      <c r="P36" s="251"/>
      <c r="Q36" s="251"/>
      <c r="R36" s="251"/>
      <c r="S36" s="251"/>
      <c r="T36" s="251"/>
      <c r="U36" s="251"/>
      <c r="V36" s="251"/>
      <c r="W36" s="251"/>
      <c r="X36" s="251"/>
      <c r="Y36" s="250"/>
      <c r="Z36" s="237"/>
      <c r="AA36" s="251"/>
    </row>
    <row r="37" spans="1:27" s="238" customFormat="1" ht="12" customHeight="1" x14ac:dyDescent="0.3">
      <c r="A37" s="140" t="s">
        <v>206</v>
      </c>
      <c r="B37" s="141">
        <v>80</v>
      </c>
      <c r="C37" s="142">
        <v>64.556962025316452</v>
      </c>
      <c r="D37" s="142">
        <v>56.962025316455701</v>
      </c>
      <c r="E37" s="142">
        <v>7.59493670886076</v>
      </c>
      <c r="F37" s="142">
        <v>25.316455696202532</v>
      </c>
      <c r="G37" s="142">
        <v>59.493670886075947</v>
      </c>
      <c r="H37" s="234"/>
      <c r="I37" s="234"/>
      <c r="J37" s="234"/>
      <c r="K37" s="234"/>
      <c r="L37" s="237"/>
      <c r="M37" s="237"/>
      <c r="N37" s="237"/>
      <c r="O37" s="251"/>
      <c r="P37" s="251"/>
      <c r="Q37" s="251"/>
      <c r="R37" s="251"/>
      <c r="S37" s="251"/>
      <c r="T37" s="251"/>
      <c r="U37" s="251"/>
      <c r="V37" s="251"/>
      <c r="W37" s="251"/>
      <c r="X37" s="251"/>
      <c r="Y37" s="250"/>
      <c r="Z37" s="237"/>
      <c r="AA37" s="251"/>
    </row>
    <row r="38" spans="1:27" s="238" customFormat="1" ht="12" customHeight="1" x14ac:dyDescent="0.3">
      <c r="A38" s="140" t="s">
        <v>207</v>
      </c>
      <c r="B38" s="141">
        <v>70</v>
      </c>
      <c r="C38" s="142">
        <v>61.53846153846154</v>
      </c>
      <c r="D38" s="142">
        <v>53.846153846153847</v>
      </c>
      <c r="E38" s="142">
        <v>6.1538461538461542</v>
      </c>
      <c r="F38" s="142">
        <v>53.846153846153847</v>
      </c>
      <c r="G38" s="142">
        <v>40</v>
      </c>
      <c r="H38" s="234"/>
      <c r="I38" s="234"/>
      <c r="J38" s="234"/>
      <c r="K38" s="234"/>
      <c r="L38" s="237"/>
      <c r="M38" s="237"/>
      <c r="N38" s="237"/>
      <c r="O38" s="251"/>
      <c r="P38" s="251"/>
      <c r="Q38" s="251"/>
      <c r="R38" s="251"/>
      <c r="S38" s="251"/>
      <c r="T38" s="251"/>
      <c r="U38" s="251"/>
      <c r="V38" s="251"/>
      <c r="W38" s="251"/>
      <c r="X38" s="251"/>
      <c r="Y38" s="250"/>
      <c r="Z38" s="237"/>
      <c r="AA38" s="251"/>
    </row>
    <row r="39" spans="1:27" s="238" customFormat="1" ht="12" customHeight="1" x14ac:dyDescent="0.3">
      <c r="A39" s="140" t="s">
        <v>208</v>
      </c>
      <c r="B39" s="141">
        <v>60</v>
      </c>
      <c r="C39" s="142">
        <v>62.903225806451616</v>
      </c>
      <c r="D39" s="142">
        <v>40.322580645161288</v>
      </c>
      <c r="E39" s="142">
        <v>22.58064516129032</v>
      </c>
      <c r="F39" s="142">
        <v>32.258064516129032</v>
      </c>
      <c r="G39" s="142">
        <v>46.774193548387096</v>
      </c>
      <c r="H39" s="234"/>
      <c r="I39" s="234"/>
      <c r="J39" s="234"/>
      <c r="K39" s="234"/>
      <c r="L39" s="237"/>
      <c r="M39" s="237"/>
      <c r="N39" s="237"/>
      <c r="O39" s="251"/>
      <c r="P39" s="251"/>
      <c r="Q39" s="251"/>
      <c r="R39" s="251"/>
      <c r="S39" s="251"/>
      <c r="T39" s="251"/>
      <c r="U39" s="251"/>
      <c r="V39" s="251"/>
      <c r="W39" s="251"/>
      <c r="X39" s="251"/>
      <c r="Y39" s="250"/>
      <c r="Z39" s="237"/>
      <c r="AA39" s="251"/>
    </row>
    <row r="40" spans="1:27" s="238" customFormat="1" ht="12" customHeight="1" x14ac:dyDescent="0.3">
      <c r="A40" s="140" t="s">
        <v>209</v>
      </c>
      <c r="B40" s="141">
        <v>50</v>
      </c>
      <c r="C40" s="142">
        <v>54.901960784313729</v>
      </c>
      <c r="D40" s="142">
        <v>50.980392156862742</v>
      </c>
      <c r="E40" s="142">
        <v>3.9215686274509802</v>
      </c>
      <c r="F40" s="142">
        <v>23.52941176470588</v>
      </c>
      <c r="G40" s="142">
        <v>43.137254901960787</v>
      </c>
      <c r="H40" s="234"/>
      <c r="I40" s="234"/>
      <c r="J40" s="234"/>
      <c r="K40" s="234"/>
      <c r="L40" s="237"/>
      <c r="M40" s="237"/>
      <c r="N40" s="237"/>
      <c r="O40" s="251"/>
      <c r="P40" s="251"/>
      <c r="Q40" s="251"/>
      <c r="R40" s="251"/>
      <c r="S40" s="251"/>
      <c r="T40" s="251"/>
      <c r="U40" s="251"/>
      <c r="V40" s="251"/>
      <c r="W40" s="251"/>
      <c r="X40" s="251"/>
      <c r="Y40" s="250"/>
      <c r="Z40" s="237"/>
      <c r="AA40" s="251"/>
    </row>
    <row r="41" spans="1:27" s="238" customFormat="1" ht="12" customHeight="1" x14ac:dyDescent="0.3">
      <c r="A41" s="140" t="s">
        <v>210</v>
      </c>
      <c r="B41" s="141">
        <v>50</v>
      </c>
      <c r="C41" s="142">
        <v>50.980392156862742</v>
      </c>
      <c r="D41" s="142">
        <v>35.294117647058826</v>
      </c>
      <c r="E41" s="142">
        <v>15.686274509803921</v>
      </c>
      <c r="F41" s="142">
        <v>9.8039215686274517</v>
      </c>
      <c r="G41" s="142">
        <v>62.745098039215684</v>
      </c>
      <c r="H41" s="234"/>
      <c r="I41" s="234"/>
      <c r="J41" s="234"/>
      <c r="K41" s="234"/>
      <c r="L41" s="237"/>
      <c r="M41" s="237"/>
      <c r="N41" s="237"/>
      <c r="O41" s="251"/>
      <c r="P41" s="251"/>
      <c r="Q41" s="251"/>
      <c r="R41" s="251"/>
      <c r="S41" s="251"/>
      <c r="T41" s="251"/>
      <c r="U41" s="251"/>
      <c r="V41" s="251"/>
      <c r="W41" s="251"/>
      <c r="X41" s="251"/>
      <c r="Y41" s="250"/>
      <c r="Z41" s="237"/>
      <c r="AA41" s="251"/>
    </row>
    <row r="42" spans="1:27" s="238" customFormat="1" ht="12" customHeight="1" x14ac:dyDescent="0.3">
      <c r="A42" s="140" t="s">
        <v>196</v>
      </c>
      <c r="B42" s="141">
        <v>130</v>
      </c>
      <c r="C42" s="142">
        <v>37.795275590551178</v>
      </c>
      <c r="D42" s="142">
        <v>19.685039370078741</v>
      </c>
      <c r="E42" s="142">
        <v>16.535433070866144</v>
      </c>
      <c r="F42" s="142">
        <v>25.196850393700785</v>
      </c>
      <c r="G42" s="142">
        <v>46.45669291338583</v>
      </c>
      <c r="H42" s="234"/>
      <c r="I42" s="234"/>
      <c r="J42" s="234"/>
      <c r="K42" s="234"/>
      <c r="L42" s="237"/>
      <c r="M42" s="237"/>
      <c r="N42" s="237"/>
      <c r="O42" s="251"/>
      <c r="P42" s="251"/>
      <c r="Q42" s="251"/>
      <c r="R42" s="251"/>
      <c r="S42" s="251"/>
      <c r="T42" s="251"/>
      <c r="U42" s="251"/>
      <c r="V42" s="251"/>
      <c r="W42" s="251"/>
      <c r="X42" s="251"/>
      <c r="Y42" s="250"/>
      <c r="Z42" s="237"/>
      <c r="AA42" s="251"/>
    </row>
    <row r="43" spans="1:27" s="238" customFormat="1" ht="12" customHeight="1" x14ac:dyDescent="0.3">
      <c r="A43" s="140" t="s">
        <v>231</v>
      </c>
      <c r="B43" s="141" t="s">
        <v>231</v>
      </c>
      <c r="C43" s="142" t="s">
        <v>231</v>
      </c>
      <c r="D43" s="142" t="s">
        <v>231</v>
      </c>
      <c r="E43" s="142" t="s">
        <v>231</v>
      </c>
      <c r="F43" s="142" t="s">
        <v>231</v>
      </c>
      <c r="G43" s="142" t="s">
        <v>231</v>
      </c>
      <c r="H43" s="234"/>
      <c r="I43" s="234"/>
      <c r="J43" s="234"/>
      <c r="K43" s="234"/>
      <c r="L43" s="237"/>
      <c r="M43" s="237"/>
      <c r="N43" s="237"/>
      <c r="O43" s="251"/>
      <c r="P43" s="251"/>
      <c r="Q43" s="251"/>
      <c r="R43" s="251"/>
      <c r="S43" s="251"/>
      <c r="T43" s="251"/>
      <c r="U43" s="251"/>
      <c r="V43" s="251"/>
      <c r="W43" s="251"/>
      <c r="X43" s="251"/>
      <c r="Y43" s="250"/>
      <c r="Z43" s="237"/>
      <c r="AA43" s="251"/>
    </row>
    <row r="44" spans="1:27" s="387" customFormat="1" ht="12" customHeight="1" x14ac:dyDescent="0.3">
      <c r="A44" s="388" t="s">
        <v>211</v>
      </c>
      <c r="B44" s="389">
        <v>4370</v>
      </c>
      <c r="C44" s="390">
        <v>53.525641025641022</v>
      </c>
      <c r="D44" s="390">
        <v>40.338827838827839</v>
      </c>
      <c r="E44" s="390">
        <v>8.6080586080586077</v>
      </c>
      <c r="F44" s="390">
        <v>11.401098901098901</v>
      </c>
      <c r="G44" s="390">
        <v>38.965201465201467</v>
      </c>
      <c r="H44" s="383"/>
      <c r="I44" s="383"/>
      <c r="J44" s="383"/>
      <c r="K44" s="383"/>
      <c r="L44" s="384"/>
      <c r="M44" s="384"/>
      <c r="N44" s="384"/>
      <c r="O44" s="391"/>
      <c r="P44" s="391"/>
      <c r="Q44" s="391"/>
      <c r="R44" s="391"/>
      <c r="S44" s="391"/>
      <c r="T44" s="391"/>
      <c r="U44" s="391"/>
      <c r="V44" s="391"/>
      <c r="W44" s="391"/>
      <c r="X44" s="391"/>
      <c r="Y44" s="386"/>
      <c r="Z44" s="384"/>
      <c r="AA44" s="391"/>
    </row>
    <row r="45" spans="1:27" s="238" customFormat="1" ht="12" customHeight="1" x14ac:dyDescent="0.3">
      <c r="A45" s="140" t="s">
        <v>212</v>
      </c>
      <c r="B45" s="141">
        <v>1380</v>
      </c>
      <c r="C45" s="142">
        <v>64.072727272727263</v>
      </c>
      <c r="D45" s="142">
        <v>56.000000000000007</v>
      </c>
      <c r="E45" s="142">
        <v>5.3090909090909095</v>
      </c>
      <c r="F45" s="142">
        <v>3.7818181818181822</v>
      </c>
      <c r="G45" s="142">
        <v>33.963636363636361</v>
      </c>
      <c r="H45" s="234"/>
      <c r="I45" s="234"/>
      <c r="J45" s="234"/>
      <c r="K45" s="234"/>
      <c r="L45" s="237"/>
      <c r="M45" s="237"/>
      <c r="N45" s="237"/>
      <c r="O45" s="251"/>
      <c r="P45" s="251"/>
      <c r="Q45" s="251"/>
      <c r="R45" s="251"/>
      <c r="S45" s="251"/>
      <c r="T45" s="251"/>
      <c r="U45" s="251"/>
      <c r="V45" s="251"/>
      <c r="W45" s="251"/>
      <c r="X45" s="251"/>
      <c r="Y45" s="250"/>
      <c r="Z45" s="237"/>
      <c r="AA45" s="251"/>
    </row>
    <row r="46" spans="1:27" s="238" customFormat="1" ht="12" customHeight="1" x14ac:dyDescent="0.3">
      <c r="A46" s="140" t="s">
        <v>213</v>
      </c>
      <c r="B46" s="141">
        <v>630</v>
      </c>
      <c r="C46" s="142">
        <v>43.789808917197455</v>
      </c>
      <c r="D46" s="142">
        <v>39.012738853503187</v>
      </c>
      <c r="E46" s="142">
        <v>3.6624203821656049</v>
      </c>
      <c r="F46" s="142">
        <v>7.6433121019108281</v>
      </c>
      <c r="G46" s="142">
        <v>47.29299363057325</v>
      </c>
      <c r="H46" s="234"/>
      <c r="I46" s="234"/>
      <c r="J46" s="234"/>
      <c r="K46" s="234"/>
      <c r="L46" s="237"/>
      <c r="M46" s="237"/>
      <c r="N46" s="237"/>
      <c r="O46" s="251"/>
      <c r="P46" s="251"/>
      <c r="Q46" s="251"/>
      <c r="R46" s="251"/>
      <c r="S46" s="251"/>
      <c r="T46" s="251"/>
      <c r="U46" s="251"/>
      <c r="V46" s="251"/>
      <c r="W46" s="251"/>
      <c r="X46" s="251"/>
      <c r="Y46" s="250"/>
      <c r="Z46" s="237"/>
      <c r="AA46" s="251"/>
    </row>
    <row r="47" spans="1:27" s="238" customFormat="1" ht="12" customHeight="1" x14ac:dyDescent="0.3">
      <c r="A47" s="140" t="s">
        <v>214</v>
      </c>
      <c r="B47" s="141">
        <v>340</v>
      </c>
      <c r="C47" s="142">
        <v>51.622418879056042</v>
      </c>
      <c r="D47" s="142">
        <v>25.958702064896755</v>
      </c>
      <c r="E47" s="142">
        <v>24.778761061946902</v>
      </c>
      <c r="F47" s="142">
        <v>16.519174041297934</v>
      </c>
      <c r="G47" s="142">
        <v>41.887905604719769</v>
      </c>
      <c r="H47" s="234"/>
      <c r="I47" s="234"/>
      <c r="J47" s="234"/>
      <c r="K47" s="234"/>
      <c r="L47" s="237"/>
      <c r="M47" s="237"/>
      <c r="N47" s="237"/>
      <c r="O47" s="251"/>
      <c r="P47" s="251"/>
      <c r="Q47" s="251"/>
      <c r="R47" s="251"/>
      <c r="S47" s="251"/>
      <c r="T47" s="251"/>
      <c r="U47" s="251"/>
      <c r="V47" s="251"/>
      <c r="W47" s="251"/>
      <c r="X47" s="251"/>
      <c r="Y47" s="250"/>
      <c r="Z47" s="237"/>
      <c r="AA47" s="251"/>
    </row>
    <row r="48" spans="1:27" s="238" customFormat="1" ht="12" customHeight="1" x14ac:dyDescent="0.3">
      <c r="A48" s="140" t="s">
        <v>215</v>
      </c>
      <c r="B48" s="141">
        <v>340</v>
      </c>
      <c r="C48" s="142">
        <v>43.452380952380956</v>
      </c>
      <c r="D48" s="142">
        <v>35.714285714285715</v>
      </c>
      <c r="E48" s="142">
        <v>7.7380952380952381</v>
      </c>
      <c r="F48" s="142">
        <v>28.571428571428569</v>
      </c>
      <c r="G48" s="142">
        <v>37.202380952380956</v>
      </c>
      <c r="H48" s="234"/>
      <c r="I48" s="234"/>
      <c r="J48" s="234"/>
      <c r="K48" s="234"/>
      <c r="L48" s="237"/>
      <c r="M48" s="237"/>
      <c r="N48" s="237"/>
      <c r="O48" s="251"/>
      <c r="P48" s="251"/>
      <c r="Q48" s="251"/>
      <c r="R48" s="251"/>
      <c r="S48" s="251"/>
      <c r="T48" s="251"/>
      <c r="U48" s="251"/>
      <c r="V48" s="251"/>
      <c r="W48" s="251"/>
      <c r="X48" s="251"/>
      <c r="Y48" s="250"/>
      <c r="Z48" s="237"/>
      <c r="AA48" s="251"/>
    </row>
    <row r="49" spans="1:27" s="238" customFormat="1" ht="12" customHeight="1" x14ac:dyDescent="0.3">
      <c r="A49" s="140" t="s">
        <v>216</v>
      </c>
      <c r="B49" s="141">
        <v>300</v>
      </c>
      <c r="C49" s="142">
        <v>21.35593220338983</v>
      </c>
      <c r="D49" s="142">
        <v>10.16949152542373</v>
      </c>
      <c r="E49" s="142">
        <v>8.4745762711864394</v>
      </c>
      <c r="F49" s="142">
        <v>9.1525423728813564</v>
      </c>
      <c r="G49" s="142">
        <v>28.8135593220339</v>
      </c>
      <c r="H49" s="234"/>
      <c r="I49" s="234"/>
      <c r="J49" s="234"/>
      <c r="K49" s="234"/>
      <c r="L49" s="237"/>
      <c r="M49" s="237"/>
      <c r="N49" s="237"/>
      <c r="O49" s="251"/>
      <c r="P49" s="251"/>
      <c r="Q49" s="251"/>
      <c r="R49" s="251"/>
      <c r="S49" s="251"/>
      <c r="T49" s="251"/>
      <c r="U49" s="251"/>
      <c r="V49" s="251"/>
      <c r="W49" s="251"/>
      <c r="X49" s="251"/>
      <c r="Y49" s="250"/>
      <c r="Z49" s="237"/>
      <c r="AA49" s="251"/>
    </row>
    <row r="50" spans="1:27" s="238" customFormat="1" ht="12" customHeight="1" x14ac:dyDescent="0.3">
      <c r="A50" s="140" t="s">
        <v>217</v>
      </c>
      <c r="B50" s="141">
        <v>240</v>
      </c>
      <c r="C50" s="142">
        <v>41.702127659574465</v>
      </c>
      <c r="D50" s="142">
        <v>12.340425531914894</v>
      </c>
      <c r="E50" s="142">
        <v>5.5319148936170208</v>
      </c>
      <c r="F50" s="142">
        <v>3.4042553191489362</v>
      </c>
      <c r="G50" s="142">
        <v>27.659574468085108</v>
      </c>
      <c r="H50" s="234"/>
      <c r="I50" s="234"/>
      <c r="J50" s="234"/>
      <c r="K50" s="234"/>
      <c r="L50" s="237"/>
      <c r="M50" s="237"/>
      <c r="N50" s="237"/>
      <c r="O50" s="251"/>
      <c r="P50" s="251"/>
      <c r="Q50" s="251"/>
      <c r="R50" s="251"/>
      <c r="S50" s="251"/>
      <c r="T50" s="251"/>
      <c r="U50" s="251"/>
      <c r="V50" s="251"/>
      <c r="W50" s="251"/>
      <c r="X50" s="251"/>
      <c r="Y50" s="250"/>
      <c r="Z50" s="237"/>
      <c r="AA50" s="251"/>
    </row>
    <row r="51" spans="1:27" s="238" customFormat="1" ht="12" customHeight="1" x14ac:dyDescent="0.3">
      <c r="A51" s="140" t="s">
        <v>218</v>
      </c>
      <c r="B51" s="141">
        <v>210</v>
      </c>
      <c r="C51" s="142">
        <v>17.560975609756095</v>
      </c>
      <c r="D51" s="142">
        <v>12.195121951219512</v>
      </c>
      <c r="E51" s="142">
        <v>0.97560975609756095</v>
      </c>
      <c r="F51" s="142">
        <v>2.4390243902439024</v>
      </c>
      <c r="G51" s="142">
        <v>38.048780487804876</v>
      </c>
      <c r="H51" s="234"/>
      <c r="I51" s="234"/>
      <c r="J51" s="234"/>
      <c r="K51" s="234"/>
      <c r="L51" s="237"/>
      <c r="M51" s="237"/>
      <c r="N51" s="237"/>
      <c r="O51" s="251"/>
      <c r="P51" s="251"/>
      <c r="Q51" s="251"/>
      <c r="R51" s="251"/>
      <c r="S51" s="251"/>
      <c r="T51" s="251"/>
      <c r="U51" s="251"/>
      <c r="V51" s="251"/>
      <c r="W51" s="251"/>
      <c r="X51" s="251"/>
      <c r="Y51" s="250"/>
      <c r="Z51" s="237"/>
      <c r="AA51" s="251"/>
    </row>
    <row r="52" spans="1:27" s="238" customFormat="1" ht="12" customHeight="1" x14ac:dyDescent="0.3">
      <c r="A52" s="140" t="s">
        <v>219</v>
      </c>
      <c r="B52" s="141">
        <v>160</v>
      </c>
      <c r="C52" s="142">
        <v>78.527607361963192</v>
      </c>
      <c r="D52" s="142">
        <v>63.190184049079754</v>
      </c>
      <c r="E52" s="142">
        <v>6.1349693251533743</v>
      </c>
      <c r="F52" s="142">
        <v>17.791411042944784</v>
      </c>
      <c r="G52" s="142">
        <v>38.036809815950924</v>
      </c>
      <c r="H52" s="234"/>
      <c r="I52" s="234"/>
      <c r="J52" s="234"/>
      <c r="K52" s="234"/>
      <c r="L52" s="237"/>
      <c r="M52" s="237"/>
      <c r="N52" s="237"/>
      <c r="O52" s="251"/>
      <c r="P52" s="251"/>
      <c r="Q52" s="251"/>
      <c r="R52" s="251"/>
      <c r="S52" s="251"/>
      <c r="T52" s="251"/>
      <c r="U52" s="251"/>
      <c r="V52" s="251"/>
      <c r="W52" s="251"/>
      <c r="X52" s="251"/>
      <c r="Y52" s="250"/>
      <c r="Z52" s="237"/>
      <c r="AA52" s="251"/>
    </row>
    <row r="53" spans="1:27" s="238" customFormat="1" ht="12" customHeight="1" x14ac:dyDescent="0.3">
      <c r="A53" s="140" t="s">
        <v>220</v>
      </c>
      <c r="B53" s="141">
        <v>140</v>
      </c>
      <c r="C53" s="142">
        <v>81.617647058823522</v>
      </c>
      <c r="D53" s="142">
        <v>50</v>
      </c>
      <c r="E53" s="142">
        <v>18.382352941176471</v>
      </c>
      <c r="F53" s="142">
        <v>47.794117647058826</v>
      </c>
      <c r="G53" s="142">
        <v>26.47058823529412</v>
      </c>
      <c r="H53" s="234"/>
      <c r="I53" s="234"/>
      <c r="J53" s="234"/>
      <c r="K53" s="234"/>
      <c r="L53" s="237"/>
      <c r="M53" s="237"/>
      <c r="N53" s="237"/>
      <c r="O53" s="251"/>
      <c r="P53" s="251"/>
      <c r="Q53" s="251"/>
      <c r="R53" s="251"/>
      <c r="S53" s="251"/>
      <c r="T53" s="251"/>
      <c r="U53" s="251"/>
      <c r="V53" s="251"/>
      <c r="W53" s="251"/>
      <c r="X53" s="251"/>
      <c r="Y53" s="250"/>
      <c r="Z53" s="237"/>
      <c r="AA53" s="251"/>
    </row>
    <row r="54" spans="1:27" s="238" customFormat="1" ht="12" customHeight="1" x14ac:dyDescent="0.3">
      <c r="A54" s="140" t="s">
        <v>221</v>
      </c>
      <c r="B54" s="141">
        <v>120</v>
      </c>
      <c r="C54" s="142">
        <v>87.096774193548384</v>
      </c>
      <c r="D54" s="142">
        <v>68.548387096774192</v>
      </c>
      <c r="E54" s="142">
        <v>16.129032258064516</v>
      </c>
      <c r="F54" s="142">
        <v>4.838709677419355</v>
      </c>
      <c r="G54" s="142">
        <v>84.677419354838719</v>
      </c>
      <c r="H54" s="234"/>
      <c r="I54" s="234"/>
      <c r="J54" s="234"/>
      <c r="K54" s="234"/>
      <c r="L54" s="237"/>
      <c r="M54" s="237"/>
      <c r="N54" s="237"/>
      <c r="O54" s="251"/>
      <c r="P54" s="251"/>
      <c r="Q54" s="251"/>
      <c r="R54" s="251"/>
      <c r="S54" s="251"/>
      <c r="T54" s="251"/>
      <c r="U54" s="251"/>
      <c r="V54" s="251"/>
      <c r="W54" s="251"/>
      <c r="X54" s="251"/>
      <c r="Y54" s="250"/>
      <c r="Z54" s="237"/>
      <c r="AA54" s="251"/>
    </row>
    <row r="55" spans="1:27" s="238" customFormat="1" ht="12" customHeight="1" x14ac:dyDescent="0.3">
      <c r="A55" s="140" t="s">
        <v>222</v>
      </c>
      <c r="B55" s="141">
        <v>110</v>
      </c>
      <c r="C55" s="142">
        <v>69.642857142857139</v>
      </c>
      <c r="D55" s="142">
        <v>57.142857142857139</v>
      </c>
      <c r="E55" s="142">
        <v>10.714285714285714</v>
      </c>
      <c r="F55" s="142">
        <v>32.142857142857146</v>
      </c>
      <c r="G55" s="142">
        <v>48.214285714285715</v>
      </c>
      <c r="H55" s="234"/>
      <c r="I55" s="234"/>
      <c r="J55" s="234"/>
      <c r="K55" s="234"/>
      <c r="L55" s="237"/>
      <c r="M55" s="237"/>
      <c r="N55" s="237"/>
      <c r="O55" s="251"/>
      <c r="P55" s="251"/>
      <c r="Q55" s="251"/>
      <c r="R55" s="251"/>
      <c r="S55" s="251"/>
      <c r="T55" s="251"/>
      <c r="U55" s="251"/>
      <c r="V55" s="251"/>
      <c r="W55" s="251"/>
      <c r="X55" s="251"/>
      <c r="Y55" s="250"/>
      <c r="Z55" s="237"/>
      <c r="AA55" s="251"/>
    </row>
    <row r="56" spans="1:27" s="238" customFormat="1" ht="12" customHeight="1" x14ac:dyDescent="0.3">
      <c r="A56" s="140" t="s">
        <v>223</v>
      </c>
      <c r="B56" s="141">
        <v>110</v>
      </c>
      <c r="C56" s="142">
        <v>79.629629629629633</v>
      </c>
      <c r="D56" s="142">
        <v>30.555555555555557</v>
      </c>
      <c r="E56" s="142">
        <v>13.888888888888889</v>
      </c>
      <c r="F56" s="142">
        <v>29.629629629629626</v>
      </c>
      <c r="G56" s="142">
        <v>44.444444444444443</v>
      </c>
      <c r="H56" s="234"/>
      <c r="I56" s="234"/>
      <c r="J56" s="234"/>
      <c r="K56" s="234"/>
      <c r="L56" s="237"/>
      <c r="M56" s="237"/>
      <c r="N56" s="237"/>
      <c r="O56" s="251"/>
      <c r="P56" s="251"/>
      <c r="Q56" s="251"/>
      <c r="R56" s="251"/>
      <c r="S56" s="251"/>
      <c r="T56" s="251"/>
      <c r="U56" s="251"/>
      <c r="V56" s="251"/>
      <c r="W56" s="251"/>
      <c r="X56" s="251"/>
      <c r="Y56" s="250"/>
      <c r="Z56" s="237"/>
      <c r="AA56" s="251"/>
    </row>
    <row r="57" spans="1:27" s="238" customFormat="1" ht="12" customHeight="1" x14ac:dyDescent="0.3">
      <c r="A57" s="140" t="s">
        <v>196</v>
      </c>
      <c r="B57" s="141">
        <v>310</v>
      </c>
      <c r="C57" s="142">
        <v>49.038461538461533</v>
      </c>
      <c r="D57" s="142">
        <v>32.692307692307693</v>
      </c>
      <c r="E57" s="142">
        <v>15.384615384615385</v>
      </c>
      <c r="F57" s="142">
        <v>12.179487179487179</v>
      </c>
      <c r="G57" s="142">
        <v>44.230769230769226</v>
      </c>
      <c r="H57" s="234"/>
      <c r="I57" s="234"/>
      <c r="J57" s="234"/>
      <c r="K57" s="234"/>
      <c r="L57" s="237"/>
      <c r="M57" s="237"/>
      <c r="N57" s="237"/>
      <c r="O57" s="251"/>
      <c r="P57" s="251"/>
      <c r="Q57" s="251"/>
      <c r="R57" s="251"/>
      <c r="S57" s="251"/>
      <c r="T57" s="251"/>
      <c r="U57" s="251"/>
      <c r="V57" s="251"/>
      <c r="W57" s="251"/>
      <c r="X57" s="251"/>
      <c r="Y57" s="250"/>
      <c r="Z57" s="237"/>
      <c r="AA57" s="251"/>
    </row>
    <row r="58" spans="1:27" s="238" customFormat="1" ht="12" customHeight="1" x14ac:dyDescent="0.3">
      <c r="A58" s="140" t="s">
        <v>231</v>
      </c>
      <c r="B58" s="141" t="s">
        <v>231</v>
      </c>
      <c r="C58" s="142" t="s">
        <v>231</v>
      </c>
      <c r="D58" s="142" t="s">
        <v>231</v>
      </c>
      <c r="E58" s="142" t="s">
        <v>231</v>
      </c>
      <c r="F58" s="142" t="s">
        <v>231</v>
      </c>
      <c r="G58" s="142" t="s">
        <v>231</v>
      </c>
      <c r="H58" s="234"/>
      <c r="I58" s="234"/>
      <c r="J58" s="234"/>
      <c r="K58" s="234"/>
      <c r="L58" s="237"/>
      <c r="M58" s="237"/>
      <c r="N58" s="237"/>
      <c r="O58" s="251"/>
      <c r="P58" s="251"/>
      <c r="Q58" s="251"/>
      <c r="R58" s="251"/>
      <c r="S58" s="251"/>
      <c r="T58" s="251"/>
      <c r="U58" s="251"/>
      <c r="V58" s="251"/>
      <c r="W58" s="251"/>
      <c r="X58" s="251"/>
      <c r="Y58" s="250"/>
      <c r="Z58" s="237"/>
      <c r="AA58" s="251"/>
    </row>
    <row r="59" spans="1:27" s="387" customFormat="1" ht="12" customHeight="1" x14ac:dyDescent="0.3">
      <c r="A59" s="388" t="s">
        <v>224</v>
      </c>
      <c r="B59" s="389">
        <v>2040</v>
      </c>
      <c r="C59" s="390">
        <v>45.610593428151056</v>
      </c>
      <c r="D59" s="390">
        <v>35.458558116723879</v>
      </c>
      <c r="E59" s="390">
        <v>6.6208925944090238</v>
      </c>
      <c r="F59" s="390">
        <v>7.0132417851888178</v>
      </c>
      <c r="G59" s="390">
        <v>40.755272192251098</v>
      </c>
      <c r="H59" s="383"/>
      <c r="I59" s="383"/>
      <c r="J59" s="383"/>
      <c r="K59" s="383"/>
      <c r="L59" s="384"/>
      <c r="M59" s="384"/>
      <c r="N59" s="384"/>
      <c r="O59" s="391"/>
      <c r="P59" s="391"/>
      <c r="Q59" s="391"/>
      <c r="R59" s="391"/>
      <c r="S59" s="391"/>
      <c r="T59" s="391"/>
      <c r="U59" s="391"/>
      <c r="V59" s="391"/>
      <c r="W59" s="391"/>
      <c r="X59" s="391"/>
      <c r="Y59" s="386"/>
      <c r="Z59" s="384"/>
      <c r="AA59" s="391"/>
    </row>
    <row r="60" spans="1:27" s="238" customFormat="1" ht="12" customHeight="1" x14ac:dyDescent="0.3">
      <c r="A60" s="140" t="s">
        <v>231</v>
      </c>
      <c r="B60" s="141" t="s">
        <v>231</v>
      </c>
      <c r="C60" s="142" t="s">
        <v>231</v>
      </c>
      <c r="D60" s="142" t="s">
        <v>231</v>
      </c>
      <c r="E60" s="142" t="s">
        <v>231</v>
      </c>
      <c r="F60" s="142" t="s">
        <v>231</v>
      </c>
      <c r="G60" s="142" t="s">
        <v>231</v>
      </c>
      <c r="H60" s="234"/>
      <c r="I60" s="234"/>
      <c r="J60" s="234"/>
      <c r="K60" s="234"/>
      <c r="L60" s="237"/>
      <c r="M60" s="237"/>
      <c r="N60" s="237"/>
      <c r="O60" s="251"/>
      <c r="P60" s="251"/>
      <c r="Q60" s="251"/>
      <c r="R60" s="251"/>
      <c r="S60" s="251"/>
      <c r="T60" s="251"/>
      <c r="U60" s="251"/>
      <c r="V60" s="251"/>
      <c r="W60" s="251"/>
      <c r="X60" s="251"/>
      <c r="Y60" s="250"/>
      <c r="Z60" s="237"/>
      <c r="AA60" s="251"/>
    </row>
    <row r="61" spans="1:27" s="283" customFormat="1" ht="5.0999999999999996" customHeight="1" x14ac:dyDescent="0.3">
      <c r="A61" s="306"/>
      <c r="B61" s="307"/>
      <c r="C61" s="308"/>
      <c r="D61" s="308"/>
      <c r="E61" s="308"/>
      <c r="F61" s="308"/>
      <c r="G61" s="308"/>
    </row>
    <row r="62" spans="1:27" s="283" customFormat="1" ht="5.0999999999999996" customHeight="1" x14ac:dyDescent="0.3">
      <c r="A62" s="309"/>
      <c r="B62" s="310"/>
      <c r="C62" s="310"/>
      <c r="D62" s="310"/>
      <c r="E62" s="310"/>
      <c r="F62" s="310"/>
      <c r="G62" s="310"/>
    </row>
    <row r="63" spans="1:27" s="261" customFormat="1" ht="12" customHeight="1" x14ac:dyDescent="0.3">
      <c r="A63" s="436" t="s">
        <v>119</v>
      </c>
      <c r="B63" s="436"/>
      <c r="C63" s="436"/>
      <c r="D63" s="436"/>
      <c r="E63" s="436"/>
      <c r="F63" s="436"/>
      <c r="G63" s="436"/>
    </row>
    <row r="64" spans="1:27" s="261" customFormat="1" ht="12" customHeight="1" x14ac:dyDescent="0.3">
      <c r="A64" s="436" t="s">
        <v>120</v>
      </c>
      <c r="B64" s="436"/>
      <c r="C64" s="436"/>
      <c r="D64" s="436"/>
      <c r="E64" s="436"/>
      <c r="F64" s="436"/>
      <c r="G64" s="436"/>
    </row>
    <row r="65" spans="1:7" s="265" customFormat="1" ht="21.95" customHeight="1" x14ac:dyDescent="0.3">
      <c r="A65" s="437" t="s">
        <v>129</v>
      </c>
      <c r="B65" s="437"/>
      <c r="C65" s="437"/>
      <c r="D65" s="437"/>
      <c r="E65" s="437"/>
      <c r="F65" s="437"/>
      <c r="G65" s="437"/>
    </row>
    <row r="66" spans="1:7" s="266" customFormat="1" ht="12" customHeight="1" x14ac:dyDescent="0.3">
      <c r="A66" s="433" t="s">
        <v>136</v>
      </c>
      <c r="B66" s="433"/>
      <c r="C66" s="433"/>
      <c r="D66" s="433"/>
      <c r="E66" s="433"/>
      <c r="F66" s="433"/>
      <c r="G66" s="433"/>
    </row>
  </sheetData>
  <mergeCells count="8">
    <mergeCell ref="A2:G2"/>
    <mergeCell ref="B7:B8"/>
    <mergeCell ref="C7:E7"/>
    <mergeCell ref="A66:G66"/>
    <mergeCell ref="F7:G7"/>
    <mergeCell ref="A65:G65"/>
    <mergeCell ref="A64:G64"/>
    <mergeCell ref="A63:G6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15</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96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5"/>
  <sheetViews>
    <sheetView tabSelected="1" workbookViewId="0"/>
  </sheetViews>
  <sheetFormatPr defaultColWidth="8" defaultRowHeight="12.75" x14ac:dyDescent="0.2"/>
  <cols>
    <col min="1" max="1" width="39.625" style="213" customWidth="1"/>
    <col min="2" max="5" width="9.625" style="213" customWidth="1"/>
    <col min="6" max="6" width="6.625" style="213" customWidth="1"/>
    <col min="7" max="7" width="7.625" style="213" customWidth="1"/>
    <col min="8" max="8" width="8.625" style="213" customWidth="1"/>
    <col min="9" max="9" width="7.625" style="213" customWidth="1"/>
    <col min="10" max="16384" width="8" style="213"/>
  </cols>
  <sheetData>
    <row r="1" spans="1:5" s="6" customFormat="1" ht="15" customHeight="1" x14ac:dyDescent="0.2">
      <c r="A1" s="143"/>
      <c r="B1" s="143"/>
      <c r="C1" s="143"/>
      <c r="D1" s="144"/>
      <c r="E1" s="144" t="s">
        <v>96</v>
      </c>
    </row>
    <row r="2" spans="1:5" s="6" customFormat="1" ht="30" customHeight="1" x14ac:dyDescent="0.2">
      <c r="A2" s="446" t="s">
        <v>228</v>
      </c>
      <c r="B2" s="446"/>
      <c r="C2" s="446"/>
      <c r="D2" s="446"/>
      <c r="E2" s="446"/>
    </row>
    <row r="3" spans="1:5" s="6" customFormat="1" ht="5.0999999999999996" customHeight="1" x14ac:dyDescent="0.2">
      <c r="A3" s="2"/>
      <c r="B3" s="2"/>
      <c r="C3" s="2"/>
      <c r="D3" s="2"/>
      <c r="E3" s="2"/>
    </row>
    <row r="4" spans="1:5" s="6" customFormat="1" ht="5.0999999999999996" customHeight="1" x14ac:dyDescent="0.2">
      <c r="A4" s="12"/>
      <c r="B4" s="13"/>
      <c r="C4" s="10"/>
      <c r="D4" s="10"/>
      <c r="E4" s="10"/>
    </row>
    <row r="5" spans="1:5" s="20" customFormat="1" ht="20.100000000000001" customHeight="1" x14ac:dyDescent="0.3">
      <c r="A5" s="15" t="s">
        <v>145</v>
      </c>
      <c r="B5" s="16"/>
      <c r="C5" s="16"/>
      <c r="D5" s="16"/>
      <c r="E5" s="18"/>
    </row>
    <row r="6" spans="1:5" s="329" customFormat="1" ht="18.75" customHeight="1" x14ac:dyDescent="0.3">
      <c r="A6" s="346"/>
      <c r="B6" s="447" t="s">
        <v>61</v>
      </c>
      <c r="C6" s="447"/>
      <c r="D6" s="447"/>
      <c r="E6" s="447"/>
    </row>
    <row r="7" spans="1:5" ht="30.75" customHeight="1" x14ac:dyDescent="0.25">
      <c r="A7" s="347"/>
      <c r="B7" s="441" t="s">
        <v>229</v>
      </c>
      <c r="C7" s="442"/>
      <c r="D7" s="443" t="s">
        <v>232</v>
      </c>
      <c r="E7" s="444"/>
    </row>
    <row r="8" spans="1:5" s="32" customFormat="1" ht="18.75" customHeight="1" x14ac:dyDescent="0.2">
      <c r="A8" s="348"/>
      <c r="B8" s="349" t="s">
        <v>48</v>
      </c>
      <c r="C8" s="349" t="s">
        <v>88</v>
      </c>
      <c r="D8" s="349" t="s">
        <v>48</v>
      </c>
      <c r="E8" s="349" t="s">
        <v>88</v>
      </c>
    </row>
    <row r="9" spans="1:5" ht="5.0999999999999996" customHeight="1" x14ac:dyDescent="0.25">
      <c r="A9" s="347"/>
      <c r="B9" s="348"/>
      <c r="C9" s="348"/>
      <c r="D9" s="348"/>
      <c r="E9" s="348"/>
    </row>
    <row r="10" spans="1:5" s="331" customFormat="1" ht="5.0999999999999996" customHeight="1" x14ac:dyDescent="0.3">
      <c r="A10" s="330"/>
      <c r="B10" s="330"/>
      <c r="C10" s="330"/>
      <c r="D10" s="330"/>
      <c r="E10" s="330"/>
    </row>
    <row r="11" spans="1:5" s="32" customFormat="1" ht="15" customHeight="1" x14ac:dyDescent="0.2">
      <c r="A11" s="81" t="s">
        <v>3</v>
      </c>
      <c r="B11" s="370">
        <v>10000</v>
      </c>
      <c r="C11" s="114">
        <v>1000</v>
      </c>
      <c r="D11" s="370">
        <v>28850</v>
      </c>
      <c r="E11" s="114">
        <v>1000</v>
      </c>
    </row>
    <row r="12" spans="1:5" s="331" customFormat="1" ht="9.9499999999999993" customHeight="1" x14ac:dyDescent="0.3">
      <c r="A12" s="332"/>
      <c r="B12" s="333"/>
      <c r="C12" s="334"/>
      <c r="D12" s="333"/>
      <c r="E12" s="334"/>
    </row>
    <row r="13" spans="1:5" s="27" customFormat="1" ht="15" customHeight="1" x14ac:dyDescent="0.2">
      <c r="A13" s="28" t="s">
        <v>4</v>
      </c>
      <c r="B13" s="336">
        <v>2680</v>
      </c>
      <c r="C13" s="117">
        <v>267.88036410923274</v>
      </c>
      <c r="D13" s="336">
        <v>7540</v>
      </c>
      <c r="E13" s="117">
        <v>261.22378228462475</v>
      </c>
    </row>
    <row r="14" spans="1:5" s="331" customFormat="1" ht="9.9499999999999993" customHeight="1" x14ac:dyDescent="0.3">
      <c r="A14" s="335"/>
      <c r="B14" s="336"/>
      <c r="C14" s="369"/>
      <c r="D14" s="336"/>
      <c r="E14" s="369"/>
    </row>
    <row r="15" spans="1:5" s="330" customFormat="1" ht="15" customHeight="1" x14ac:dyDescent="0.3">
      <c r="A15" s="337" t="s">
        <v>95</v>
      </c>
      <c r="B15" s="141">
        <v>1920</v>
      </c>
      <c r="C15" s="334">
        <v>192.35770731219364</v>
      </c>
      <c r="D15" s="141">
        <v>5490</v>
      </c>
      <c r="E15" s="334">
        <v>190.46628531807937</v>
      </c>
    </row>
    <row r="16" spans="1:5" s="330" customFormat="1" ht="15" customHeight="1" x14ac:dyDescent="0.3">
      <c r="A16" s="337" t="s">
        <v>5</v>
      </c>
      <c r="B16" s="141">
        <v>760</v>
      </c>
      <c r="C16" s="334">
        <v>75.522656797039105</v>
      </c>
      <c r="D16" s="141">
        <v>2040</v>
      </c>
      <c r="E16" s="334">
        <v>70.757496966545332</v>
      </c>
    </row>
    <row r="17" spans="1:5" s="331" customFormat="1" ht="9.9499999999999993" customHeight="1" x14ac:dyDescent="0.3">
      <c r="A17" s="338"/>
      <c r="B17" s="369"/>
      <c r="C17" s="369"/>
      <c r="D17" s="369"/>
      <c r="E17" s="369"/>
    </row>
    <row r="18" spans="1:5" s="331" customFormat="1" ht="15" customHeight="1" x14ac:dyDescent="0.3">
      <c r="A18" s="335" t="s">
        <v>6</v>
      </c>
      <c r="B18" s="336">
        <v>7320</v>
      </c>
      <c r="C18" s="339">
        <v>732.1196358907672</v>
      </c>
      <c r="D18" s="336">
        <v>21310</v>
      </c>
      <c r="E18" s="339">
        <v>738.77621771537531</v>
      </c>
    </row>
    <row r="19" spans="1:5" s="331" customFormat="1" ht="9.9499999999999993" customHeight="1" x14ac:dyDescent="0.3">
      <c r="A19" s="335"/>
      <c r="B19" s="336"/>
      <c r="C19" s="336"/>
      <c r="D19" s="336"/>
      <c r="E19" s="336"/>
    </row>
    <row r="20" spans="1:5" s="340" customFormat="1" ht="15" customHeight="1" x14ac:dyDescent="0.3">
      <c r="A20" s="252" t="s">
        <v>7</v>
      </c>
      <c r="B20" s="141">
        <v>1300</v>
      </c>
      <c r="C20" s="334">
        <v>130.03901170351105</v>
      </c>
      <c r="D20" s="141">
        <v>4010</v>
      </c>
      <c r="E20" s="334">
        <v>139.0188940890969</v>
      </c>
    </row>
    <row r="21" spans="1:5" s="340" customFormat="1" ht="15" customHeight="1" x14ac:dyDescent="0.3">
      <c r="A21" s="252" t="s">
        <v>8</v>
      </c>
      <c r="B21" s="141">
        <v>2910</v>
      </c>
      <c r="C21" s="334">
        <v>291.0873261978594</v>
      </c>
      <c r="D21" s="141">
        <v>7350</v>
      </c>
      <c r="E21" s="334">
        <v>254.87952851447392</v>
      </c>
    </row>
    <row r="22" spans="1:5" s="331" customFormat="1" ht="15" customHeight="1" x14ac:dyDescent="0.3">
      <c r="A22" s="337" t="s">
        <v>63</v>
      </c>
      <c r="B22" s="141">
        <v>2200</v>
      </c>
      <c r="C22" s="334">
        <v>219.76592977893367</v>
      </c>
      <c r="D22" s="141">
        <v>6740</v>
      </c>
      <c r="E22" s="334">
        <v>233.66267984052698</v>
      </c>
    </row>
    <row r="23" spans="1:5" s="340" customFormat="1" ht="15" customHeight="1" x14ac:dyDescent="0.3">
      <c r="A23" s="341" t="s">
        <v>9</v>
      </c>
      <c r="B23" s="141">
        <v>910</v>
      </c>
      <c r="C23" s="334">
        <v>91.22736821046314</v>
      </c>
      <c r="D23" s="141">
        <v>3210</v>
      </c>
      <c r="E23" s="334">
        <v>111.21511527127751</v>
      </c>
    </row>
    <row r="24" spans="1:5" s="331" customFormat="1" ht="9.9499999999999993" customHeight="1" x14ac:dyDescent="0.3">
      <c r="A24" s="338"/>
      <c r="B24" s="141"/>
      <c r="C24" s="141"/>
      <c r="D24" s="141"/>
      <c r="E24" s="141"/>
    </row>
    <row r="25" spans="1:5" s="331" customFormat="1" ht="15" customHeight="1" x14ac:dyDescent="0.3">
      <c r="A25" s="335" t="s">
        <v>10</v>
      </c>
      <c r="B25" s="336"/>
      <c r="C25" s="336"/>
      <c r="D25" s="336"/>
      <c r="E25" s="336"/>
    </row>
    <row r="26" spans="1:5" s="331" customFormat="1" ht="9.9499999999999993" customHeight="1" x14ac:dyDescent="0.3">
      <c r="A26" s="338"/>
      <c r="B26" s="141"/>
      <c r="C26" s="141"/>
      <c r="D26" s="141"/>
      <c r="E26" s="141"/>
    </row>
    <row r="27" spans="1:5" s="331" customFormat="1" ht="15" customHeight="1" x14ac:dyDescent="0.3">
      <c r="A27" s="342" t="s">
        <v>11</v>
      </c>
      <c r="B27" s="141">
        <v>5880</v>
      </c>
      <c r="C27" s="334">
        <v>588.17645293588077</v>
      </c>
      <c r="D27" s="141">
        <v>15900</v>
      </c>
      <c r="E27" s="334">
        <v>551.29138498873283</v>
      </c>
    </row>
    <row r="28" spans="1:5" s="331" customFormat="1" ht="15" customHeight="1" x14ac:dyDescent="0.3">
      <c r="A28" s="342" t="s">
        <v>12</v>
      </c>
      <c r="B28" s="141">
        <v>1810</v>
      </c>
      <c r="C28" s="334">
        <v>180.55416624987498</v>
      </c>
      <c r="D28" s="141">
        <v>5310</v>
      </c>
      <c r="E28" s="334">
        <v>184.01802738776217</v>
      </c>
    </row>
    <row r="29" spans="1:5" s="331" customFormat="1" ht="15" customHeight="1" x14ac:dyDescent="0.3">
      <c r="A29" s="342" t="s">
        <v>13</v>
      </c>
      <c r="B29" s="141">
        <v>2310</v>
      </c>
      <c r="C29" s="334">
        <v>231.26938081424427</v>
      </c>
      <c r="D29" s="141">
        <v>7640</v>
      </c>
      <c r="E29" s="334">
        <v>264.69058762350494</v>
      </c>
    </row>
    <row r="30" spans="1:5" s="79" customFormat="1" ht="5.0999999999999996" customHeight="1" x14ac:dyDescent="0.3">
      <c r="A30" s="343"/>
      <c r="B30" s="344"/>
      <c r="C30" s="344"/>
      <c r="D30" s="344"/>
      <c r="E30" s="344"/>
    </row>
    <row r="31" spans="1:5" s="79" customFormat="1" ht="5.0999999999999996" customHeight="1" x14ac:dyDescent="0.3">
      <c r="A31" s="345"/>
      <c r="B31" s="345"/>
      <c r="C31" s="345"/>
      <c r="D31" s="345"/>
      <c r="E31" s="345"/>
    </row>
    <row r="32" spans="1:5" s="79" customFormat="1" ht="12" customHeight="1" x14ac:dyDescent="0.3">
      <c r="A32" s="448" t="s">
        <v>118</v>
      </c>
      <c r="B32" s="448"/>
      <c r="C32" s="448"/>
      <c r="D32" s="448"/>
      <c r="E32" s="448"/>
    </row>
    <row r="33" spans="1:5" s="79" customFormat="1" ht="21.95" customHeight="1" x14ac:dyDescent="0.3">
      <c r="A33" s="422" t="s">
        <v>91</v>
      </c>
      <c r="B33" s="422"/>
      <c r="C33" s="422"/>
      <c r="D33" s="422"/>
      <c r="E33" s="422"/>
    </row>
    <row r="34" spans="1:5" s="79" customFormat="1" ht="12" customHeight="1" x14ac:dyDescent="0.3">
      <c r="A34" s="449" t="s">
        <v>136</v>
      </c>
      <c r="B34" s="449"/>
      <c r="C34" s="449"/>
      <c r="D34" s="449"/>
      <c r="E34" s="449"/>
    </row>
    <row r="35" spans="1:5" x14ac:dyDescent="0.2">
      <c r="A35" s="445"/>
      <c r="B35" s="445"/>
      <c r="C35" s="445"/>
      <c r="D35" s="445"/>
      <c r="E35" s="445"/>
    </row>
  </sheetData>
  <mergeCells count="8">
    <mergeCell ref="B7:C7"/>
    <mergeCell ref="D7:E7"/>
    <mergeCell ref="A35:E35"/>
    <mergeCell ref="A2:E2"/>
    <mergeCell ref="B6:E6"/>
    <mergeCell ref="A32:E32"/>
    <mergeCell ref="A33:E33"/>
    <mergeCell ref="A34:E3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7"/>
  <sheetViews>
    <sheetView tabSelected="1" workbookViewId="0"/>
  </sheetViews>
  <sheetFormatPr defaultColWidth="9" defaultRowHeight="15" x14ac:dyDescent="0.25"/>
  <cols>
    <col min="1" max="1" width="32.75" style="90" customWidth="1"/>
    <col min="2" max="6" width="9.125" style="90" customWidth="1"/>
    <col min="7" max="7" width="9" style="90" customWidth="1"/>
    <col min="8" max="8" width="9.375" style="90" bestFit="1" customWidth="1"/>
    <col min="9" max="9" width="10.375" style="90" bestFit="1" customWidth="1"/>
    <col min="10" max="10" width="9.375" style="90" bestFit="1" customWidth="1"/>
    <col min="11" max="11" width="10.375" style="90" bestFit="1" customWidth="1"/>
    <col min="12" max="12" width="9.125" style="90" bestFit="1" customWidth="1"/>
    <col min="13" max="16384" width="9" style="90"/>
  </cols>
  <sheetData>
    <row r="1" spans="1:6" s="6" customFormat="1" ht="15" customHeight="1" x14ac:dyDescent="0.2">
      <c r="A1" s="143"/>
      <c r="B1" s="143"/>
      <c r="C1" s="143"/>
      <c r="D1" s="144"/>
      <c r="E1" s="144"/>
      <c r="F1" s="144" t="s">
        <v>96</v>
      </c>
    </row>
    <row r="2" spans="1:6" s="6" customFormat="1" ht="30" customHeight="1" x14ac:dyDescent="0.2">
      <c r="A2" s="450" t="s">
        <v>104</v>
      </c>
      <c r="B2" s="450"/>
      <c r="C2" s="450"/>
      <c r="D2" s="450"/>
      <c r="E2" s="450"/>
      <c r="F2" s="450"/>
    </row>
    <row r="3" spans="1:6" s="6" customFormat="1" ht="5.0999999999999996" customHeight="1" x14ac:dyDescent="0.2">
      <c r="A3" s="2"/>
      <c r="B3" s="2"/>
      <c r="C3" s="2"/>
      <c r="D3" s="2"/>
      <c r="E3" s="2"/>
      <c r="F3" s="2"/>
    </row>
    <row r="4" spans="1:6" s="6" customFormat="1" ht="5.0999999999999996" customHeight="1" x14ac:dyDescent="0.2">
      <c r="A4" s="12"/>
      <c r="B4" s="13"/>
      <c r="C4" s="10"/>
      <c r="D4" s="10"/>
      <c r="E4" s="10"/>
      <c r="F4" s="10"/>
    </row>
    <row r="5" spans="1:6" s="20" customFormat="1" ht="20.100000000000001" customHeight="1" x14ac:dyDescent="0.3">
      <c r="A5" s="15" t="s">
        <v>145</v>
      </c>
      <c r="B5" s="16"/>
      <c r="C5" s="16"/>
      <c r="D5" s="16"/>
      <c r="E5" s="18"/>
      <c r="F5" s="17" t="s">
        <v>229</v>
      </c>
    </row>
    <row r="6" spans="1:6" ht="5.0999999999999996" customHeight="1" x14ac:dyDescent="0.25">
      <c r="A6" s="171"/>
      <c r="B6" s="172"/>
      <c r="C6" s="172"/>
      <c r="D6" s="172"/>
      <c r="E6" s="172"/>
      <c r="F6" s="172"/>
    </row>
    <row r="7" spans="1:6" ht="15" customHeight="1" x14ac:dyDescent="0.25">
      <c r="A7" s="171"/>
      <c r="B7" s="426" t="s">
        <v>117</v>
      </c>
      <c r="C7" s="428" t="s">
        <v>74</v>
      </c>
      <c r="D7" s="428"/>
      <c r="E7" s="428"/>
      <c r="F7" s="428"/>
    </row>
    <row r="8" spans="1:6" ht="39.950000000000003" customHeight="1" x14ac:dyDescent="0.25">
      <c r="A8" s="171"/>
      <c r="B8" s="426"/>
      <c r="C8" s="350" t="s">
        <v>38</v>
      </c>
      <c r="D8" s="350" t="s">
        <v>39</v>
      </c>
      <c r="E8" s="350" t="s">
        <v>40</v>
      </c>
      <c r="F8" s="350" t="s">
        <v>81</v>
      </c>
    </row>
    <row r="9" spans="1:6" ht="5.0999999999999996" customHeight="1" x14ac:dyDescent="0.25">
      <c r="A9" s="173"/>
      <c r="B9" s="174"/>
      <c r="C9" s="174"/>
      <c r="D9" s="174"/>
      <c r="E9" s="174"/>
      <c r="F9" s="174"/>
    </row>
    <row r="10" spans="1:6" ht="5.0999999999999996" customHeight="1" x14ac:dyDescent="0.25">
      <c r="A10" s="89"/>
      <c r="B10" s="175"/>
      <c r="C10" s="175"/>
      <c r="D10" s="175"/>
      <c r="E10" s="175"/>
      <c r="F10" s="89"/>
    </row>
    <row r="11" spans="1:6" s="87" customFormat="1" ht="15" customHeight="1" x14ac:dyDescent="0.2">
      <c r="A11" s="85" t="s">
        <v>3</v>
      </c>
      <c r="B11" s="86">
        <v>10000</v>
      </c>
      <c r="C11" s="351">
        <v>85.055516654996495</v>
      </c>
      <c r="D11" s="351">
        <v>9.6428928678603594</v>
      </c>
      <c r="E11" s="351">
        <v>1.480444133239972</v>
      </c>
      <c r="F11" s="351">
        <v>3.821146343903171</v>
      </c>
    </row>
    <row r="12" spans="1:6" ht="9.9499999999999993" customHeight="1" x14ac:dyDescent="0.25">
      <c r="A12" s="313"/>
      <c r="B12" s="314"/>
      <c r="C12" s="315"/>
      <c r="D12" s="315"/>
      <c r="E12" s="315"/>
      <c r="F12" s="315"/>
    </row>
    <row r="13" spans="1:6" s="6" customFormat="1" ht="12" x14ac:dyDescent="0.2">
      <c r="A13" s="316" t="s">
        <v>4</v>
      </c>
      <c r="B13" s="311">
        <v>2680</v>
      </c>
      <c r="C13" s="376">
        <v>86.146377893950714</v>
      </c>
      <c r="D13" s="376">
        <v>10.679611650485436</v>
      </c>
      <c r="E13" s="376">
        <v>0.44809559372666169</v>
      </c>
      <c r="F13" s="376">
        <v>2.7259148618371922</v>
      </c>
    </row>
    <row r="14" spans="1:6" s="318" customFormat="1" ht="9.9499999999999993" customHeight="1" x14ac:dyDescent="0.2">
      <c r="A14" s="316"/>
      <c r="B14" s="317"/>
      <c r="C14" s="315"/>
      <c r="D14" s="315"/>
      <c r="E14" s="315"/>
      <c r="F14" s="315"/>
    </row>
    <row r="15" spans="1:6" s="6" customFormat="1" ht="12" x14ac:dyDescent="0.2">
      <c r="A15" s="319" t="s">
        <v>80</v>
      </c>
      <c r="B15" s="317">
        <v>1920</v>
      </c>
      <c r="C15" s="312">
        <v>84.087363494539773</v>
      </c>
      <c r="D15" s="312">
        <v>14.404576183047322</v>
      </c>
      <c r="E15" s="312">
        <v>0.41601664066562666</v>
      </c>
      <c r="F15" s="312">
        <v>1.0920436817472698</v>
      </c>
    </row>
    <row r="16" spans="1:6" s="6" customFormat="1" ht="12" x14ac:dyDescent="0.2">
      <c r="A16" s="319" t="s">
        <v>5</v>
      </c>
      <c r="B16" s="317">
        <v>760</v>
      </c>
      <c r="C16" s="312">
        <v>91.390728476821195</v>
      </c>
      <c r="D16" s="312">
        <v>1.1920529801324504</v>
      </c>
      <c r="E16" s="312">
        <v>0.5298013245033113</v>
      </c>
      <c r="F16" s="312">
        <v>6.887417218543046</v>
      </c>
    </row>
    <row r="17" spans="1:6" s="6" customFormat="1" ht="9.9499999999999993" customHeight="1" x14ac:dyDescent="0.2">
      <c r="A17" s="320"/>
      <c r="B17" s="314"/>
      <c r="C17" s="315"/>
      <c r="D17" s="315"/>
      <c r="E17" s="315"/>
      <c r="F17" s="315"/>
    </row>
    <row r="18" spans="1:6" s="6" customFormat="1" ht="12" x14ac:dyDescent="0.2">
      <c r="A18" s="316" t="s">
        <v>6</v>
      </c>
      <c r="B18" s="311">
        <v>7320</v>
      </c>
      <c r="C18" s="376">
        <v>84.656373821560322</v>
      </c>
      <c r="D18" s="376">
        <v>9.2635605957097962</v>
      </c>
      <c r="E18" s="376">
        <v>1.8581773466320537</v>
      </c>
      <c r="F18" s="376">
        <v>4.2218882360978274</v>
      </c>
    </row>
    <row r="19" spans="1:6" s="6" customFormat="1" ht="9.9499999999999993" customHeight="1" x14ac:dyDescent="0.2">
      <c r="A19" s="138"/>
      <c r="B19" s="311"/>
      <c r="C19" s="321"/>
      <c r="D19" s="321"/>
      <c r="E19" s="321"/>
      <c r="F19" s="321"/>
    </row>
    <row r="20" spans="1:6" s="6" customFormat="1" ht="12" x14ac:dyDescent="0.2">
      <c r="A20" s="319" t="s">
        <v>7</v>
      </c>
      <c r="B20" s="317">
        <v>1300</v>
      </c>
      <c r="C20" s="312">
        <v>85.846153846153854</v>
      </c>
      <c r="D20" s="312">
        <v>6.6923076923076916</v>
      </c>
      <c r="E20" s="312">
        <v>0.92307692307692313</v>
      </c>
      <c r="F20" s="312">
        <v>6.5384615384615392</v>
      </c>
    </row>
    <row r="21" spans="1:6" s="6" customFormat="1" ht="12" x14ac:dyDescent="0.2">
      <c r="A21" s="319" t="s">
        <v>62</v>
      </c>
      <c r="B21" s="317">
        <v>2910</v>
      </c>
      <c r="C21" s="312">
        <v>87.182130584192436</v>
      </c>
      <c r="D21" s="312">
        <v>12.027491408934708</v>
      </c>
      <c r="E21" s="312">
        <v>0.61855670103092786</v>
      </c>
      <c r="F21" s="312">
        <v>0.1718213058419244</v>
      </c>
    </row>
    <row r="22" spans="1:6" s="6" customFormat="1" ht="12" x14ac:dyDescent="0.2">
      <c r="A22" s="319" t="s">
        <v>63</v>
      </c>
      <c r="B22" s="317">
        <v>2200</v>
      </c>
      <c r="C22" s="312">
        <v>83.705052344105596</v>
      </c>
      <c r="D22" s="312">
        <v>7.4647246244879382</v>
      </c>
      <c r="E22" s="312">
        <v>2.867546654528903</v>
      </c>
      <c r="F22" s="312">
        <v>5.9626763768775604</v>
      </c>
    </row>
    <row r="23" spans="1:6" s="6" customFormat="1" ht="12" x14ac:dyDescent="0.2">
      <c r="A23" s="319" t="s">
        <v>9</v>
      </c>
      <c r="B23" s="317">
        <v>910</v>
      </c>
      <c r="C23" s="312">
        <v>77.192982456140342</v>
      </c>
      <c r="D23" s="312">
        <v>8.442982456140351</v>
      </c>
      <c r="E23" s="312">
        <v>4.7149122807017543</v>
      </c>
      <c r="F23" s="312">
        <v>9.6491228070175428</v>
      </c>
    </row>
    <row r="24" spans="1:6" ht="9.9499999999999993" customHeight="1" x14ac:dyDescent="0.25">
      <c r="A24" s="320"/>
      <c r="B24" s="317"/>
      <c r="C24" s="322"/>
      <c r="D24" s="322"/>
      <c r="E24" s="322"/>
      <c r="F24" s="322"/>
    </row>
    <row r="25" spans="1:6" x14ac:dyDescent="0.25">
      <c r="A25" s="316" t="s">
        <v>10</v>
      </c>
      <c r="B25" s="317"/>
      <c r="C25" s="323"/>
      <c r="D25" s="323"/>
      <c r="E25" s="323"/>
      <c r="F25" s="323"/>
    </row>
    <row r="26" spans="1:6" ht="9.9499999999999993" customHeight="1" x14ac:dyDescent="0.25">
      <c r="A26" s="320"/>
      <c r="B26" s="317"/>
      <c r="C26" s="323"/>
      <c r="D26" s="323"/>
      <c r="E26" s="323"/>
      <c r="F26" s="323"/>
    </row>
    <row r="27" spans="1:6" x14ac:dyDescent="0.25">
      <c r="A27" s="324" t="s">
        <v>11</v>
      </c>
      <c r="B27" s="317">
        <v>5880</v>
      </c>
      <c r="C27" s="312">
        <v>87.159863945578238</v>
      </c>
      <c r="D27" s="312">
        <v>7.7721088435374144</v>
      </c>
      <c r="E27" s="312">
        <v>2.074829931972789</v>
      </c>
      <c r="F27" s="312">
        <v>2.9931972789115644</v>
      </c>
    </row>
    <row r="28" spans="1:6" x14ac:dyDescent="0.25">
      <c r="A28" s="324" t="s">
        <v>12</v>
      </c>
      <c r="B28" s="317">
        <v>1810</v>
      </c>
      <c r="C28" s="312">
        <v>86.094182825484765</v>
      </c>
      <c r="D28" s="312">
        <v>9.6952908587257625</v>
      </c>
      <c r="E28" s="312">
        <v>0.49861495844875342</v>
      </c>
      <c r="F28" s="312">
        <v>3.7119113573407199</v>
      </c>
    </row>
    <row r="29" spans="1:6" x14ac:dyDescent="0.25">
      <c r="A29" s="324" t="s">
        <v>13</v>
      </c>
      <c r="B29" s="317">
        <v>2310</v>
      </c>
      <c r="C29" s="312">
        <v>78.892733564013838</v>
      </c>
      <c r="D29" s="312">
        <v>14.359861591695502</v>
      </c>
      <c r="E29" s="312">
        <v>0.73529411764705876</v>
      </c>
      <c r="F29" s="312">
        <v>6.0121107266435985</v>
      </c>
    </row>
    <row r="30" spans="1:6" ht="5.0999999999999996" customHeight="1" x14ac:dyDescent="0.25">
      <c r="A30" s="325"/>
      <c r="B30" s="325"/>
      <c r="C30" s="325"/>
      <c r="D30" s="325"/>
      <c r="E30" s="325"/>
      <c r="F30" s="325"/>
    </row>
    <row r="31" spans="1:6" ht="5.0999999999999996" customHeight="1" x14ac:dyDescent="0.25">
      <c r="A31" s="326"/>
      <c r="B31" s="327"/>
      <c r="C31" s="327"/>
      <c r="D31" s="327"/>
      <c r="E31" s="327"/>
      <c r="F31" s="327"/>
    </row>
    <row r="32" spans="1:6" s="79" customFormat="1" ht="12" customHeight="1" x14ac:dyDescent="0.3">
      <c r="A32" s="422" t="s">
        <v>118</v>
      </c>
      <c r="B32" s="422"/>
      <c r="C32" s="422"/>
      <c r="D32" s="422"/>
      <c r="E32" s="422"/>
      <c r="F32" s="422"/>
    </row>
    <row r="33" spans="1:6" s="79" customFormat="1" ht="21.95" customHeight="1" x14ac:dyDescent="0.3">
      <c r="A33" s="422" t="s">
        <v>91</v>
      </c>
      <c r="B33" s="422"/>
      <c r="C33" s="422"/>
      <c r="D33" s="422"/>
      <c r="E33" s="422"/>
      <c r="F33" s="422"/>
    </row>
    <row r="34" spans="1:6" ht="7.5" customHeight="1" x14ac:dyDescent="0.25">
      <c r="B34" s="328"/>
      <c r="C34" s="106"/>
      <c r="D34" s="121"/>
      <c r="E34" s="121"/>
      <c r="F34" s="121"/>
    </row>
    <row r="35" spans="1:6" ht="23.1" customHeight="1" x14ac:dyDescent="0.25">
      <c r="A35" s="452" t="s">
        <v>128</v>
      </c>
      <c r="B35" s="452"/>
      <c r="C35" s="452"/>
      <c r="D35" s="452"/>
      <c r="E35" s="452"/>
      <c r="F35" s="452"/>
    </row>
    <row r="36" spans="1:6" ht="3" customHeight="1" x14ac:dyDescent="0.25">
      <c r="A36" s="5"/>
      <c r="B36" s="5"/>
      <c r="C36" s="121"/>
      <c r="D36" s="121"/>
      <c r="E36" s="121"/>
      <c r="F36" s="121"/>
    </row>
    <row r="37" spans="1:6" x14ac:dyDescent="0.25">
      <c r="A37" s="5"/>
      <c r="B37" s="5"/>
      <c r="C37" s="121"/>
      <c r="D37" s="121"/>
      <c r="E37" s="121"/>
      <c r="F37" s="121"/>
    </row>
    <row r="38" spans="1:6" x14ac:dyDescent="0.25">
      <c r="E38" s="121"/>
      <c r="F38" s="121"/>
    </row>
    <row r="39" spans="1:6" x14ac:dyDescent="0.25">
      <c r="E39" s="121"/>
      <c r="F39" s="121"/>
    </row>
    <row r="40" spans="1:6" x14ac:dyDescent="0.25">
      <c r="A40" s="5"/>
      <c r="B40" s="5"/>
      <c r="C40" s="121"/>
      <c r="D40" s="121"/>
      <c r="E40" s="121"/>
      <c r="F40" s="121"/>
    </row>
    <row r="41" spans="1:6" x14ac:dyDescent="0.25">
      <c r="A41" s="5"/>
      <c r="B41" s="5"/>
      <c r="C41" s="121"/>
      <c r="D41" s="121"/>
      <c r="E41" s="121"/>
      <c r="F41" s="121"/>
    </row>
    <row r="42" spans="1:6" x14ac:dyDescent="0.25">
      <c r="A42" s="5"/>
      <c r="B42" s="5"/>
      <c r="C42" s="121"/>
      <c r="D42" s="121"/>
      <c r="E42" s="121"/>
      <c r="F42" s="121"/>
    </row>
    <row r="43" spans="1:6" x14ac:dyDescent="0.25">
      <c r="A43" s="5"/>
      <c r="B43" s="5"/>
      <c r="C43" s="121"/>
      <c r="D43" s="121"/>
      <c r="E43" s="121"/>
      <c r="F43" s="121"/>
    </row>
    <row r="44" spans="1:6" x14ac:dyDescent="0.25">
      <c r="A44" s="5"/>
      <c r="B44" s="5"/>
      <c r="C44" s="121"/>
      <c r="D44" s="121"/>
      <c r="E44" s="121"/>
      <c r="F44" s="121"/>
    </row>
    <row r="45" spans="1:6" x14ac:dyDescent="0.25">
      <c r="A45" s="5"/>
      <c r="B45" s="5"/>
      <c r="C45" s="121"/>
      <c r="D45" s="121"/>
      <c r="E45" s="121"/>
      <c r="F45" s="121"/>
    </row>
    <row r="46" spans="1:6" x14ac:dyDescent="0.25">
      <c r="A46" s="5"/>
      <c r="B46" s="5"/>
      <c r="C46" s="121"/>
      <c r="D46" s="121"/>
      <c r="E46" s="121"/>
      <c r="F46" s="121"/>
    </row>
    <row r="50" spans="1:6" x14ac:dyDescent="0.25">
      <c r="A50" s="5"/>
      <c r="B50" s="5"/>
      <c r="C50" s="121"/>
      <c r="D50" s="121"/>
      <c r="E50" s="121"/>
      <c r="F50" s="121"/>
    </row>
    <row r="51" spans="1:6" x14ac:dyDescent="0.25">
      <c r="A51" s="5"/>
      <c r="B51" s="5"/>
      <c r="C51" s="121"/>
      <c r="D51" s="121"/>
      <c r="E51" s="121"/>
      <c r="F51" s="121"/>
    </row>
    <row r="52" spans="1:6" ht="12" customHeight="1" x14ac:dyDescent="0.25">
      <c r="A52" s="5"/>
      <c r="B52" s="5"/>
      <c r="C52" s="121"/>
      <c r="D52" s="121"/>
      <c r="E52" s="121"/>
      <c r="F52" s="121"/>
    </row>
    <row r="53" spans="1:6" ht="12" customHeight="1" x14ac:dyDescent="0.25">
      <c r="A53" s="5"/>
      <c r="B53" s="5"/>
      <c r="C53" s="121"/>
      <c r="D53" s="121"/>
      <c r="E53" s="121"/>
      <c r="F53" s="121"/>
    </row>
    <row r="54" spans="1:6" ht="12" customHeight="1" x14ac:dyDescent="0.25">
      <c r="A54" s="451" t="s">
        <v>136</v>
      </c>
      <c r="B54" s="451"/>
      <c r="C54" s="451"/>
      <c r="D54" s="451"/>
      <c r="E54" s="451"/>
      <c r="F54" s="451"/>
    </row>
    <row r="130" spans="1:10" s="392" customFormat="1" x14ac:dyDescent="0.25">
      <c r="B130" s="392" t="s">
        <v>37</v>
      </c>
      <c r="C130" s="396" t="s">
        <v>76</v>
      </c>
      <c r="D130" s="396" t="s">
        <v>77</v>
      </c>
      <c r="E130" s="396" t="s">
        <v>78</v>
      </c>
      <c r="F130" s="396" t="s">
        <v>79</v>
      </c>
      <c r="G130" s="397" t="s">
        <v>76</v>
      </c>
      <c r="H130" s="397" t="s">
        <v>77</v>
      </c>
      <c r="I130" s="397" t="s">
        <v>78</v>
      </c>
      <c r="J130" s="397" t="s">
        <v>79</v>
      </c>
    </row>
    <row r="131" spans="1:10" s="392" customFormat="1" ht="26.25" x14ac:dyDescent="0.25">
      <c r="A131" s="398" t="s">
        <v>75</v>
      </c>
      <c r="B131" s="394">
        <v>1617</v>
      </c>
      <c r="C131" s="394">
        <v>749</v>
      </c>
      <c r="D131" s="394">
        <v>747</v>
      </c>
      <c r="E131" s="394">
        <v>86</v>
      </c>
      <c r="F131" s="394">
        <v>35</v>
      </c>
      <c r="G131" s="399">
        <v>46.320346320346324</v>
      </c>
      <c r="H131" s="399">
        <v>46.196660482374767</v>
      </c>
      <c r="I131" s="399">
        <v>5.3184910327767465</v>
      </c>
      <c r="J131" s="399">
        <v>2.1645021645021645</v>
      </c>
    </row>
    <row r="132" spans="1:10" s="392" customFormat="1" x14ac:dyDescent="0.25">
      <c r="A132" s="400" t="s">
        <v>5</v>
      </c>
      <c r="B132" s="394">
        <v>690</v>
      </c>
      <c r="C132" s="394">
        <v>171</v>
      </c>
      <c r="D132" s="394">
        <v>445</v>
      </c>
      <c r="E132" s="394">
        <v>74</v>
      </c>
      <c r="F132" s="394">
        <v>0</v>
      </c>
      <c r="G132" s="399">
        <v>24.782608695652176</v>
      </c>
      <c r="H132" s="399">
        <v>64.492753623188406</v>
      </c>
      <c r="I132" s="399">
        <v>10.72463768115942</v>
      </c>
      <c r="J132" s="399">
        <v>0</v>
      </c>
    </row>
    <row r="133" spans="1:10" s="392" customFormat="1" x14ac:dyDescent="0.25">
      <c r="A133" s="400" t="s">
        <v>7</v>
      </c>
      <c r="B133" s="394">
        <v>1116</v>
      </c>
      <c r="C133" s="394">
        <v>212</v>
      </c>
      <c r="D133" s="394">
        <v>800</v>
      </c>
      <c r="E133" s="394">
        <v>78</v>
      </c>
      <c r="F133" s="394">
        <v>26</v>
      </c>
      <c r="G133" s="399">
        <v>18.996415770609318</v>
      </c>
      <c r="H133" s="399">
        <v>71.68458781362007</v>
      </c>
      <c r="I133" s="399">
        <v>6.9892473118279561</v>
      </c>
      <c r="J133" s="399">
        <v>2.3297491039426523</v>
      </c>
    </row>
    <row r="134" spans="1:10" s="392" customFormat="1" x14ac:dyDescent="0.25">
      <c r="A134" s="400" t="s">
        <v>62</v>
      </c>
      <c r="B134" s="394">
        <v>2537</v>
      </c>
      <c r="C134" s="394">
        <v>221</v>
      </c>
      <c r="D134" s="394">
        <v>1865</v>
      </c>
      <c r="E134" s="394">
        <v>113</v>
      </c>
      <c r="F134" s="394">
        <v>338</v>
      </c>
      <c r="G134" s="399">
        <v>8.7110760741032713</v>
      </c>
      <c r="H134" s="399">
        <v>73.512022073314938</v>
      </c>
      <c r="I134" s="399">
        <v>4.4540796216003153</v>
      </c>
      <c r="J134" s="399">
        <v>13.322822230981474</v>
      </c>
    </row>
    <row r="135" spans="1:10" s="392" customFormat="1" ht="26.25" x14ac:dyDescent="0.25">
      <c r="A135" s="401" t="s">
        <v>126</v>
      </c>
      <c r="B135" s="394">
        <v>1839</v>
      </c>
      <c r="C135" s="394">
        <v>365</v>
      </c>
      <c r="D135" s="394">
        <v>1286</v>
      </c>
      <c r="E135" s="394">
        <v>127</v>
      </c>
      <c r="F135" s="394">
        <v>61</v>
      </c>
      <c r="G135" s="399">
        <v>19.847743338771071</v>
      </c>
      <c r="H135" s="399">
        <v>69.929309407286567</v>
      </c>
      <c r="I135" s="399">
        <v>6.905927134312126</v>
      </c>
      <c r="J135" s="399">
        <v>3.317020119630234</v>
      </c>
    </row>
    <row r="136" spans="1:10" s="392" customFormat="1" ht="26.25" x14ac:dyDescent="0.25">
      <c r="A136" s="402" t="s">
        <v>127</v>
      </c>
      <c r="B136" s="394">
        <v>704</v>
      </c>
      <c r="C136" s="394">
        <v>92</v>
      </c>
      <c r="D136" s="394">
        <v>541</v>
      </c>
      <c r="E136" s="394">
        <v>36</v>
      </c>
      <c r="F136" s="394">
        <v>35</v>
      </c>
      <c r="G136" s="399">
        <v>13.068181818181818</v>
      </c>
      <c r="H136" s="399">
        <v>76.846590909090907</v>
      </c>
      <c r="I136" s="399">
        <v>5.1136363636363642</v>
      </c>
      <c r="J136" s="399">
        <v>4.9715909090909092</v>
      </c>
    </row>
    <row r="137" spans="1:10" s="392" customFormat="1" x14ac:dyDescent="0.25">
      <c r="A137" s="400" t="s">
        <v>83</v>
      </c>
      <c r="B137" s="394">
        <v>8503</v>
      </c>
      <c r="C137" s="394">
        <v>1810</v>
      </c>
      <c r="D137" s="394">
        <v>5684</v>
      </c>
      <c r="E137" s="394">
        <v>514</v>
      </c>
      <c r="F137" s="394">
        <v>495</v>
      </c>
      <c r="G137" s="399">
        <v>21.28660472774315</v>
      </c>
      <c r="H137" s="399">
        <v>66.846995178172406</v>
      </c>
      <c r="I137" s="399">
        <v>6.0449253204751265</v>
      </c>
      <c r="J137" s="399">
        <v>5.8214747736093138</v>
      </c>
    </row>
  </sheetData>
  <mergeCells count="7">
    <mergeCell ref="A2:F2"/>
    <mergeCell ref="A54:F54"/>
    <mergeCell ref="A35:F35"/>
    <mergeCell ref="A32:F32"/>
    <mergeCell ref="B7:B8"/>
    <mergeCell ref="A33:F33"/>
    <mergeCell ref="C7:F7"/>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16" sqref="D16"/>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377">
        <v>2025</v>
      </c>
      <c r="D2" s="352" t="s">
        <v>142</v>
      </c>
      <c r="E2" t="str">
        <f>MID(D2,1,3)</f>
        <v>mag</v>
      </c>
    </row>
    <row r="3" spans="2:7" x14ac:dyDescent="0.3">
      <c r="C3" s="377">
        <v>2025</v>
      </c>
      <c r="D3" s="352" t="s">
        <v>143</v>
      </c>
    </row>
    <row r="4" spans="2:7" x14ac:dyDescent="0.3">
      <c r="B4" t="s">
        <v>41</v>
      </c>
      <c r="C4" s="352" t="s">
        <v>137</v>
      </c>
      <c r="D4" t="str">
        <f>CONCATENATE(C4&amp;" "&amp;$C$2)</f>
        <v>Maggio 2025</v>
      </c>
      <c r="E4" s="4" t="str">
        <f>UPPER(C4)</f>
        <v>MAGGIO</v>
      </c>
    </row>
    <row r="5" spans="2:7" x14ac:dyDescent="0.3">
      <c r="C5" s="352" t="s">
        <v>138</v>
      </c>
      <c r="D5" t="str">
        <f>CONCATENATE(LOWER(C4)&amp;" "&amp;$C$2)</f>
        <v>maggio 2025</v>
      </c>
      <c r="E5" s="4" t="str">
        <f>UPPER(C4)</f>
        <v>MAGGIO</v>
      </c>
      <c r="F5" t="str">
        <f>UPPER(C5)</f>
        <v>GIUGNO</v>
      </c>
      <c r="G5" t="str">
        <f>UPPER(C6)</f>
        <v>LUGLIO</v>
      </c>
    </row>
    <row r="6" spans="2:7" x14ac:dyDescent="0.3">
      <c r="C6" s="352" t="s">
        <v>140</v>
      </c>
      <c r="D6" s="4" t="str">
        <f>LOWER(C7)</f>
        <v>maggio - luglio 2025</v>
      </c>
      <c r="E6" s="4" t="str">
        <f>LOWER(C4)</f>
        <v>maggio</v>
      </c>
      <c r="F6" t="str">
        <f>LOWER(C5)</f>
        <v>giugno</v>
      </c>
      <c r="G6" t="str">
        <f>LOWER(C6)</f>
        <v>luglio</v>
      </c>
    </row>
    <row r="7" spans="2:7" x14ac:dyDescent="0.3">
      <c r="B7" t="s">
        <v>42</v>
      </c>
      <c r="C7" s="352" t="s">
        <v>141</v>
      </c>
      <c r="D7" t="str">
        <f>CONCATENATE(LOWER(C4)&amp;" "&amp;LOWER(C6))</f>
        <v>maggio luglio</v>
      </c>
      <c r="E7" t="str">
        <f>UPPER(C7)</f>
        <v>MAGGIO - LUGLIO 2025</v>
      </c>
    </row>
    <row r="8" spans="2:7" x14ac:dyDescent="0.3">
      <c r="D8" s="4" t="str">
        <f>CONCATENATE(D2&amp;" - "&amp;D3)</f>
        <v>mag - lug 2025</v>
      </c>
    </row>
    <row r="10" spans="2:7" ht="18" x14ac:dyDescent="0.3">
      <c r="B10" t="s">
        <v>84</v>
      </c>
      <c r="C10" s="378" t="s">
        <v>145</v>
      </c>
    </row>
    <row r="11" spans="2:7" ht="18" x14ac:dyDescent="0.3">
      <c r="C11" s="1" t="str">
        <f>CONCATENATE("Provincia di ", C10)</f>
        <v>Provincia di Firenze</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63"/>
  <sheetViews>
    <sheetView tabSelected="1" workbookViewId="0"/>
  </sheetViews>
  <sheetFormatPr defaultColWidth="8.125" defaultRowHeight="12.75" x14ac:dyDescent="0.2"/>
  <cols>
    <col min="1" max="1" width="11.375" style="152" customWidth="1"/>
    <col min="2" max="2" width="66.75" style="87" customWidth="1"/>
    <col min="3" max="20" width="5.875" style="87" customWidth="1"/>
    <col min="21" max="21" width="4.125" style="152" customWidth="1"/>
    <col min="22" max="24" width="4.125" style="153" customWidth="1"/>
    <col min="25" max="25" width="14.625" style="87" customWidth="1"/>
    <col min="26" max="16384" width="8.125" style="87"/>
  </cols>
  <sheetData>
    <row r="1" spans="1:24" ht="2.25" customHeight="1" x14ac:dyDescent="0.2"/>
    <row r="2" spans="1:24" s="156" customFormat="1" ht="32.1" customHeight="1" x14ac:dyDescent="0.3">
      <c r="A2" s="409" t="s">
        <v>115</v>
      </c>
      <c r="B2" s="409"/>
      <c r="C2" s="154"/>
      <c r="D2" s="154"/>
      <c r="E2" s="155"/>
      <c r="F2" s="155"/>
      <c r="G2" s="155"/>
      <c r="H2" s="155"/>
      <c r="I2" s="155"/>
      <c r="J2" s="155"/>
      <c r="K2" s="155"/>
      <c r="L2" s="155"/>
      <c r="M2" s="155"/>
      <c r="N2" s="155"/>
      <c r="O2" s="155"/>
      <c r="P2" s="155"/>
      <c r="Q2" s="155"/>
      <c r="R2" s="155"/>
      <c r="S2" s="155"/>
      <c r="T2" s="155"/>
      <c r="U2" s="155"/>
    </row>
    <row r="3" spans="1:24" s="160" customFormat="1" ht="3.75" customHeight="1" x14ac:dyDescent="0.4">
      <c r="A3" s="157"/>
      <c r="B3" s="158"/>
      <c r="C3" s="159"/>
      <c r="D3" s="159"/>
      <c r="E3" s="155"/>
      <c r="F3" s="155"/>
      <c r="G3" s="155"/>
      <c r="H3" s="155"/>
      <c r="I3" s="155"/>
      <c r="J3" s="155"/>
      <c r="K3" s="155"/>
      <c r="L3" s="155"/>
      <c r="M3" s="155"/>
      <c r="N3" s="155"/>
      <c r="O3" s="155"/>
      <c r="P3" s="155"/>
      <c r="Q3" s="155"/>
      <c r="R3" s="155"/>
      <c r="S3" s="155"/>
      <c r="T3" s="155"/>
      <c r="U3" s="155"/>
    </row>
    <row r="4" spans="1:24" ht="3" customHeight="1" x14ac:dyDescent="0.4">
      <c r="A4" s="157"/>
      <c r="B4" s="158"/>
      <c r="C4" s="159"/>
      <c r="D4" s="159"/>
      <c r="E4" s="155"/>
      <c r="F4" s="155"/>
      <c r="G4" s="155"/>
      <c r="H4" s="155"/>
      <c r="I4" s="155"/>
      <c r="J4" s="155"/>
      <c r="K4" s="155"/>
      <c r="L4" s="155"/>
      <c r="M4" s="155"/>
      <c r="N4" s="155"/>
      <c r="O4" s="155"/>
      <c r="P4" s="155"/>
      <c r="Q4" s="155"/>
      <c r="R4" s="155"/>
      <c r="S4" s="155"/>
      <c r="T4" s="155"/>
      <c r="U4" s="155"/>
    </row>
    <row r="5" spans="1:24" s="90" customFormat="1" ht="3" customHeight="1" x14ac:dyDescent="0.3">
      <c r="A5" s="410"/>
      <c r="B5" s="410"/>
      <c r="C5" s="161"/>
      <c r="D5" s="161"/>
      <c r="E5" s="155"/>
      <c r="F5" s="155"/>
      <c r="G5" s="155"/>
      <c r="H5" s="155"/>
      <c r="I5" s="155"/>
      <c r="J5" s="155"/>
      <c r="K5" s="155"/>
      <c r="L5" s="155"/>
      <c r="M5" s="155"/>
      <c r="N5" s="155"/>
      <c r="O5" s="155"/>
      <c r="P5" s="155"/>
      <c r="Q5" s="155"/>
      <c r="R5" s="155"/>
      <c r="S5" s="155"/>
      <c r="T5" s="155"/>
      <c r="U5" s="155"/>
      <c r="V5" s="162"/>
      <c r="W5" s="162"/>
      <c r="X5" s="162"/>
    </row>
    <row r="6" spans="1:24" s="90" customFormat="1" ht="3.75" customHeight="1" x14ac:dyDescent="0.25">
      <c r="B6" s="161"/>
      <c r="C6" s="161"/>
      <c r="D6" s="161"/>
      <c r="E6" s="155"/>
      <c r="F6" s="155"/>
      <c r="G6" s="155"/>
      <c r="H6" s="155"/>
      <c r="I6" s="155"/>
      <c r="J6" s="155"/>
      <c r="K6" s="155"/>
      <c r="L6" s="155"/>
      <c r="M6" s="155"/>
      <c r="N6" s="155"/>
      <c r="O6" s="155"/>
      <c r="P6" s="155"/>
      <c r="Q6" s="155"/>
      <c r="R6" s="155"/>
      <c r="S6" s="155"/>
      <c r="T6" s="155"/>
      <c r="U6" s="155"/>
      <c r="V6" s="162"/>
      <c r="W6" s="162"/>
      <c r="X6" s="162"/>
    </row>
    <row r="7" spans="1:24" ht="14.1" customHeight="1" x14ac:dyDescent="0.2">
      <c r="A7" s="411" t="s">
        <v>144</v>
      </c>
      <c r="B7" s="411"/>
      <c r="C7" s="3"/>
      <c r="D7" s="3"/>
      <c r="E7" s="155"/>
      <c r="F7" s="155"/>
      <c r="G7" s="155"/>
      <c r="H7" s="155"/>
      <c r="I7" s="155"/>
      <c r="J7" s="155"/>
      <c r="K7" s="155"/>
      <c r="L7" s="155"/>
      <c r="M7" s="155"/>
      <c r="N7" s="155"/>
      <c r="O7" s="155"/>
      <c r="P7" s="155"/>
      <c r="Q7" s="155"/>
      <c r="R7" s="155"/>
      <c r="S7" s="155"/>
      <c r="T7" s="155"/>
      <c r="U7" s="155"/>
      <c r="V7" s="87"/>
      <c r="W7" s="87"/>
      <c r="X7" s="87"/>
    </row>
    <row r="8" spans="1:24" ht="14.1" customHeight="1" x14ac:dyDescent="0.2">
      <c r="A8" s="411"/>
      <c r="B8" s="411"/>
      <c r="C8" s="3"/>
      <c r="D8" s="3"/>
      <c r="E8" s="155"/>
      <c r="F8" s="155"/>
      <c r="G8" s="155"/>
      <c r="H8" s="155"/>
      <c r="I8" s="155"/>
      <c r="J8" s="155"/>
      <c r="K8" s="155"/>
      <c r="L8" s="155"/>
      <c r="M8" s="155"/>
      <c r="N8" s="155"/>
      <c r="O8" s="155"/>
      <c r="P8" s="155"/>
      <c r="Q8" s="155"/>
      <c r="R8" s="155"/>
      <c r="S8" s="155"/>
      <c r="T8" s="155"/>
      <c r="U8" s="155"/>
      <c r="V8" s="87"/>
      <c r="W8" s="87"/>
      <c r="X8" s="87"/>
    </row>
    <row r="9" spans="1:24" ht="14.1" customHeight="1" x14ac:dyDescent="0.2">
      <c r="A9" s="411"/>
      <c r="B9" s="411"/>
      <c r="C9" s="3"/>
      <c r="D9" s="3"/>
      <c r="E9" s="155"/>
      <c r="F9" s="155"/>
      <c r="G9" s="155"/>
      <c r="H9" s="155"/>
      <c r="I9" s="155"/>
      <c r="J9" s="155"/>
      <c r="K9" s="155"/>
      <c r="L9" s="155"/>
      <c r="M9" s="155"/>
      <c r="N9" s="155"/>
      <c r="O9" s="155"/>
      <c r="P9" s="155"/>
      <c r="Q9" s="155"/>
      <c r="R9" s="155"/>
      <c r="S9" s="155"/>
      <c r="T9" s="155"/>
      <c r="U9" s="155"/>
      <c r="V9" s="87"/>
      <c r="W9" s="87"/>
      <c r="X9" s="87"/>
    </row>
    <row r="10" spans="1:24" ht="14.1" customHeight="1" x14ac:dyDescent="0.2">
      <c r="A10" s="411"/>
      <c r="B10" s="411"/>
      <c r="C10" s="3"/>
      <c r="D10" s="3"/>
      <c r="E10" s="155"/>
      <c r="F10" s="155"/>
      <c r="G10" s="155"/>
      <c r="H10" s="155"/>
      <c r="I10" s="155"/>
      <c r="J10" s="155"/>
      <c r="K10" s="155"/>
      <c r="L10" s="155"/>
      <c r="M10" s="155"/>
      <c r="N10" s="155"/>
      <c r="O10" s="155"/>
      <c r="P10" s="155"/>
      <c r="Q10" s="155"/>
      <c r="R10" s="155"/>
      <c r="S10" s="155"/>
      <c r="T10" s="155"/>
      <c r="U10" s="155"/>
      <c r="V10" s="87"/>
      <c r="W10" s="87"/>
      <c r="X10" s="87"/>
    </row>
    <row r="11" spans="1:24" ht="14.1" customHeight="1" x14ac:dyDescent="0.2">
      <c r="A11" s="411"/>
      <c r="B11" s="411"/>
      <c r="C11" s="3"/>
      <c r="D11" s="3"/>
      <c r="E11" s="155"/>
      <c r="F11" s="155"/>
      <c r="G11" s="155"/>
      <c r="H11" s="155"/>
      <c r="I11" s="155"/>
      <c r="J11" s="155"/>
      <c r="K11" s="155"/>
      <c r="L11" s="155"/>
      <c r="M11" s="155"/>
      <c r="N11" s="155"/>
      <c r="O11" s="155"/>
      <c r="P11" s="155"/>
      <c r="Q11" s="155"/>
      <c r="R11" s="155"/>
      <c r="S11" s="155"/>
      <c r="T11" s="155"/>
      <c r="U11" s="155"/>
      <c r="V11" s="87"/>
      <c r="W11" s="87"/>
      <c r="X11" s="87"/>
    </row>
    <row r="12" spans="1:24" ht="14.1" customHeight="1" x14ac:dyDescent="0.2">
      <c r="A12" s="411"/>
      <c r="B12" s="411"/>
      <c r="C12" s="3"/>
      <c r="D12" s="3"/>
      <c r="E12" s="375"/>
      <c r="F12" s="375"/>
      <c r="G12" s="375"/>
      <c r="H12" s="375"/>
      <c r="I12" s="375"/>
      <c r="J12" s="375"/>
      <c r="K12" s="375"/>
      <c r="L12" s="375"/>
      <c r="M12" s="375"/>
      <c r="N12" s="375"/>
      <c r="O12" s="375"/>
      <c r="P12" s="375"/>
      <c r="Q12" s="375"/>
      <c r="R12" s="375"/>
      <c r="S12" s="375"/>
      <c r="T12" s="375"/>
      <c r="U12" s="375"/>
      <c r="V12" s="87"/>
      <c r="W12" s="87"/>
      <c r="X12" s="87"/>
    </row>
    <row r="13" spans="1:24" ht="14.1" customHeight="1" x14ac:dyDescent="0.2">
      <c r="A13" s="411"/>
      <c r="B13" s="411"/>
      <c r="C13" s="3"/>
      <c r="D13" s="3"/>
      <c r="E13" s="375"/>
      <c r="F13" s="375"/>
      <c r="G13" s="375"/>
      <c r="H13" s="375"/>
      <c r="I13" s="375"/>
      <c r="J13" s="375"/>
      <c r="K13" s="375"/>
      <c r="L13" s="375"/>
      <c r="M13" s="375"/>
      <c r="N13" s="375"/>
      <c r="O13" s="375"/>
      <c r="P13" s="375"/>
      <c r="Q13" s="375"/>
      <c r="R13" s="375"/>
      <c r="S13" s="375"/>
      <c r="T13" s="375"/>
      <c r="U13" s="375"/>
      <c r="V13" s="87"/>
      <c r="W13" s="87"/>
      <c r="X13" s="87"/>
    </row>
    <row r="14" spans="1:24" ht="14.1" customHeight="1" x14ac:dyDescent="0.2">
      <c r="A14" s="411"/>
      <c r="B14" s="411"/>
      <c r="C14" s="3"/>
      <c r="D14" s="3"/>
      <c r="E14" s="3"/>
      <c r="F14" s="3"/>
      <c r="G14" s="3"/>
      <c r="H14" s="3"/>
      <c r="I14" s="3"/>
      <c r="J14" s="3"/>
      <c r="K14" s="3"/>
      <c r="L14" s="3"/>
      <c r="M14" s="3"/>
      <c r="N14" s="3"/>
      <c r="O14" s="3"/>
      <c r="P14" s="3"/>
      <c r="Q14" s="3"/>
      <c r="R14" s="3"/>
      <c r="S14" s="3"/>
      <c r="T14" s="3"/>
      <c r="U14" s="163"/>
      <c r="V14" s="87"/>
      <c r="W14" s="87"/>
      <c r="X14" s="87"/>
    </row>
    <row r="15" spans="1:24" ht="14.1" customHeight="1" x14ac:dyDescent="0.2">
      <c r="A15" s="411"/>
      <c r="B15" s="411"/>
      <c r="C15" s="3"/>
      <c r="D15" s="3"/>
      <c r="E15" s="3"/>
      <c r="F15" s="3"/>
      <c r="G15" s="3"/>
      <c r="H15" s="3"/>
      <c r="I15" s="3"/>
      <c r="J15" s="3"/>
      <c r="K15" s="3"/>
      <c r="L15" s="3"/>
      <c r="M15" s="3"/>
      <c r="N15" s="3"/>
      <c r="O15" s="3"/>
      <c r="P15" s="3"/>
      <c r="Q15" s="3"/>
      <c r="R15" s="3"/>
      <c r="S15" s="3"/>
      <c r="T15" s="3"/>
      <c r="U15" s="163"/>
      <c r="V15" s="87"/>
      <c r="W15" s="87"/>
      <c r="X15" s="87"/>
    </row>
    <row r="16" spans="1:24" ht="14.1" customHeight="1" x14ac:dyDescent="0.2">
      <c r="A16" s="411"/>
      <c r="B16" s="411"/>
      <c r="C16" s="159"/>
      <c r="D16" s="159"/>
      <c r="E16" s="164"/>
      <c r="F16" s="164"/>
      <c r="G16" s="164"/>
      <c r="H16" s="164"/>
      <c r="I16" s="164"/>
      <c r="J16" s="164"/>
      <c r="K16" s="164"/>
      <c r="L16" s="164"/>
      <c r="M16" s="164"/>
      <c r="N16" s="164"/>
      <c r="O16" s="164"/>
      <c r="P16" s="164"/>
      <c r="Q16" s="164"/>
      <c r="R16" s="164"/>
      <c r="S16" s="164"/>
      <c r="T16" s="164"/>
      <c r="U16" s="164"/>
      <c r="V16" s="164"/>
    </row>
    <row r="17" spans="1:2" ht="14.1" customHeight="1" x14ac:dyDescent="0.2">
      <c r="A17" s="411"/>
      <c r="B17" s="411"/>
    </row>
    <row r="18" spans="1:2" ht="14.1" customHeight="1" x14ac:dyDescent="0.2">
      <c r="A18" s="411"/>
      <c r="B18" s="411"/>
    </row>
    <row r="19" spans="1:2" ht="14.1" customHeight="1" x14ac:dyDescent="0.2">
      <c r="A19" s="411"/>
      <c r="B19" s="411"/>
    </row>
    <row r="20" spans="1:2" ht="14.1" customHeight="1" x14ac:dyDescent="0.2">
      <c r="A20" s="411"/>
      <c r="B20" s="411"/>
    </row>
    <row r="21" spans="1:2" ht="14.1" customHeight="1" x14ac:dyDescent="0.2">
      <c r="A21" s="411"/>
      <c r="B21" s="411"/>
    </row>
    <row r="22" spans="1:2" ht="14.1" customHeight="1" x14ac:dyDescent="0.2">
      <c r="A22" s="411"/>
      <c r="B22" s="411"/>
    </row>
    <row r="23" spans="1:2" ht="14.1" customHeight="1" x14ac:dyDescent="0.2">
      <c r="A23" s="411"/>
      <c r="B23" s="411"/>
    </row>
    <row r="24" spans="1:2" ht="14.1" customHeight="1" x14ac:dyDescent="0.2">
      <c r="A24" s="411"/>
      <c r="B24" s="411"/>
    </row>
    <row r="25" spans="1:2" ht="14.1" customHeight="1" x14ac:dyDescent="0.2">
      <c r="A25" s="411"/>
      <c r="B25" s="411"/>
    </row>
    <row r="26" spans="1:2" ht="14.1" customHeight="1" x14ac:dyDescent="0.2">
      <c r="A26" s="119"/>
      <c r="B26" s="119"/>
    </row>
    <row r="27" spans="1:2" ht="14.1" customHeight="1" x14ac:dyDescent="0.2">
      <c r="A27" s="412" t="s">
        <v>139</v>
      </c>
      <c r="B27" s="412"/>
    </row>
    <row r="28" spans="1:2" ht="14.1" customHeight="1" x14ac:dyDescent="0.2">
      <c r="A28" s="412"/>
      <c r="B28" s="412"/>
    </row>
    <row r="29" spans="1:2" ht="14.1" customHeight="1" x14ac:dyDescent="0.2">
      <c r="A29" s="412"/>
      <c r="B29" s="412"/>
    </row>
    <row r="30" spans="1:2" ht="14.1" customHeight="1" x14ac:dyDescent="0.2">
      <c r="A30" s="119"/>
      <c r="B30" s="119"/>
    </row>
    <row r="31" spans="1:2" ht="14.1" customHeight="1" x14ac:dyDescent="0.2">
      <c r="A31" s="119"/>
      <c r="B31" s="119"/>
    </row>
    <row r="32" spans="1:2" ht="14.1" customHeight="1" x14ac:dyDescent="0.2">
      <c r="A32" s="119"/>
      <c r="B32" s="119"/>
    </row>
    <row r="33" spans="1:2" ht="14.1" customHeight="1" x14ac:dyDescent="0.2">
      <c r="A33" s="119"/>
      <c r="B33" s="119"/>
    </row>
    <row r="34" spans="1:2" ht="1.5" customHeight="1" x14ac:dyDescent="0.2">
      <c r="A34" s="119"/>
      <c r="B34" s="119"/>
    </row>
    <row r="35" spans="1:2" ht="1.5" customHeight="1" x14ac:dyDescent="0.2">
      <c r="A35" s="119"/>
      <c r="B35" s="119"/>
    </row>
    <row r="36" spans="1:2" ht="1.5" customHeight="1" x14ac:dyDescent="0.2">
      <c r="A36" s="119"/>
      <c r="B36" s="119"/>
    </row>
    <row r="37" spans="1:2" ht="1.5" customHeight="1" x14ac:dyDescent="0.2">
      <c r="A37" s="119"/>
      <c r="B37" s="119"/>
    </row>
    <row r="38" spans="1:2" ht="1.5" customHeight="1" x14ac:dyDescent="0.2">
      <c r="A38" s="119"/>
      <c r="B38" s="119"/>
    </row>
    <row r="39" spans="1:2" ht="1.5" customHeight="1" x14ac:dyDescent="0.2">
      <c r="A39" s="119"/>
      <c r="B39" s="119"/>
    </row>
    <row r="40" spans="1:2" ht="20.100000000000001" customHeight="1" x14ac:dyDescent="0.2">
      <c r="A40" s="119"/>
      <c r="B40" s="119"/>
    </row>
    <row r="41" spans="1:2" ht="20.100000000000001" customHeight="1" x14ac:dyDescent="0.2"/>
    <row r="42" spans="1:2" ht="20.100000000000001" customHeight="1" x14ac:dyDescent="0.2"/>
    <row r="43" spans="1:2" ht="20.100000000000001" customHeight="1" x14ac:dyDescent="0.2">
      <c r="A43" s="165"/>
      <c r="B43" s="165"/>
    </row>
    <row r="44" spans="1:2" ht="20.100000000000001" customHeight="1" x14ac:dyDescent="0.2">
      <c r="A44" s="165"/>
      <c r="B44" s="165"/>
    </row>
    <row r="45" spans="1:2" ht="20.100000000000001" customHeight="1" x14ac:dyDescent="0.2">
      <c r="A45" s="165"/>
      <c r="B45" s="165"/>
    </row>
    <row r="46" spans="1:2" ht="20.100000000000001" customHeight="1" x14ac:dyDescent="0.2">
      <c r="A46" s="165"/>
      <c r="B46" s="165"/>
    </row>
    <row r="47" spans="1:2" ht="20.100000000000001" customHeight="1" x14ac:dyDescent="0.2">
      <c r="A47" s="165"/>
      <c r="B47" s="165"/>
    </row>
    <row r="48" spans="1:2" ht="20.100000000000001" customHeight="1" x14ac:dyDescent="0.2">
      <c r="A48" s="165"/>
      <c r="B48" s="165"/>
    </row>
    <row r="49" spans="1:2" ht="20.100000000000001" customHeight="1" x14ac:dyDescent="0.2">
      <c r="A49" s="165"/>
      <c r="B49" s="165"/>
    </row>
    <row r="50" spans="1:2" ht="20.100000000000001" customHeight="1" x14ac:dyDescent="0.2">
      <c r="A50" s="165"/>
      <c r="B50" s="165"/>
    </row>
    <row r="51" spans="1:2" ht="20.100000000000001" customHeight="1" x14ac:dyDescent="0.2">
      <c r="A51" s="165"/>
      <c r="B51" s="165"/>
    </row>
    <row r="52" spans="1:2" ht="20.100000000000001" customHeight="1" x14ac:dyDescent="0.2">
      <c r="A52" s="165"/>
      <c r="B52" s="165"/>
    </row>
    <row r="53" spans="1:2" ht="20.100000000000001" customHeight="1" thickBot="1" x14ac:dyDescent="0.25">
      <c r="A53" s="119"/>
      <c r="B53" s="119"/>
    </row>
    <row r="54" spans="1:2" ht="21.95" customHeight="1" x14ac:dyDescent="0.2">
      <c r="A54" s="403" t="s">
        <v>135</v>
      </c>
      <c r="B54" s="404"/>
    </row>
    <row r="55" spans="1:2" ht="12" customHeight="1" x14ac:dyDescent="0.2">
      <c r="A55" s="405"/>
      <c r="B55" s="406"/>
    </row>
    <row r="56" spans="1:2" ht="21.95" customHeight="1" x14ac:dyDescent="0.2">
      <c r="A56" s="405"/>
      <c r="B56" s="406"/>
    </row>
    <row r="57" spans="1:2" ht="12.75" customHeight="1" x14ac:dyDescent="0.2">
      <c r="A57" s="405"/>
      <c r="B57" s="406"/>
    </row>
    <row r="58" spans="1:2" ht="15.75" customHeight="1" x14ac:dyDescent="0.2">
      <c r="A58" s="405"/>
      <c r="B58" s="406"/>
    </row>
    <row r="59" spans="1:2" ht="21.95" customHeight="1" thickBot="1" x14ac:dyDescent="0.25">
      <c r="A59" s="407"/>
      <c r="B59" s="408"/>
    </row>
    <row r="60" spans="1:2" ht="3" customHeight="1" x14ac:dyDescent="0.2">
      <c r="A60" s="166"/>
      <c r="B60" s="166"/>
    </row>
    <row r="61" spans="1:2" ht="9.9499999999999993" customHeight="1" x14ac:dyDescent="0.2">
      <c r="A61" s="87"/>
    </row>
    <row r="62" spans="1:2" ht="9.9499999999999993" customHeight="1" x14ac:dyDescent="0.2">
      <c r="A62" s="87"/>
    </row>
    <row r="63" spans="1:2" ht="9.9499999999999993" customHeight="1" x14ac:dyDescent="0.2">
      <c r="A63" s="87"/>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workbookViewId="0"/>
  </sheetViews>
  <sheetFormatPr defaultColWidth="9" defaultRowHeight="15" x14ac:dyDescent="0.25"/>
  <cols>
    <col min="1" max="1" width="72.625" style="90" customWidth="1"/>
    <col min="2" max="5" width="5.875" style="90" customWidth="1"/>
    <col min="6" max="6" width="24" style="90" customWidth="1"/>
    <col min="7" max="9" width="9.125" style="90" customWidth="1"/>
    <col min="10" max="16384" width="9" style="90"/>
  </cols>
  <sheetData>
    <row r="1" spans="1:2" x14ac:dyDescent="0.25">
      <c r="B1" s="168"/>
    </row>
    <row r="2" spans="1:2" ht="26.25" x14ac:dyDescent="0.4">
      <c r="A2" s="413" t="s">
        <v>105</v>
      </c>
      <c r="B2" s="413"/>
    </row>
    <row r="3" spans="1:2" x14ac:dyDescent="0.25">
      <c r="B3" s="168"/>
    </row>
    <row r="4" spans="1:2" x14ac:dyDescent="0.25">
      <c r="B4" s="168"/>
    </row>
    <row r="5" spans="1:2" x14ac:dyDescent="0.25">
      <c r="B5" s="168"/>
    </row>
    <row r="6" spans="1:2" s="15" customFormat="1" ht="32.1" customHeight="1" x14ac:dyDescent="0.3">
      <c r="A6" s="169" t="s">
        <v>226</v>
      </c>
      <c r="B6" s="169"/>
    </row>
    <row r="7" spans="1:2" s="16" customFormat="1" ht="5.0999999999999996" customHeight="1" x14ac:dyDescent="0.3">
      <c r="A7" s="170"/>
      <c r="B7" s="168"/>
    </row>
    <row r="8" spans="1:2" s="16" customFormat="1" ht="20.100000000000001" customHeight="1" x14ac:dyDescent="0.3">
      <c r="A8" s="411" t="s">
        <v>97</v>
      </c>
      <c r="B8" s="411"/>
    </row>
    <row r="9" spans="1:2" s="16" customFormat="1" ht="5.0999999999999996" customHeight="1" x14ac:dyDescent="0.3">
      <c r="A9" s="168"/>
      <c r="B9" s="168"/>
    </row>
    <row r="10" spans="1:2" s="16" customFormat="1" ht="20.100000000000001" customHeight="1" x14ac:dyDescent="0.3">
      <c r="A10" s="411" t="s">
        <v>98</v>
      </c>
      <c r="B10" s="411"/>
    </row>
    <row r="11" spans="1:2" s="16" customFormat="1" ht="5.0999999999999996" customHeight="1" x14ac:dyDescent="0.3">
      <c r="A11" s="168"/>
      <c r="B11" s="168"/>
    </row>
    <row r="12" spans="1:2" s="16" customFormat="1" ht="20.100000000000001" customHeight="1" x14ac:dyDescent="0.3">
      <c r="A12" s="411" t="s">
        <v>99</v>
      </c>
      <c r="B12" s="411"/>
    </row>
    <row r="13" spans="1:2" s="16" customFormat="1" ht="5.0999999999999996" customHeight="1" x14ac:dyDescent="0.3">
      <c r="A13" s="168"/>
      <c r="B13" s="168"/>
    </row>
    <row r="14" spans="1:2" s="16" customFormat="1" ht="20.100000000000001" customHeight="1" x14ac:dyDescent="0.3">
      <c r="A14" s="411" t="s">
        <v>100</v>
      </c>
      <c r="B14" s="411"/>
    </row>
    <row r="15" spans="1:2" s="16" customFormat="1" ht="5.0999999999999996" customHeight="1" x14ac:dyDescent="0.3">
      <c r="A15" s="168"/>
      <c r="B15" s="168"/>
    </row>
    <row r="16" spans="1:2" s="16" customFormat="1" ht="20.100000000000001" customHeight="1" x14ac:dyDescent="0.3">
      <c r="A16" s="411" t="s">
        <v>101</v>
      </c>
      <c r="B16" s="411"/>
    </row>
    <row r="17" spans="1:2" s="16" customFormat="1" ht="5.0999999999999996" customHeight="1" x14ac:dyDescent="0.3">
      <c r="A17" s="168"/>
      <c r="B17" s="168"/>
    </row>
    <row r="18" spans="1:2" s="16" customFormat="1" ht="20.100000000000001" customHeight="1" x14ac:dyDescent="0.3">
      <c r="A18" s="411" t="s">
        <v>102</v>
      </c>
      <c r="B18" s="411"/>
    </row>
    <row r="19" spans="1:2" s="16" customFormat="1" ht="5.0999999999999996" customHeight="1" x14ac:dyDescent="0.3">
      <c r="A19" s="168"/>
      <c r="B19" s="168"/>
    </row>
    <row r="20" spans="1:2" s="16" customFormat="1" ht="20.100000000000001" customHeight="1" x14ac:dyDescent="0.3">
      <c r="A20" s="414" t="s">
        <v>103</v>
      </c>
      <c r="B20" s="414"/>
    </row>
    <row r="21" spans="1:2" s="16" customFormat="1" ht="20.100000000000001" customHeight="1" x14ac:dyDescent="0.3">
      <c r="A21" s="168"/>
      <c r="B21" s="168"/>
    </row>
    <row r="22" spans="1:2" s="15" customFormat="1" ht="32.1" customHeight="1" x14ac:dyDescent="0.3">
      <c r="A22" s="415" t="s">
        <v>227</v>
      </c>
      <c r="B22" s="415"/>
    </row>
    <row r="23" spans="1:2" s="16" customFormat="1" ht="5.0999999999999996" customHeight="1" x14ac:dyDescent="0.3">
      <c r="A23" s="168"/>
      <c r="B23" s="168"/>
    </row>
    <row r="24" spans="1:2" s="16" customFormat="1" ht="20.100000000000001" customHeight="1" x14ac:dyDescent="0.3">
      <c r="A24" s="411" t="s">
        <v>228</v>
      </c>
      <c r="B24" s="411"/>
    </row>
    <row r="25" spans="1:2" s="16" customFormat="1" ht="5.0999999999999996" customHeight="1" x14ac:dyDescent="0.3">
      <c r="A25" s="168"/>
      <c r="B25" s="168"/>
    </row>
    <row r="26" spans="1:2" s="16" customFormat="1" ht="20.100000000000001" customHeight="1" x14ac:dyDescent="0.3">
      <c r="A26" s="411" t="s">
        <v>104</v>
      </c>
      <c r="B26" s="411"/>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16" t="s">
        <v>14</v>
      </c>
      <c r="F21" s="416"/>
      <c r="G21" s="416"/>
      <c r="H21" s="416"/>
      <c r="I21" s="416"/>
      <c r="J21" s="136"/>
    </row>
    <row r="22" spans="2:10" ht="12.75" customHeight="1" x14ac:dyDescent="0.75">
      <c r="E22" s="416"/>
      <c r="F22" s="416"/>
      <c r="G22" s="416"/>
      <c r="H22" s="416"/>
      <c r="I22" s="416"/>
      <c r="J22" s="136"/>
    </row>
    <row r="23" spans="2:10" ht="12.75" customHeight="1" x14ac:dyDescent="0.75">
      <c r="E23" s="416"/>
      <c r="F23" s="416"/>
      <c r="G23" s="416"/>
      <c r="H23" s="416"/>
      <c r="I23" s="416"/>
      <c r="J23" s="136"/>
    </row>
    <row r="24" spans="2:10" ht="34.5" customHeight="1" x14ac:dyDescent="0.2">
      <c r="B24" s="417" t="s">
        <v>116</v>
      </c>
      <c r="C24" s="417"/>
      <c r="D24" s="417"/>
      <c r="E24" s="417"/>
      <c r="F24" s="417"/>
      <c r="G24" s="417"/>
      <c r="H24" s="417"/>
      <c r="I24" s="417"/>
      <c r="J24" s="137"/>
    </row>
    <row r="25" spans="2:10" ht="12.75" customHeight="1" x14ac:dyDescent="0.2">
      <c r="B25" s="417"/>
      <c r="C25" s="417"/>
      <c r="D25" s="417"/>
      <c r="E25" s="417"/>
      <c r="F25" s="417"/>
      <c r="G25" s="417"/>
      <c r="H25" s="417"/>
      <c r="I25" s="417"/>
      <c r="J25" s="137"/>
    </row>
    <row r="26" spans="2:10" ht="12.75" customHeight="1" x14ac:dyDescent="0.2">
      <c r="B26" s="417"/>
      <c r="C26" s="417"/>
      <c r="D26" s="417"/>
      <c r="E26" s="417"/>
      <c r="F26" s="417"/>
      <c r="G26" s="417"/>
      <c r="H26" s="417"/>
      <c r="I26" s="417"/>
      <c r="J26" s="137"/>
    </row>
    <row r="27" spans="2:10" ht="12.75" customHeight="1" x14ac:dyDescent="0.2">
      <c r="B27" s="417"/>
      <c r="C27" s="417"/>
      <c r="D27" s="417"/>
      <c r="E27" s="417"/>
      <c r="F27" s="417"/>
      <c r="G27" s="417"/>
      <c r="H27" s="417"/>
      <c r="I27" s="417"/>
      <c r="J27" s="137"/>
    </row>
    <row r="28" spans="2:10" ht="12.75" customHeight="1" x14ac:dyDescent="0.2">
      <c r="B28" s="417"/>
      <c r="C28" s="417"/>
      <c r="D28" s="417"/>
      <c r="E28" s="417"/>
      <c r="F28" s="417"/>
      <c r="G28" s="417"/>
      <c r="H28" s="417"/>
      <c r="I28" s="417"/>
      <c r="J28" s="137"/>
    </row>
    <row r="29" spans="2:10" ht="12.75" customHeight="1" x14ac:dyDescent="0.2">
      <c r="B29" s="417"/>
      <c r="C29" s="417"/>
      <c r="D29" s="417"/>
      <c r="E29" s="417"/>
      <c r="F29" s="417"/>
      <c r="G29" s="417"/>
      <c r="H29" s="417"/>
      <c r="I29" s="417"/>
    </row>
    <row r="30" spans="2:10" ht="12.75" customHeight="1" x14ac:dyDescent="0.2">
      <c r="B30" s="417"/>
      <c r="C30" s="417"/>
      <c r="D30" s="417"/>
      <c r="E30" s="417"/>
      <c r="F30" s="417"/>
      <c r="G30" s="417"/>
      <c r="H30" s="417"/>
      <c r="I30" s="417"/>
    </row>
    <row r="31" spans="2:10" ht="12.75" customHeight="1" x14ac:dyDescent="0.2">
      <c r="B31" s="418" t="s">
        <v>229</v>
      </c>
      <c r="C31" s="418"/>
      <c r="D31" s="418"/>
      <c r="E31" s="418"/>
      <c r="F31" s="418"/>
      <c r="G31" s="418"/>
      <c r="H31" s="418"/>
      <c r="I31" s="418"/>
    </row>
    <row r="32" spans="2:10" ht="12.75" customHeight="1" x14ac:dyDescent="0.2">
      <c r="B32" s="418"/>
      <c r="C32" s="418"/>
      <c r="D32" s="418"/>
      <c r="E32" s="418"/>
      <c r="F32" s="418"/>
      <c r="G32" s="418"/>
      <c r="H32" s="418"/>
      <c r="I32" s="418"/>
    </row>
    <row r="33" spans="2:9" ht="12.75" customHeight="1" x14ac:dyDescent="0.2">
      <c r="B33" s="418"/>
      <c r="C33" s="418"/>
      <c r="D33" s="418"/>
      <c r="E33" s="418"/>
      <c r="F33" s="418"/>
      <c r="G33" s="418"/>
      <c r="H33" s="418"/>
      <c r="I33" s="418"/>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workbookViewId="0"/>
  </sheetViews>
  <sheetFormatPr defaultColWidth="8" defaultRowHeight="11.25" x14ac:dyDescent="0.2"/>
  <cols>
    <col min="1" max="1" width="3.375" style="212" customWidth="1"/>
    <col min="2" max="2" width="51.75" style="55" customWidth="1"/>
    <col min="3" max="4" width="10.125" style="55" customWidth="1"/>
    <col min="5" max="6" width="8.375" style="55" customWidth="1"/>
    <col min="7" max="8" width="9.25" style="55" customWidth="1"/>
    <col min="9" max="9" width="10" style="55" customWidth="1"/>
    <col min="10" max="16384" width="8" style="55"/>
  </cols>
  <sheetData>
    <row r="1" spans="1:4" s="6" customFormat="1" ht="15" customHeight="1" x14ac:dyDescent="0.2">
      <c r="A1" s="143"/>
      <c r="B1" s="143"/>
      <c r="C1" s="143"/>
      <c r="D1" s="144" t="s">
        <v>116</v>
      </c>
    </row>
    <row r="2" spans="1:4" s="6" customFormat="1" ht="30" customHeight="1" x14ac:dyDescent="0.2">
      <c r="A2" s="419" t="s">
        <v>97</v>
      </c>
      <c r="B2" s="419"/>
      <c r="C2" s="419"/>
      <c r="D2" s="419"/>
    </row>
    <row r="3" spans="1:4" s="6" customFormat="1" ht="5.0999999999999996" customHeight="1" x14ac:dyDescent="0.2">
      <c r="A3" s="2"/>
      <c r="B3" s="2"/>
      <c r="C3" s="2"/>
      <c r="D3" s="2"/>
    </row>
    <row r="4" spans="1:4" s="6" customFormat="1" ht="5.0999999999999996" customHeight="1" x14ac:dyDescent="0.2">
      <c r="A4" s="12"/>
      <c r="B4" s="13"/>
      <c r="C4" s="10"/>
      <c r="D4" s="10"/>
    </row>
    <row r="5" spans="1:4" s="20" customFormat="1" ht="20.100000000000001" customHeight="1" x14ac:dyDescent="0.3">
      <c r="A5" s="15" t="s">
        <v>145</v>
      </c>
      <c r="B5" s="16"/>
      <c r="C5" s="16"/>
      <c r="D5" s="17" t="s">
        <v>229</v>
      </c>
    </row>
    <row r="6" spans="1:4" ht="5.0999999999999996" customHeight="1" x14ac:dyDescent="0.25">
      <c r="A6" s="204"/>
      <c r="B6" s="205"/>
      <c r="C6" s="206"/>
      <c r="D6" s="206"/>
    </row>
    <row r="7" spans="1:4" ht="15" customHeight="1" x14ac:dyDescent="0.25">
      <c r="A7" s="207"/>
      <c r="B7" s="205"/>
      <c r="C7" s="423" t="s">
        <v>111</v>
      </c>
      <c r="D7" s="423"/>
    </row>
    <row r="8" spans="1:4" ht="15" customHeight="1" x14ac:dyDescent="0.25">
      <c r="A8" s="207"/>
      <c r="B8" s="205"/>
      <c r="C8" s="214" t="s">
        <v>48</v>
      </c>
      <c r="D8" s="214" t="s">
        <v>47</v>
      </c>
    </row>
    <row r="9" spans="1:4" ht="5.0999999999999996" customHeight="1" x14ac:dyDescent="0.2">
      <c r="A9" s="208"/>
      <c r="B9" s="209"/>
      <c r="C9" s="210"/>
      <c r="D9" s="211"/>
    </row>
    <row r="10" spans="1:4" s="27" customFormat="1" ht="5.0999999999999996" customHeight="1" x14ac:dyDescent="0.2">
      <c r="A10" s="21"/>
      <c r="B10" s="22"/>
      <c r="C10" s="23"/>
      <c r="D10" s="24"/>
    </row>
    <row r="11" spans="1:4" s="32" customFormat="1" ht="15" customHeight="1" x14ac:dyDescent="0.2">
      <c r="A11" s="81" t="s">
        <v>3</v>
      </c>
      <c r="B11" s="82"/>
      <c r="C11" s="83">
        <v>10000</v>
      </c>
      <c r="D11" s="84">
        <v>100</v>
      </c>
    </row>
    <row r="12" spans="1:4" s="27" customFormat="1" ht="9.9499999999999993" customHeight="1" x14ac:dyDescent="0.2">
      <c r="A12" s="28"/>
      <c r="B12" s="29"/>
      <c r="C12" s="34"/>
      <c r="D12" s="35"/>
    </row>
    <row r="13" spans="1:4" s="27" customFormat="1" ht="15" customHeight="1" x14ac:dyDescent="0.2">
      <c r="A13" s="28" t="s">
        <v>85</v>
      </c>
      <c r="B13" s="37"/>
      <c r="C13" s="30">
        <v>1430</v>
      </c>
      <c r="D13" s="31">
        <v>14.344303290987295</v>
      </c>
    </row>
    <row r="14" spans="1:4" s="42" customFormat="1" ht="15" customHeight="1" x14ac:dyDescent="0.3">
      <c r="A14" s="38">
        <v>1</v>
      </c>
      <c r="B14" s="39" t="s">
        <v>45</v>
      </c>
      <c r="C14" s="40" t="s">
        <v>225</v>
      </c>
      <c r="D14" s="41" t="s">
        <v>225</v>
      </c>
    </row>
    <row r="15" spans="1:4" s="42" customFormat="1" ht="15" customHeight="1" x14ac:dyDescent="0.3">
      <c r="A15" s="38">
        <v>2</v>
      </c>
      <c r="B15" s="39" t="s">
        <v>92</v>
      </c>
      <c r="C15" s="40">
        <v>430</v>
      </c>
      <c r="D15" s="41">
        <v>4.2612783835150552</v>
      </c>
    </row>
    <row r="16" spans="1:4" s="47" customFormat="1" ht="15" customHeight="1" x14ac:dyDescent="0.3">
      <c r="A16" s="45">
        <v>3</v>
      </c>
      <c r="B16" s="46" t="s">
        <v>51</v>
      </c>
      <c r="C16" s="40">
        <v>1000</v>
      </c>
      <c r="D16" s="41">
        <v>9.9729918975692708</v>
      </c>
    </row>
    <row r="17" spans="1:4" s="47" customFormat="1" ht="9.9499999999999993" customHeight="1" x14ac:dyDescent="0.3">
      <c r="A17" s="45"/>
      <c r="B17" s="46"/>
      <c r="C17" s="49"/>
      <c r="D17" s="50"/>
    </row>
    <row r="18" spans="1:4" s="27" customFormat="1" ht="15" customHeight="1" x14ac:dyDescent="0.2">
      <c r="A18" s="28" t="s">
        <v>52</v>
      </c>
      <c r="B18" s="37"/>
      <c r="C18" s="30">
        <v>4450</v>
      </c>
      <c r="D18" s="31">
        <v>44.553366009802943</v>
      </c>
    </row>
    <row r="19" spans="1:4" s="42" customFormat="1" ht="15" customHeight="1" x14ac:dyDescent="0.3">
      <c r="A19" s="45">
        <v>4</v>
      </c>
      <c r="B19" s="46" t="s">
        <v>46</v>
      </c>
      <c r="C19" s="40">
        <v>760</v>
      </c>
      <c r="D19" s="41">
        <v>7.6322896869060717</v>
      </c>
    </row>
    <row r="20" spans="1:4" s="47" customFormat="1" ht="15" customHeight="1" x14ac:dyDescent="0.3">
      <c r="A20" s="45">
        <v>5</v>
      </c>
      <c r="B20" s="46" t="s">
        <v>53</v>
      </c>
      <c r="C20" s="40">
        <v>3690</v>
      </c>
      <c r="D20" s="41">
        <v>36.921076322896866</v>
      </c>
    </row>
    <row r="21" spans="1:4" s="47" customFormat="1" ht="9.9499999999999993" customHeight="1" x14ac:dyDescent="0.3">
      <c r="A21" s="45"/>
      <c r="B21" s="46"/>
      <c r="C21" s="49"/>
      <c r="D21" s="50"/>
    </row>
    <row r="22" spans="1:4" s="27" customFormat="1" ht="15" customHeight="1" x14ac:dyDescent="0.2">
      <c r="A22" s="28" t="s">
        <v>54</v>
      </c>
      <c r="B22" s="37"/>
      <c r="C22" s="30">
        <v>2390</v>
      </c>
      <c r="D22" s="31">
        <v>23.857157147144143</v>
      </c>
    </row>
    <row r="23" spans="1:4" s="42" customFormat="1" ht="15" customHeight="1" x14ac:dyDescent="0.3">
      <c r="A23" s="38">
        <v>6</v>
      </c>
      <c r="B23" s="46" t="s">
        <v>55</v>
      </c>
      <c r="C23" s="40">
        <v>1390</v>
      </c>
      <c r="D23" s="41">
        <v>13.914174252275682</v>
      </c>
    </row>
    <row r="24" spans="1:4" s="47" customFormat="1" ht="15" customHeight="1" x14ac:dyDescent="0.3">
      <c r="A24" s="38">
        <v>7</v>
      </c>
      <c r="B24" s="39" t="s">
        <v>90</v>
      </c>
      <c r="C24" s="40">
        <v>990</v>
      </c>
      <c r="D24" s="41">
        <v>9.9429828948684609</v>
      </c>
    </row>
    <row r="25" spans="1:4" ht="9.9499999999999993" customHeight="1" x14ac:dyDescent="0.2">
      <c r="A25" s="51"/>
      <c r="B25" s="52"/>
      <c r="C25" s="53"/>
      <c r="D25" s="54"/>
    </row>
    <row r="26" spans="1:4" s="27" customFormat="1" ht="15" customHeight="1" x14ac:dyDescent="0.2">
      <c r="A26" s="28" t="s">
        <v>57</v>
      </c>
      <c r="B26" s="37"/>
      <c r="C26" s="30">
        <v>1720</v>
      </c>
      <c r="D26" s="31">
        <v>17.245173552065619</v>
      </c>
    </row>
    <row r="27" spans="1:4" ht="6" hidden="1" customHeight="1" x14ac:dyDescent="0.2">
      <c r="A27" s="21"/>
      <c r="B27" s="56"/>
      <c r="C27" s="57"/>
      <c r="D27" s="36"/>
    </row>
    <row r="28" spans="1:4" ht="9.75" hidden="1" customHeight="1" x14ac:dyDescent="0.2">
      <c r="A28" s="58"/>
      <c r="B28" s="7"/>
      <c r="C28" s="59"/>
      <c r="D28" s="33"/>
    </row>
    <row r="29" spans="1:4" ht="12.75" hidden="1" customHeight="1" x14ac:dyDescent="0.2">
      <c r="A29" s="21"/>
      <c r="B29" s="22"/>
      <c r="C29" s="60"/>
      <c r="D29" s="60"/>
    </row>
    <row r="30" spans="1:4" ht="12.75" hidden="1" customHeight="1" x14ac:dyDescent="0.2">
      <c r="A30" s="21" t="s">
        <v>58</v>
      </c>
      <c r="B30" s="22"/>
      <c r="C30" s="57">
        <v>2680</v>
      </c>
      <c r="D30" s="36">
        <v>100</v>
      </c>
    </row>
    <row r="31" spans="1:4" ht="12.75" hidden="1" customHeight="1" x14ac:dyDescent="0.2">
      <c r="A31" s="21"/>
      <c r="B31" s="22"/>
      <c r="C31" s="25"/>
      <c r="D31" s="26"/>
    </row>
    <row r="32" spans="1:4" s="42" customFormat="1" ht="12.75" hidden="1" customHeight="1" x14ac:dyDescent="0.3">
      <c r="A32" s="61" t="s">
        <v>49</v>
      </c>
      <c r="B32" s="62"/>
      <c r="C32" s="63">
        <v>380</v>
      </c>
      <c r="D32" s="48">
        <v>14.339058999253174</v>
      </c>
    </row>
    <row r="33" spans="1:4" s="42" customFormat="1" ht="12.75" hidden="1" customHeight="1" x14ac:dyDescent="0.3">
      <c r="A33" s="64">
        <v>1</v>
      </c>
      <c r="B33" s="65" t="s">
        <v>45</v>
      </c>
      <c r="C33" s="66" t="s">
        <v>225</v>
      </c>
      <c r="D33" s="43" t="s">
        <v>225</v>
      </c>
    </row>
    <row r="34" spans="1:4" s="42" customFormat="1" ht="12" hidden="1" x14ac:dyDescent="0.3">
      <c r="A34" s="64">
        <v>2</v>
      </c>
      <c r="B34" s="65" t="s">
        <v>50</v>
      </c>
      <c r="C34" s="66">
        <v>110</v>
      </c>
      <c r="D34" s="43">
        <v>4.032860343539955</v>
      </c>
    </row>
    <row r="35" spans="1:4" s="42" customFormat="1" ht="12.75" hidden="1" customHeight="1" x14ac:dyDescent="0.3">
      <c r="A35" s="67">
        <v>3</v>
      </c>
      <c r="B35" s="68" t="s">
        <v>51</v>
      </c>
      <c r="C35" s="66">
        <v>270</v>
      </c>
      <c r="D35" s="43">
        <v>10.044809559372666</v>
      </c>
    </row>
    <row r="36" spans="1:4" s="42" customFormat="1" ht="12.75" hidden="1" customHeight="1" x14ac:dyDescent="0.3">
      <c r="A36" s="67"/>
      <c r="B36" s="68"/>
      <c r="C36" s="65"/>
      <c r="D36" s="44"/>
    </row>
    <row r="37" spans="1:4" s="42" customFormat="1" ht="12.75" hidden="1" customHeight="1" x14ac:dyDescent="0.3">
      <c r="A37" s="61" t="s">
        <v>52</v>
      </c>
      <c r="B37" s="69"/>
      <c r="C37" s="63">
        <v>200</v>
      </c>
      <c r="D37" s="48">
        <v>7.3935772964899185</v>
      </c>
    </row>
    <row r="38" spans="1:4" s="42" customFormat="1" ht="12.75" hidden="1" customHeight="1" x14ac:dyDescent="0.3">
      <c r="A38" s="67">
        <v>4</v>
      </c>
      <c r="B38" s="68" t="s">
        <v>46</v>
      </c>
      <c r="C38" s="66">
        <v>160</v>
      </c>
      <c r="D38" s="43">
        <v>5.974607916355489</v>
      </c>
    </row>
    <row r="39" spans="1:4" s="42" customFormat="1" ht="12" hidden="1" x14ac:dyDescent="0.3">
      <c r="A39" s="67">
        <v>5</v>
      </c>
      <c r="B39" s="68" t="s">
        <v>53</v>
      </c>
      <c r="C39" s="66">
        <v>40</v>
      </c>
      <c r="D39" s="43">
        <v>1.4189693801344287</v>
      </c>
    </row>
    <row r="40" spans="1:4" s="42" customFormat="1" ht="12.75" hidden="1" customHeight="1" x14ac:dyDescent="0.3">
      <c r="A40" s="67"/>
      <c r="B40" s="68"/>
      <c r="C40" s="65"/>
      <c r="D40" s="44"/>
    </row>
    <row r="41" spans="1:4" s="42" customFormat="1" ht="12.75" hidden="1" customHeight="1" x14ac:dyDescent="0.3">
      <c r="A41" s="61" t="s">
        <v>54</v>
      </c>
      <c r="B41" s="69"/>
      <c r="C41" s="63">
        <v>1720</v>
      </c>
      <c r="D41" s="48">
        <v>64.152352501867057</v>
      </c>
    </row>
    <row r="42" spans="1:4" s="42" customFormat="1" ht="12.75" hidden="1" customHeight="1" x14ac:dyDescent="0.3">
      <c r="A42" s="64">
        <v>6</v>
      </c>
      <c r="B42" s="68" t="s">
        <v>55</v>
      </c>
      <c r="C42" s="66">
        <v>1170</v>
      </c>
      <c r="D42" s="43">
        <v>43.614637789395076</v>
      </c>
    </row>
    <row r="43" spans="1:4" s="42" customFormat="1" ht="12" hidden="1" x14ac:dyDescent="0.3">
      <c r="A43" s="64">
        <v>7</v>
      </c>
      <c r="B43" s="65" t="s">
        <v>56</v>
      </c>
      <c r="C43" s="66">
        <v>550</v>
      </c>
      <c r="D43" s="43">
        <v>20.537714712471995</v>
      </c>
    </row>
    <row r="44" spans="1:4" ht="12.75" hidden="1" customHeight="1" x14ac:dyDescent="0.2">
      <c r="A44" s="58"/>
      <c r="B44" s="7"/>
      <c r="C44" s="7"/>
      <c r="D44" s="33"/>
    </row>
    <row r="45" spans="1:4" ht="12.75" hidden="1" customHeight="1" x14ac:dyDescent="0.2">
      <c r="A45" s="21" t="s">
        <v>57</v>
      </c>
      <c r="B45" s="56"/>
      <c r="C45" s="57">
        <v>380</v>
      </c>
      <c r="D45" s="36">
        <v>14.115011202389843</v>
      </c>
    </row>
    <row r="46" spans="1:4" ht="4.5" hidden="1" customHeight="1" x14ac:dyDescent="0.2">
      <c r="A46" s="58"/>
      <c r="B46" s="7"/>
      <c r="C46" s="25"/>
      <c r="D46" s="26"/>
    </row>
    <row r="47" spans="1:4" ht="12.75" hidden="1" customHeight="1" x14ac:dyDescent="0.2">
      <c r="A47" s="21"/>
      <c r="B47" s="22"/>
      <c r="C47" s="60"/>
      <c r="D47" s="60"/>
    </row>
    <row r="48" spans="1:4" ht="12.75" hidden="1" customHeight="1" x14ac:dyDescent="0.2">
      <c r="A48" s="70" t="s">
        <v>59</v>
      </c>
      <c r="B48" s="22"/>
      <c r="C48" s="57" t="s">
        <v>225</v>
      </c>
      <c r="D48" s="36" t="s">
        <v>225</v>
      </c>
    </row>
    <row r="49" spans="1:4" ht="12.75" hidden="1" customHeight="1" x14ac:dyDescent="0.2">
      <c r="A49" s="21"/>
      <c r="B49" s="22"/>
      <c r="C49" s="25"/>
      <c r="D49" s="26"/>
    </row>
    <row r="50" spans="1:4" ht="12.75" hidden="1" customHeight="1" x14ac:dyDescent="0.2">
      <c r="A50" s="21" t="s">
        <v>49</v>
      </c>
      <c r="B50" s="22"/>
      <c r="C50" s="57" t="s">
        <v>225</v>
      </c>
      <c r="D50" s="36" t="s">
        <v>225</v>
      </c>
    </row>
    <row r="51" spans="1:4" ht="12.75" hidden="1" customHeight="1" x14ac:dyDescent="0.2">
      <c r="A51" s="58">
        <v>1</v>
      </c>
      <c r="B51" s="7" t="s">
        <v>45</v>
      </c>
      <c r="C51" s="25" t="s">
        <v>225</v>
      </c>
      <c r="D51" s="26" t="s">
        <v>225</v>
      </c>
    </row>
    <row r="52" spans="1:4" ht="12.75" hidden="1" customHeight="1" x14ac:dyDescent="0.2">
      <c r="A52" s="58">
        <v>2</v>
      </c>
      <c r="B52" s="7" t="s">
        <v>50</v>
      </c>
      <c r="C52" s="25" t="s">
        <v>225</v>
      </c>
      <c r="D52" s="26" t="s">
        <v>225</v>
      </c>
    </row>
    <row r="53" spans="1:4" ht="12.75" hidden="1" customHeight="1" x14ac:dyDescent="0.2">
      <c r="A53" s="71">
        <v>3</v>
      </c>
      <c r="B53" s="72" t="s">
        <v>51</v>
      </c>
      <c r="C53" s="25" t="s">
        <v>225</v>
      </c>
      <c r="D53" s="26" t="s">
        <v>225</v>
      </c>
    </row>
    <row r="54" spans="1:4" ht="12.75" hidden="1" customHeight="1" x14ac:dyDescent="0.2">
      <c r="A54" s="71"/>
      <c r="B54" s="72"/>
      <c r="C54" s="7"/>
      <c r="D54" s="33"/>
    </row>
    <row r="55" spans="1:4" ht="12.75" hidden="1" customHeight="1" x14ac:dyDescent="0.2">
      <c r="A55" s="21" t="s">
        <v>52</v>
      </c>
      <c r="B55" s="56"/>
      <c r="C55" s="57" t="s">
        <v>225</v>
      </c>
      <c r="D55" s="36" t="s">
        <v>225</v>
      </c>
    </row>
    <row r="56" spans="1:4" ht="12.75" hidden="1" customHeight="1" x14ac:dyDescent="0.2">
      <c r="A56" s="71">
        <v>4</v>
      </c>
      <c r="B56" s="72" t="s">
        <v>46</v>
      </c>
      <c r="C56" s="25" t="s">
        <v>225</v>
      </c>
      <c r="D56" s="26" t="s">
        <v>225</v>
      </c>
    </row>
    <row r="57" spans="1:4" ht="12.75" hidden="1" customHeight="1" x14ac:dyDescent="0.2">
      <c r="A57" s="71">
        <v>5</v>
      </c>
      <c r="B57" s="72" t="s">
        <v>53</v>
      </c>
      <c r="C57" s="25" t="s">
        <v>225</v>
      </c>
      <c r="D57" s="26" t="s">
        <v>225</v>
      </c>
    </row>
    <row r="58" spans="1:4" ht="12.75" hidden="1" customHeight="1" x14ac:dyDescent="0.2">
      <c r="A58" s="71"/>
      <c r="B58" s="72"/>
      <c r="C58" s="7"/>
      <c r="D58" s="33"/>
    </row>
    <row r="59" spans="1:4" ht="12.75" hidden="1" customHeight="1" x14ac:dyDescent="0.2">
      <c r="A59" s="21" t="s">
        <v>54</v>
      </c>
      <c r="B59" s="56"/>
      <c r="C59" s="57" t="s">
        <v>225</v>
      </c>
      <c r="D59" s="36" t="s">
        <v>225</v>
      </c>
    </row>
    <row r="60" spans="1:4" ht="12.75" hidden="1" customHeight="1" x14ac:dyDescent="0.2">
      <c r="A60" s="58">
        <v>6</v>
      </c>
      <c r="B60" s="72" t="s">
        <v>55</v>
      </c>
      <c r="C60" s="25" t="s">
        <v>225</v>
      </c>
      <c r="D60" s="26" t="s">
        <v>225</v>
      </c>
    </row>
    <row r="61" spans="1:4" ht="12.75" hidden="1" customHeight="1" x14ac:dyDescent="0.2">
      <c r="A61" s="58">
        <v>7</v>
      </c>
      <c r="B61" s="7" t="s">
        <v>56</v>
      </c>
      <c r="C61" s="25" t="s">
        <v>225</v>
      </c>
      <c r="D61" s="26" t="s">
        <v>225</v>
      </c>
    </row>
    <row r="62" spans="1:4" ht="12.75" hidden="1" customHeight="1" x14ac:dyDescent="0.2">
      <c r="A62" s="21"/>
      <c r="B62" s="56"/>
      <c r="C62" s="7"/>
      <c r="D62" s="33"/>
    </row>
    <row r="63" spans="1:4" ht="12.75" hidden="1" customHeight="1" x14ac:dyDescent="0.2">
      <c r="A63" s="21" t="s">
        <v>57</v>
      </c>
      <c r="B63" s="56"/>
      <c r="C63" s="57" t="s">
        <v>225</v>
      </c>
      <c r="D63" s="36" t="s">
        <v>225</v>
      </c>
    </row>
    <row r="64" spans="1:4" ht="12.75" hidden="1" customHeight="1" x14ac:dyDescent="0.2">
      <c r="A64" s="21"/>
      <c r="B64" s="56"/>
      <c r="C64" s="57"/>
      <c r="D64" s="36"/>
    </row>
    <row r="65" spans="1:4" ht="12.75" hidden="1" customHeight="1" x14ac:dyDescent="0.2">
      <c r="A65" s="21"/>
      <c r="B65" s="56"/>
      <c r="C65" s="57"/>
      <c r="D65" s="36"/>
    </row>
    <row r="66" spans="1:4" ht="12.75" hidden="1" customHeight="1" x14ac:dyDescent="0.2">
      <c r="A66" s="73"/>
      <c r="B66" s="74"/>
      <c r="C66" s="75"/>
      <c r="D66" s="76"/>
    </row>
    <row r="67" spans="1:4" ht="12.75" hidden="1" customHeight="1" x14ac:dyDescent="0.2">
      <c r="A67" s="58"/>
      <c r="B67" s="7"/>
      <c r="C67" s="7"/>
      <c r="D67" s="33"/>
    </row>
    <row r="68" spans="1:4" ht="12.75" hidden="1" customHeight="1" x14ac:dyDescent="0.2">
      <c r="A68" s="21" t="s">
        <v>60</v>
      </c>
      <c r="B68" s="22"/>
      <c r="C68" s="57">
        <v>7320</v>
      </c>
      <c r="D68" s="36">
        <v>100</v>
      </c>
    </row>
    <row r="69" spans="1:4" ht="12.75" hidden="1" customHeight="1" x14ac:dyDescent="0.2">
      <c r="A69" s="21"/>
      <c r="B69" s="22"/>
      <c r="C69" s="25"/>
      <c r="D69" s="26"/>
    </row>
    <row r="70" spans="1:4" s="42" customFormat="1" ht="12.75" hidden="1" customHeight="1" x14ac:dyDescent="0.3">
      <c r="A70" s="61" t="s">
        <v>49</v>
      </c>
      <c r="B70" s="62"/>
      <c r="C70" s="63">
        <v>1050</v>
      </c>
      <c r="D70" s="48">
        <v>14.346222161497471</v>
      </c>
    </row>
    <row r="71" spans="1:4" s="42" customFormat="1" ht="12.75" hidden="1" customHeight="1" x14ac:dyDescent="0.3">
      <c r="A71" s="64">
        <v>1</v>
      </c>
      <c r="B71" s="65" t="s">
        <v>45</v>
      </c>
      <c r="C71" s="66" t="s">
        <v>225</v>
      </c>
      <c r="D71" s="43" t="s">
        <v>225</v>
      </c>
    </row>
    <row r="72" spans="1:4" s="42" customFormat="1" ht="12.75" hidden="1" customHeight="1" x14ac:dyDescent="0.3">
      <c r="A72" s="64">
        <v>2</v>
      </c>
      <c r="B72" s="65" t="s">
        <v>50</v>
      </c>
      <c r="C72" s="66">
        <v>320</v>
      </c>
      <c r="D72" s="43">
        <v>4.3448558546249485</v>
      </c>
    </row>
    <row r="73" spans="1:4" s="42" customFormat="1" ht="12.75" hidden="1" customHeight="1" x14ac:dyDescent="0.3">
      <c r="A73" s="67">
        <v>3</v>
      </c>
      <c r="B73" s="68" t="s">
        <v>51</v>
      </c>
      <c r="C73" s="66">
        <v>730</v>
      </c>
      <c r="D73" s="43">
        <v>9.946714031971581</v>
      </c>
    </row>
    <row r="74" spans="1:4" s="42" customFormat="1" ht="12.75" hidden="1" customHeight="1" x14ac:dyDescent="0.3">
      <c r="A74" s="67"/>
      <c r="B74" s="68"/>
      <c r="C74" s="65"/>
      <c r="D74" s="44"/>
    </row>
    <row r="75" spans="1:4" s="42" customFormat="1" ht="12.75" hidden="1" customHeight="1" x14ac:dyDescent="0.3">
      <c r="A75" s="61" t="s">
        <v>52</v>
      </c>
      <c r="B75" s="69"/>
      <c r="C75" s="63">
        <v>4260</v>
      </c>
      <c r="D75" s="48">
        <v>58.150020494603083</v>
      </c>
    </row>
    <row r="76" spans="1:4" s="42" customFormat="1" ht="12.75" hidden="1" customHeight="1" x14ac:dyDescent="0.3">
      <c r="A76" s="67">
        <v>4</v>
      </c>
      <c r="B76" s="68" t="s">
        <v>46</v>
      </c>
      <c r="C76" s="66">
        <v>600</v>
      </c>
      <c r="D76" s="43">
        <v>8.2388304413171198</v>
      </c>
    </row>
    <row r="77" spans="1:4" s="42" customFormat="1" ht="12.75" hidden="1" customHeight="1" x14ac:dyDescent="0.3">
      <c r="A77" s="67">
        <v>5</v>
      </c>
      <c r="B77" s="68" t="s">
        <v>53</v>
      </c>
      <c r="C77" s="66">
        <v>3650</v>
      </c>
      <c r="D77" s="43">
        <v>49.911190053285971</v>
      </c>
    </row>
    <row r="78" spans="1:4" s="42" customFormat="1" ht="12.75" hidden="1" customHeight="1" x14ac:dyDescent="0.3">
      <c r="A78" s="67"/>
      <c r="B78" s="68"/>
      <c r="C78" s="65"/>
      <c r="D78" s="44"/>
    </row>
    <row r="79" spans="1:4" s="42" customFormat="1" ht="12.75" hidden="1" customHeight="1" x14ac:dyDescent="0.3">
      <c r="A79" s="61" t="s">
        <v>54</v>
      </c>
      <c r="B79" s="69"/>
      <c r="C79" s="63">
        <v>670</v>
      </c>
      <c r="D79" s="48">
        <v>9.1132668397322032</v>
      </c>
    </row>
    <row r="80" spans="1:4" s="42" customFormat="1" ht="12.75" hidden="1" customHeight="1" x14ac:dyDescent="0.3">
      <c r="A80" s="64">
        <v>6</v>
      </c>
      <c r="B80" s="68" t="s">
        <v>55</v>
      </c>
      <c r="C80" s="66">
        <v>220</v>
      </c>
      <c r="D80" s="43">
        <v>3.0468643257275585</v>
      </c>
    </row>
    <row r="81" spans="1:4" s="47" customFormat="1" ht="12.75" hidden="1" customHeight="1" x14ac:dyDescent="0.3">
      <c r="A81" s="64">
        <v>7</v>
      </c>
      <c r="B81" s="65" t="s">
        <v>56</v>
      </c>
      <c r="C81" s="66">
        <v>440</v>
      </c>
      <c r="D81" s="43">
        <v>6.066402514004646</v>
      </c>
    </row>
    <row r="82" spans="1:4" ht="12.75" hidden="1" customHeight="1" x14ac:dyDescent="0.2">
      <c r="A82" s="58"/>
      <c r="B82" s="72"/>
      <c r="C82" s="57"/>
      <c r="D82" s="36"/>
    </row>
    <row r="83" spans="1:4" ht="12.75" hidden="1" customHeight="1" x14ac:dyDescent="0.2">
      <c r="A83" s="21" t="s">
        <v>57</v>
      </c>
      <c r="B83" s="56"/>
      <c r="C83" s="57">
        <v>1350</v>
      </c>
      <c r="D83" s="36">
        <v>18.390490504167236</v>
      </c>
    </row>
    <row r="84" spans="1:4" s="77" customFormat="1" ht="5.0999999999999996" customHeight="1" x14ac:dyDescent="0.2">
      <c r="A84" s="145"/>
      <c r="B84" s="146"/>
      <c r="C84" s="147"/>
      <c r="D84" s="148"/>
    </row>
    <row r="85" spans="1:4" s="77" customFormat="1" ht="5.0999999999999996" customHeight="1" x14ac:dyDescent="0.2">
      <c r="A85" s="149"/>
      <c r="B85" s="150"/>
      <c r="C85" s="150"/>
      <c r="D85" s="151"/>
    </row>
    <row r="86" spans="1:4" s="78" customFormat="1" ht="12" customHeight="1" x14ac:dyDescent="0.3">
      <c r="A86" s="420" t="s">
        <v>118</v>
      </c>
      <c r="B86" s="420"/>
      <c r="C86" s="420"/>
      <c r="D86" s="420"/>
    </row>
    <row r="87" spans="1:4" s="79" customFormat="1" ht="21.95" customHeight="1" x14ac:dyDescent="0.3">
      <c r="A87" s="422" t="s">
        <v>91</v>
      </c>
      <c r="B87" s="422"/>
      <c r="C87" s="422"/>
      <c r="D87" s="422"/>
    </row>
    <row r="88" spans="1:4" s="80" customFormat="1" ht="12" customHeight="1" x14ac:dyDescent="0.15">
      <c r="A88" s="421" t="s">
        <v>136</v>
      </c>
      <c r="B88" s="421"/>
      <c r="C88" s="421"/>
      <c r="D88" s="421"/>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90" customWidth="1"/>
    <col min="2" max="2" width="6.125" style="90" customWidth="1"/>
    <col min="3" max="3" width="8.375" style="90" customWidth="1"/>
    <col min="4" max="4" width="8.875" style="90" customWidth="1"/>
    <col min="5" max="5" width="14.125" style="90" customWidth="1"/>
    <col min="6" max="6" width="11.625" style="90" customWidth="1"/>
    <col min="7" max="7" width="7" style="90" customWidth="1"/>
    <col min="8" max="10" width="6.125" style="90" customWidth="1"/>
    <col min="11" max="11" width="6" style="90" customWidth="1"/>
    <col min="12" max="16384" width="9" style="90"/>
  </cols>
  <sheetData>
    <row r="1" spans="1:253" s="6" customFormat="1" ht="15" customHeight="1" x14ac:dyDescent="0.2">
      <c r="A1" s="143"/>
      <c r="B1" s="143"/>
      <c r="C1" s="143"/>
      <c r="D1" s="144"/>
      <c r="E1" s="144" t="s">
        <v>116</v>
      </c>
      <c r="G1" s="10"/>
      <c r="H1" s="10"/>
      <c r="I1" s="10"/>
      <c r="J1" s="10"/>
      <c r="K1" s="10"/>
      <c r="L1" s="10"/>
      <c r="M1" s="10"/>
      <c r="N1" s="10"/>
      <c r="O1" s="10"/>
      <c r="P1" s="10"/>
      <c r="Q1" s="10"/>
      <c r="R1" s="10"/>
      <c r="S1" s="10"/>
      <c r="T1" s="10"/>
      <c r="U1" s="10"/>
      <c r="V1" s="10"/>
      <c r="W1" s="10"/>
    </row>
    <row r="2" spans="1:253" s="6" customFormat="1" ht="30" customHeight="1" x14ac:dyDescent="0.2">
      <c r="A2" s="419" t="s">
        <v>98</v>
      </c>
      <c r="B2" s="419"/>
      <c r="C2" s="419"/>
      <c r="D2" s="419"/>
      <c r="E2" s="419"/>
      <c r="F2" s="8"/>
      <c r="G2" s="8"/>
      <c r="H2" s="8"/>
      <c r="I2" s="8"/>
      <c r="J2" s="10"/>
      <c r="K2" s="10"/>
      <c r="L2" s="10"/>
      <c r="M2" s="10"/>
      <c r="N2" s="10"/>
      <c r="O2" s="10"/>
      <c r="P2" s="10"/>
      <c r="Q2" s="10"/>
      <c r="R2" s="10"/>
      <c r="S2" s="10"/>
      <c r="T2" s="10"/>
      <c r="U2" s="10"/>
      <c r="V2" s="10"/>
      <c r="W2" s="10"/>
    </row>
    <row r="3" spans="1:253" s="6" customFormat="1" ht="5.0999999999999996" customHeight="1" x14ac:dyDescent="0.25">
      <c r="A3" s="2"/>
      <c r="B3" s="2"/>
      <c r="C3" s="2"/>
      <c r="D3" s="2"/>
      <c r="E3" s="2"/>
      <c r="F3" s="2"/>
      <c r="G3" s="2"/>
      <c r="H3" s="2"/>
      <c r="I3" s="2"/>
      <c r="J3" s="10"/>
      <c r="K3" s="11"/>
      <c r="L3" s="10"/>
      <c r="M3" s="10"/>
      <c r="N3" s="10"/>
      <c r="O3" s="10"/>
      <c r="P3" s="10"/>
      <c r="Q3" s="10"/>
      <c r="R3" s="10"/>
      <c r="S3" s="10"/>
      <c r="T3" s="10"/>
      <c r="U3" s="10"/>
      <c r="V3" s="10"/>
      <c r="W3" s="10"/>
    </row>
    <row r="4" spans="1:253" s="6" customFormat="1" ht="5.0999999999999996" customHeight="1" x14ac:dyDescent="0.2">
      <c r="A4" s="12"/>
      <c r="B4" s="13"/>
      <c r="C4" s="10"/>
      <c r="D4" s="10"/>
      <c r="E4" s="10"/>
      <c r="F4" s="10"/>
      <c r="G4" s="10"/>
      <c r="H4" s="10"/>
      <c r="I4" s="10"/>
      <c r="J4" s="10"/>
      <c r="K4" s="10"/>
      <c r="L4" s="10"/>
      <c r="M4" s="10"/>
      <c r="N4" s="10"/>
      <c r="O4" s="14"/>
      <c r="P4" s="14"/>
      <c r="Q4" s="14"/>
      <c r="R4" s="14"/>
      <c r="S4" s="14"/>
      <c r="T4" s="14"/>
      <c r="U4" s="14"/>
      <c r="V4" s="14"/>
      <c r="W4" s="14"/>
    </row>
    <row r="5" spans="1:253" s="20" customFormat="1" ht="20.100000000000001" customHeight="1" x14ac:dyDescent="0.3">
      <c r="A5" s="15" t="s">
        <v>145</v>
      </c>
      <c r="B5" s="16"/>
      <c r="C5" s="16"/>
      <c r="D5" s="16"/>
      <c r="E5" s="18" t="s">
        <v>229</v>
      </c>
      <c r="F5" s="19"/>
      <c r="G5" s="19"/>
      <c r="H5" s="19"/>
      <c r="I5" s="19"/>
      <c r="J5" s="19"/>
      <c r="Q5" s="216"/>
      <c r="R5" s="217"/>
      <c r="S5" s="217"/>
      <c r="T5" s="217"/>
      <c r="U5" s="217"/>
      <c r="V5" s="217"/>
      <c r="W5" s="217"/>
      <c r="X5" s="217"/>
      <c r="Y5" s="217"/>
    </row>
    <row r="6" spans="1:253" ht="5.0999999999999996" customHeight="1" x14ac:dyDescent="0.25">
      <c r="A6" s="171"/>
      <c r="B6" s="172"/>
      <c r="C6" s="172"/>
      <c r="D6" s="172"/>
      <c r="E6" s="172"/>
      <c r="F6" s="89"/>
      <c r="G6" s="89"/>
      <c r="H6" s="89"/>
      <c r="I6" s="89"/>
      <c r="J6" s="89"/>
      <c r="K6" s="89"/>
      <c r="L6" s="218"/>
      <c r="M6" s="219"/>
      <c r="N6" s="219"/>
      <c r="O6" s="219"/>
      <c r="P6" s="219"/>
      <c r="Q6" s="219"/>
      <c r="R6" s="219"/>
      <c r="S6" s="219"/>
      <c r="T6" s="219"/>
      <c r="U6" s="89"/>
      <c r="W6" s="220"/>
      <c r="X6" s="220"/>
      <c r="Y6" s="220"/>
      <c r="Z6" s="220"/>
      <c r="AA6" s="220"/>
      <c r="AB6" s="220"/>
      <c r="AC6" s="220"/>
      <c r="AD6" s="220"/>
    </row>
    <row r="7" spans="1:253" ht="15" customHeight="1" x14ac:dyDescent="0.25">
      <c r="A7" s="171"/>
      <c r="B7" s="426" t="s">
        <v>117</v>
      </c>
      <c r="C7" s="428" t="s">
        <v>74</v>
      </c>
      <c r="D7" s="428"/>
      <c r="E7" s="428"/>
      <c r="F7" s="89"/>
      <c r="G7" s="89"/>
      <c r="H7" s="89"/>
      <c r="I7" s="89"/>
      <c r="J7" s="89"/>
      <c r="K7" s="89"/>
      <c r="L7" s="89"/>
      <c r="M7" s="89"/>
      <c r="N7" s="89"/>
      <c r="O7" s="89"/>
      <c r="P7" s="89"/>
      <c r="Q7" s="89"/>
      <c r="R7" s="89"/>
      <c r="S7" s="218"/>
      <c r="T7" s="219"/>
      <c r="U7" s="219"/>
      <c r="V7" s="219"/>
      <c r="W7" s="220"/>
      <c r="X7" s="220"/>
      <c r="Y7" s="220"/>
      <c r="Z7" s="220"/>
      <c r="AA7" s="220"/>
      <c r="AB7" s="220"/>
      <c r="AC7" s="220"/>
      <c r="AD7" s="220"/>
    </row>
    <row r="8" spans="1:253" ht="54.75" customHeight="1" x14ac:dyDescent="0.25">
      <c r="A8" s="171"/>
      <c r="B8" s="427"/>
      <c r="C8" s="215" t="s">
        <v>125</v>
      </c>
      <c r="D8" s="215" t="s">
        <v>52</v>
      </c>
      <c r="E8" s="215" t="s">
        <v>89</v>
      </c>
      <c r="F8" s="89"/>
      <c r="G8" s="89"/>
      <c r="H8" s="89"/>
      <c r="I8" s="89"/>
      <c r="J8" s="89"/>
      <c r="K8" s="89"/>
      <c r="L8" s="89"/>
      <c r="M8" s="89"/>
      <c r="N8" s="89"/>
      <c r="O8" s="89"/>
      <c r="P8" s="89"/>
      <c r="Q8" s="89"/>
      <c r="R8" s="89"/>
      <c r="S8" s="218"/>
      <c r="T8" s="219"/>
      <c r="U8" s="219"/>
      <c r="V8" s="219"/>
      <c r="W8" s="220"/>
      <c r="X8" s="220"/>
      <c r="Y8" s="220"/>
      <c r="Z8" s="220"/>
      <c r="AA8" s="220"/>
      <c r="AB8" s="220"/>
      <c r="AC8" s="220"/>
      <c r="AD8" s="220"/>
    </row>
    <row r="9" spans="1:253" ht="5.0999999999999996" customHeight="1" x14ac:dyDescent="0.25">
      <c r="A9" s="173"/>
      <c r="B9" s="174"/>
      <c r="C9" s="174"/>
      <c r="D9" s="174"/>
      <c r="E9" s="174"/>
      <c r="F9" s="89"/>
      <c r="G9" s="89"/>
      <c r="H9" s="89"/>
      <c r="I9" s="89"/>
      <c r="J9" s="89"/>
      <c r="K9" s="89"/>
      <c r="L9" s="89"/>
      <c r="M9" s="89"/>
      <c r="N9" s="89"/>
      <c r="O9" s="89"/>
      <c r="P9" s="89"/>
      <c r="Q9" s="89"/>
      <c r="R9" s="89"/>
      <c r="S9" s="218"/>
      <c r="T9" s="219"/>
      <c r="U9" s="219"/>
      <c r="V9" s="219"/>
      <c r="W9" s="220"/>
      <c r="X9" s="220"/>
      <c r="Y9" s="220"/>
      <c r="Z9" s="220"/>
      <c r="AA9" s="220"/>
      <c r="AB9" s="220"/>
      <c r="AC9" s="220"/>
      <c r="AD9" s="220"/>
    </row>
    <row r="10" spans="1:253" ht="5.0999999999999996" customHeight="1" x14ac:dyDescent="0.25">
      <c r="A10" s="89"/>
      <c r="B10" s="175"/>
      <c r="C10" s="175"/>
      <c r="D10" s="175"/>
      <c r="E10" s="175"/>
      <c r="F10" s="89"/>
      <c r="G10" s="89"/>
      <c r="H10" s="89"/>
      <c r="I10" s="89"/>
      <c r="J10" s="89"/>
      <c r="K10" s="89"/>
      <c r="L10" s="89"/>
      <c r="M10" s="89"/>
      <c r="N10" s="89"/>
      <c r="O10" s="89"/>
      <c r="P10" s="89"/>
      <c r="Q10" s="89"/>
      <c r="R10" s="89"/>
      <c r="S10" s="221"/>
      <c r="T10" s="222"/>
      <c r="U10" s="222"/>
      <c r="V10" s="222"/>
      <c r="W10" s="220"/>
      <c r="X10" s="220"/>
      <c r="Y10" s="220"/>
      <c r="Z10" s="220"/>
      <c r="AA10" s="220"/>
      <c r="AB10" s="220"/>
      <c r="AC10" s="220"/>
      <c r="AD10" s="220"/>
    </row>
    <row r="11" spans="1:253" s="167" customFormat="1" ht="15" customHeight="1" x14ac:dyDescent="0.3">
      <c r="A11" s="85" t="s">
        <v>3</v>
      </c>
      <c r="B11" s="86">
        <v>10000</v>
      </c>
      <c r="C11" s="86">
        <v>1430</v>
      </c>
      <c r="D11" s="86">
        <v>4450</v>
      </c>
      <c r="E11" s="86">
        <v>4110</v>
      </c>
      <c r="F11" s="353"/>
      <c r="G11" s="354"/>
      <c r="H11" s="354"/>
      <c r="I11" s="354"/>
      <c r="J11" s="354"/>
      <c r="K11" s="354"/>
      <c r="L11" s="354"/>
      <c r="M11" s="354"/>
      <c r="N11" s="354"/>
      <c r="O11" s="354"/>
      <c r="P11" s="354"/>
      <c r="Q11" s="354"/>
      <c r="R11" s="354"/>
      <c r="S11" s="355"/>
      <c r="T11" s="356"/>
      <c r="U11" s="356"/>
      <c r="V11" s="356"/>
      <c r="W11" s="357"/>
      <c r="X11" s="357"/>
      <c r="Y11" s="357"/>
      <c r="Z11" s="357"/>
      <c r="AA11" s="357"/>
      <c r="AB11" s="357"/>
      <c r="AC11" s="357"/>
      <c r="AD11" s="357"/>
    </row>
    <row r="12" spans="1:253" s="283" customFormat="1" ht="15.75" x14ac:dyDescent="0.3">
      <c r="A12" s="85"/>
      <c r="B12" s="88"/>
      <c r="C12" s="88">
        <v>14.344303290987295</v>
      </c>
      <c r="D12" s="88">
        <v>44.553366009802943</v>
      </c>
      <c r="E12" s="88">
        <v>41.102330699209759</v>
      </c>
      <c r="F12" s="353"/>
      <c r="G12" s="358"/>
      <c r="H12" s="358"/>
      <c r="I12" s="358"/>
      <c r="J12" s="358"/>
      <c r="K12" s="358"/>
      <c r="L12" s="358"/>
      <c r="M12" s="358"/>
      <c r="N12" s="358"/>
      <c r="O12" s="358"/>
      <c r="P12" s="358"/>
      <c r="Q12" s="358"/>
      <c r="R12" s="358"/>
      <c r="S12" s="359"/>
      <c r="T12" s="360"/>
      <c r="U12" s="360"/>
      <c r="V12" s="360"/>
      <c r="W12" s="357"/>
      <c r="X12" s="357"/>
      <c r="Y12" s="357"/>
      <c r="Z12" s="357"/>
      <c r="AA12" s="357"/>
      <c r="AB12" s="357"/>
      <c r="AC12" s="357"/>
      <c r="AD12" s="357"/>
    </row>
    <row r="13" spans="1:253" s="283" customFormat="1" ht="5.0999999999999996" customHeight="1" x14ac:dyDescent="0.3">
      <c r="A13" s="91"/>
      <c r="B13" s="92"/>
      <c r="C13" s="92"/>
      <c r="D13" s="92"/>
      <c r="E13" s="92"/>
      <c r="F13" s="353"/>
      <c r="G13" s="358"/>
      <c r="H13" s="358"/>
      <c r="I13" s="358"/>
      <c r="J13" s="358"/>
      <c r="K13" s="358"/>
      <c r="L13" s="358"/>
      <c r="M13" s="358"/>
      <c r="N13" s="358"/>
      <c r="O13" s="358"/>
      <c r="P13" s="358"/>
      <c r="Q13" s="358"/>
      <c r="R13" s="358"/>
      <c r="S13" s="359"/>
      <c r="T13" s="360"/>
      <c r="U13" s="360"/>
      <c r="V13" s="360"/>
      <c r="W13" s="357"/>
      <c r="X13" s="357"/>
      <c r="Y13" s="357"/>
      <c r="Z13" s="357"/>
      <c r="AA13" s="357"/>
      <c r="AB13" s="357"/>
      <c r="AC13" s="357"/>
      <c r="AD13" s="357"/>
    </row>
    <row r="14" spans="1:253" s="364" customFormat="1" ht="15" customHeight="1" x14ac:dyDescent="0.3">
      <c r="A14" s="93" t="s">
        <v>16</v>
      </c>
      <c r="B14" s="94">
        <v>4270</v>
      </c>
      <c r="C14" s="120">
        <v>7.3250643575941963</v>
      </c>
      <c r="D14" s="120">
        <v>43.809969576410019</v>
      </c>
      <c r="E14" s="120">
        <v>48.864966065995787</v>
      </c>
      <c r="F14" s="101"/>
      <c r="G14" s="361"/>
      <c r="H14" s="361"/>
      <c r="I14" s="361"/>
      <c r="J14" s="361"/>
      <c r="K14" s="361"/>
      <c r="L14" s="361"/>
      <c r="M14" s="361"/>
      <c r="N14" s="361"/>
      <c r="O14" s="361"/>
      <c r="P14" s="361"/>
      <c r="Q14" s="361"/>
      <c r="R14" s="361"/>
      <c r="S14" s="362"/>
      <c r="T14" s="363"/>
      <c r="U14" s="363"/>
      <c r="V14" s="363"/>
      <c r="W14" s="357"/>
      <c r="X14" s="357"/>
      <c r="Y14" s="357"/>
      <c r="Z14" s="357"/>
      <c r="AA14" s="357"/>
      <c r="AB14" s="357"/>
      <c r="AC14" s="357"/>
      <c r="AD14" s="357"/>
    </row>
    <row r="15" spans="1:253" s="119" customFormat="1" ht="5.0999999999999996" customHeight="1" x14ac:dyDescent="0.3">
      <c r="A15" s="93"/>
      <c r="B15" s="95"/>
      <c r="C15" s="239"/>
      <c r="D15" s="239"/>
      <c r="E15" s="239"/>
      <c r="F15" s="101"/>
      <c r="G15" s="361"/>
      <c r="H15" s="361"/>
      <c r="I15" s="361"/>
      <c r="J15" s="361"/>
      <c r="K15" s="361"/>
      <c r="L15" s="361"/>
      <c r="M15" s="361"/>
      <c r="N15" s="361"/>
      <c r="O15" s="361"/>
      <c r="P15" s="361"/>
      <c r="Q15" s="361"/>
      <c r="R15" s="361"/>
      <c r="S15" s="365"/>
      <c r="T15" s="366"/>
      <c r="U15" s="366"/>
      <c r="V15" s="366"/>
      <c r="W15" s="357"/>
      <c r="X15" s="357"/>
      <c r="Y15" s="357"/>
      <c r="Z15" s="357"/>
      <c r="AA15" s="357"/>
      <c r="AB15" s="357"/>
      <c r="AC15" s="357"/>
      <c r="AD15" s="357"/>
    </row>
    <row r="16" spans="1:253" s="119" customFormat="1" ht="15" customHeight="1" x14ac:dyDescent="0.3">
      <c r="A16" s="96" t="s">
        <v>17</v>
      </c>
      <c r="B16" s="95">
        <v>360</v>
      </c>
      <c r="C16" s="97">
        <v>35.082872928176798</v>
      </c>
      <c r="D16" s="97">
        <v>62.983425414364632</v>
      </c>
      <c r="E16" s="97">
        <v>1.9337016574585635</v>
      </c>
      <c r="F16" s="101"/>
      <c r="G16" s="361"/>
      <c r="H16" s="361"/>
      <c r="I16" s="361"/>
      <c r="J16" s="361"/>
      <c r="K16" s="361"/>
      <c r="L16" s="361"/>
      <c r="M16" s="361"/>
      <c r="N16" s="361"/>
      <c r="O16" s="361"/>
      <c r="P16" s="361"/>
      <c r="Q16" s="361"/>
      <c r="R16" s="361"/>
      <c r="S16" s="367"/>
      <c r="T16" s="368"/>
      <c r="U16" s="368"/>
      <c r="V16" s="368"/>
      <c r="W16" s="357"/>
      <c r="X16" s="357"/>
      <c r="Y16" s="357"/>
      <c r="Z16" s="357"/>
      <c r="AA16" s="357"/>
      <c r="AB16" s="357"/>
      <c r="AC16" s="357"/>
      <c r="AD16" s="357"/>
      <c r="AE16" s="361"/>
      <c r="AF16" s="361"/>
      <c r="AG16" s="361"/>
      <c r="AH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c r="ED16" s="361"/>
      <c r="EE16" s="361"/>
      <c r="EF16" s="361"/>
      <c r="EG16" s="361"/>
      <c r="EH16" s="361"/>
      <c r="EI16" s="361"/>
      <c r="EJ16" s="361"/>
      <c r="EK16" s="361"/>
      <c r="EL16" s="361"/>
      <c r="EM16" s="361"/>
      <c r="EN16" s="361"/>
      <c r="EO16" s="361"/>
      <c r="EP16" s="361"/>
      <c r="EQ16" s="361"/>
      <c r="ER16" s="361"/>
      <c r="ES16" s="361"/>
      <c r="ET16" s="361"/>
      <c r="EU16" s="361"/>
      <c r="EV16" s="361"/>
      <c r="EW16" s="361"/>
      <c r="EX16" s="361"/>
      <c r="EY16" s="361"/>
      <c r="EZ16" s="361"/>
      <c r="FA16" s="361"/>
      <c r="FB16" s="361"/>
      <c r="FC16" s="361"/>
      <c r="FD16" s="361"/>
      <c r="FE16" s="361"/>
      <c r="FF16" s="361"/>
      <c r="FG16" s="361"/>
      <c r="FH16" s="361"/>
      <c r="FI16" s="361"/>
      <c r="FJ16" s="361"/>
      <c r="FK16" s="361"/>
      <c r="FL16" s="361"/>
      <c r="FM16" s="361"/>
      <c r="FN16" s="361"/>
      <c r="FO16" s="361"/>
      <c r="FP16" s="361"/>
      <c r="FQ16" s="361"/>
      <c r="FR16" s="361"/>
      <c r="FS16" s="361"/>
      <c r="FT16" s="361"/>
      <c r="FU16" s="361"/>
      <c r="FV16" s="361"/>
      <c r="FW16" s="361"/>
      <c r="FX16" s="361"/>
      <c r="FY16" s="361"/>
      <c r="FZ16" s="361"/>
      <c r="GA16" s="361"/>
      <c r="GB16" s="361"/>
      <c r="GC16" s="361"/>
      <c r="GD16" s="361"/>
      <c r="GE16" s="361"/>
      <c r="GF16" s="361"/>
      <c r="GG16" s="361"/>
      <c r="GH16" s="361"/>
      <c r="GI16" s="361"/>
      <c r="GJ16" s="361"/>
      <c r="GK16" s="361"/>
      <c r="GL16" s="361"/>
      <c r="GM16" s="361"/>
      <c r="GN16" s="361"/>
      <c r="GO16" s="361"/>
      <c r="GP16" s="361"/>
      <c r="GQ16" s="361"/>
      <c r="GR16" s="361"/>
      <c r="GS16" s="361"/>
      <c r="GT16" s="361"/>
      <c r="GU16" s="361"/>
      <c r="GV16" s="361"/>
      <c r="GW16" s="361"/>
      <c r="GX16" s="361"/>
      <c r="GY16" s="361"/>
      <c r="GZ16" s="361"/>
      <c r="HA16" s="361"/>
      <c r="HB16" s="361"/>
      <c r="HC16" s="361"/>
      <c r="HD16" s="361"/>
      <c r="HE16" s="361"/>
      <c r="HF16" s="361"/>
      <c r="HG16" s="361"/>
      <c r="HH16" s="361"/>
      <c r="HI16" s="361"/>
      <c r="HJ16" s="361"/>
      <c r="HK16" s="361"/>
      <c r="HL16" s="361"/>
      <c r="HM16" s="361"/>
      <c r="HN16" s="361"/>
      <c r="HO16" s="361"/>
      <c r="HP16" s="361"/>
      <c r="HQ16" s="361"/>
      <c r="HR16" s="361"/>
      <c r="HS16" s="361"/>
      <c r="HT16" s="361"/>
      <c r="HU16" s="361"/>
      <c r="HV16" s="361"/>
      <c r="HW16" s="361"/>
      <c r="HX16" s="361"/>
      <c r="HY16" s="361"/>
      <c r="HZ16" s="361"/>
      <c r="IA16" s="361"/>
      <c r="IB16" s="361"/>
      <c r="IC16" s="361"/>
      <c r="ID16" s="361"/>
      <c r="IE16" s="361"/>
      <c r="IF16" s="361"/>
      <c r="IG16" s="361"/>
      <c r="IH16" s="361"/>
      <c r="II16" s="361"/>
      <c r="IJ16" s="361"/>
      <c r="IK16" s="361"/>
      <c r="IL16" s="361"/>
      <c r="IM16" s="361"/>
      <c r="IN16" s="361"/>
      <c r="IO16" s="361"/>
      <c r="IP16" s="361"/>
      <c r="IQ16" s="361"/>
      <c r="IR16" s="361"/>
      <c r="IS16" s="361"/>
    </row>
    <row r="17" spans="1:5" s="119" customFormat="1" ht="15" customHeight="1" x14ac:dyDescent="0.3">
      <c r="A17" s="98" t="s">
        <v>18</v>
      </c>
      <c r="B17" s="95">
        <v>30</v>
      </c>
      <c r="C17" s="97">
        <v>32.258064516129032</v>
      </c>
      <c r="D17" s="97">
        <v>67.741935483870961</v>
      </c>
      <c r="E17" s="97" t="s">
        <v>230</v>
      </c>
    </row>
    <row r="18" spans="1:5" s="119" customFormat="1" ht="15" customHeight="1" x14ac:dyDescent="0.3">
      <c r="A18" s="98" t="s">
        <v>19</v>
      </c>
      <c r="B18" s="95">
        <v>210</v>
      </c>
      <c r="C18" s="97">
        <v>1.9047619047619049</v>
      </c>
      <c r="D18" s="97">
        <v>98.095238095238088</v>
      </c>
      <c r="E18" s="97" t="s">
        <v>230</v>
      </c>
    </row>
    <row r="19" spans="1:5" s="119" customFormat="1" ht="15" customHeight="1" x14ac:dyDescent="0.3">
      <c r="A19" s="98" t="s">
        <v>20</v>
      </c>
      <c r="B19" s="95">
        <v>120</v>
      </c>
      <c r="C19" s="97">
        <v>93.388429752066116</v>
      </c>
      <c r="D19" s="97">
        <v>0.82644628099173556</v>
      </c>
      <c r="E19" s="97">
        <v>5.785123966942149</v>
      </c>
    </row>
    <row r="20" spans="1:5" s="119" customFormat="1" ht="5.0999999999999996" customHeight="1" x14ac:dyDescent="0.3">
      <c r="A20" s="98"/>
      <c r="B20" s="99"/>
      <c r="C20" s="97"/>
      <c r="D20" s="97"/>
      <c r="E20" s="97"/>
    </row>
    <row r="21" spans="1:5" s="119" customFormat="1" ht="15" customHeight="1" x14ac:dyDescent="0.3">
      <c r="A21" s="96" t="s">
        <v>21</v>
      </c>
      <c r="B21" s="94">
        <v>280</v>
      </c>
      <c r="C21" s="120">
        <v>44.802867383512549</v>
      </c>
      <c r="D21" s="120">
        <v>55.197132616487451</v>
      </c>
      <c r="E21" s="120" t="s">
        <v>230</v>
      </c>
    </row>
    <row r="22" spans="1:5" s="119" customFormat="1" ht="5.0999999999999996" customHeight="1" x14ac:dyDescent="0.3">
      <c r="A22" s="96"/>
      <c r="B22" s="95"/>
      <c r="C22" s="239"/>
      <c r="D22" s="239"/>
      <c r="E22" s="239"/>
    </row>
    <row r="23" spans="1:5" s="119" customFormat="1" ht="15" customHeight="1" x14ac:dyDescent="0.3">
      <c r="A23" s="96" t="s">
        <v>22</v>
      </c>
      <c r="B23" s="94">
        <v>2550</v>
      </c>
      <c r="C23" s="120">
        <v>19.098039215686274</v>
      </c>
      <c r="D23" s="120">
        <v>80.666666666666657</v>
      </c>
      <c r="E23" s="120">
        <v>0.23529411764705879</v>
      </c>
    </row>
    <row r="24" spans="1:5" s="119" customFormat="1" ht="15" customHeight="1" x14ac:dyDescent="0.3">
      <c r="A24" s="98" t="s">
        <v>23</v>
      </c>
      <c r="B24" s="100">
        <v>1950</v>
      </c>
      <c r="C24" s="120">
        <v>10.153846153846153</v>
      </c>
      <c r="D24" s="120">
        <v>89.84615384615384</v>
      </c>
      <c r="E24" s="120" t="s">
        <v>230</v>
      </c>
    </row>
    <row r="25" spans="1:5" s="119" customFormat="1" ht="15" customHeight="1" x14ac:dyDescent="0.3">
      <c r="A25" s="98" t="s">
        <v>24</v>
      </c>
      <c r="B25" s="100">
        <v>220</v>
      </c>
      <c r="C25" s="120">
        <v>90.909090909090907</v>
      </c>
      <c r="D25" s="120">
        <v>9.0909090909090917</v>
      </c>
      <c r="E25" s="120" t="s">
        <v>230</v>
      </c>
    </row>
    <row r="26" spans="1:5" s="119" customFormat="1" ht="15" customHeight="1" x14ac:dyDescent="0.3">
      <c r="A26" s="98" t="s">
        <v>25</v>
      </c>
      <c r="B26" s="100">
        <v>380</v>
      </c>
      <c r="C26" s="120">
        <v>23.421052631578949</v>
      </c>
      <c r="D26" s="120">
        <v>75</v>
      </c>
      <c r="E26" s="120">
        <v>1.5789473684210527</v>
      </c>
    </row>
    <row r="27" spans="1:5" s="119" customFormat="1" ht="5.0999999999999996" customHeight="1" x14ac:dyDescent="0.3">
      <c r="A27" s="98"/>
      <c r="B27" s="100"/>
      <c r="C27" s="97"/>
      <c r="D27" s="97"/>
      <c r="E27" s="97"/>
    </row>
    <row r="28" spans="1:5" s="119" customFormat="1" ht="15" customHeight="1" x14ac:dyDescent="0.3">
      <c r="A28" s="96" t="s">
        <v>26</v>
      </c>
      <c r="B28" s="95">
        <v>1250</v>
      </c>
      <c r="C28" s="239">
        <v>26.725521669341894</v>
      </c>
      <c r="D28" s="239">
        <v>3.9325842696629212</v>
      </c>
      <c r="E28" s="239">
        <v>69.341894060995173</v>
      </c>
    </row>
    <row r="29" spans="1:5" s="119" customFormat="1" ht="15" customHeight="1" x14ac:dyDescent="0.3">
      <c r="A29" s="98" t="s">
        <v>27</v>
      </c>
      <c r="B29" s="100">
        <v>220</v>
      </c>
      <c r="C29" s="97">
        <v>97.695852534562206</v>
      </c>
      <c r="D29" s="97" t="s">
        <v>230</v>
      </c>
      <c r="E29" s="97">
        <v>2.3041474654377883</v>
      </c>
    </row>
    <row r="30" spans="1:5" s="119" customFormat="1" ht="15" customHeight="1" x14ac:dyDescent="0.3">
      <c r="A30" s="98" t="s">
        <v>28</v>
      </c>
      <c r="B30" s="100">
        <v>780</v>
      </c>
      <c r="C30" s="97">
        <v>7.2796934865900385</v>
      </c>
      <c r="D30" s="97" t="s">
        <v>230</v>
      </c>
      <c r="E30" s="97">
        <v>92.720306513409966</v>
      </c>
    </row>
    <row r="31" spans="1:5" s="119" customFormat="1" ht="15" customHeight="1" x14ac:dyDescent="0.3">
      <c r="A31" s="98" t="s">
        <v>29</v>
      </c>
      <c r="B31" s="100">
        <v>250</v>
      </c>
      <c r="C31" s="97">
        <v>26.016260162601629</v>
      </c>
      <c r="D31" s="97">
        <v>19.918699186991869</v>
      </c>
      <c r="E31" s="97">
        <v>54.065040650406502</v>
      </c>
    </row>
    <row r="32" spans="1:5" s="119" customFormat="1" ht="5.0999999999999996" customHeight="1" x14ac:dyDescent="0.3">
      <c r="A32" s="98"/>
      <c r="B32" s="100"/>
      <c r="C32" s="97"/>
      <c r="D32" s="97"/>
      <c r="E32" s="97"/>
    </row>
    <row r="33" spans="1:5" s="119" customFormat="1" ht="15" customHeight="1" x14ac:dyDescent="0.3">
      <c r="A33" s="101" t="s">
        <v>30</v>
      </c>
      <c r="B33" s="95">
        <v>1290</v>
      </c>
      <c r="C33" s="239">
        <v>3.807303807303807</v>
      </c>
      <c r="D33" s="239">
        <v>7.3038073038073037</v>
      </c>
      <c r="E33" s="239">
        <v>88.888888888888886</v>
      </c>
    </row>
    <row r="34" spans="1:5" s="119" customFormat="1" ht="15" customHeight="1" x14ac:dyDescent="0.3">
      <c r="A34" s="98" t="s">
        <v>31</v>
      </c>
      <c r="B34" s="100">
        <v>540</v>
      </c>
      <c r="C34" s="97">
        <v>3.3149171270718232</v>
      </c>
      <c r="D34" s="97">
        <v>5.3406998158379375</v>
      </c>
      <c r="E34" s="97">
        <v>91.344383057090241</v>
      </c>
    </row>
    <row r="35" spans="1:5" s="119" customFormat="1" ht="15" customHeight="1" x14ac:dyDescent="0.3">
      <c r="A35" s="98" t="s">
        <v>32</v>
      </c>
      <c r="B35" s="100">
        <v>740</v>
      </c>
      <c r="C35" s="97">
        <v>4.1666666666666661</v>
      </c>
      <c r="D35" s="97">
        <v>8.736559139784946</v>
      </c>
      <c r="E35" s="97">
        <v>87.096774193548384</v>
      </c>
    </row>
    <row r="36" spans="1:5" s="223" customFormat="1" ht="12" hidden="1" x14ac:dyDescent="0.2">
      <c r="A36" s="102"/>
      <c r="B36" s="103"/>
      <c r="C36" s="104"/>
      <c r="D36" s="104"/>
      <c r="E36" s="104"/>
    </row>
    <row r="37" spans="1:5" s="223" customFormat="1" ht="5.0999999999999996" customHeight="1" x14ac:dyDescent="0.2">
      <c r="A37" s="287"/>
      <c r="B37" s="288"/>
      <c r="C37" s="288"/>
      <c r="D37" s="288"/>
      <c r="E37" s="288"/>
    </row>
    <row r="38" spans="1:5" ht="5.0999999999999996" customHeight="1" x14ac:dyDescent="0.25">
      <c r="A38" s="289"/>
      <c r="B38" s="290"/>
      <c r="C38" s="290"/>
      <c r="D38" s="290"/>
      <c r="E38" s="290"/>
    </row>
    <row r="39" spans="1:5" ht="12" customHeight="1" x14ac:dyDescent="0.25">
      <c r="A39" s="425" t="s">
        <v>118</v>
      </c>
      <c r="B39" s="425"/>
      <c r="C39" s="425"/>
      <c r="D39" s="425"/>
      <c r="E39" s="425"/>
    </row>
    <row r="40" spans="1:5" ht="21.95" customHeight="1" x14ac:dyDescent="0.25">
      <c r="A40" s="425" t="s">
        <v>91</v>
      </c>
      <c r="B40" s="425"/>
      <c r="C40" s="425"/>
      <c r="D40" s="425"/>
      <c r="E40" s="425"/>
    </row>
    <row r="41" spans="1:5" ht="5.0999999999999996" customHeight="1" x14ac:dyDescent="0.25">
      <c r="C41" s="176"/>
      <c r="D41" s="176"/>
      <c r="E41" s="176"/>
    </row>
    <row r="42" spans="1:5" ht="23.1" customHeight="1" x14ac:dyDescent="0.25">
      <c r="A42" s="429" t="s">
        <v>87</v>
      </c>
      <c r="B42" s="429"/>
      <c r="C42" s="429"/>
      <c r="D42" s="429"/>
      <c r="E42" s="429"/>
    </row>
    <row r="43" spans="1:5" ht="17.100000000000001" customHeight="1" x14ac:dyDescent="0.25">
      <c r="A43" s="89"/>
      <c r="B43" s="89"/>
      <c r="C43" s="89"/>
      <c r="D43" s="89"/>
      <c r="E43" s="89"/>
    </row>
    <row r="44" spans="1:5" ht="17.100000000000001" customHeight="1" x14ac:dyDescent="0.25"/>
    <row r="45" spans="1:5" ht="17.100000000000001" customHeight="1" x14ac:dyDescent="0.25">
      <c r="A45" s="89"/>
      <c r="B45" s="89"/>
      <c r="C45" s="89"/>
      <c r="D45" s="89"/>
      <c r="E45" s="89"/>
    </row>
    <row r="46" spans="1:5" ht="17.100000000000001" customHeight="1" x14ac:dyDescent="0.25">
      <c r="A46" s="107"/>
      <c r="B46" s="105"/>
      <c r="C46" s="105"/>
      <c r="D46" s="105"/>
      <c r="E46" s="105"/>
    </row>
    <row r="47" spans="1:5" ht="17.100000000000001" customHeight="1" x14ac:dyDescent="0.25">
      <c r="A47" s="107"/>
      <c r="B47" s="105"/>
      <c r="C47" s="105"/>
      <c r="D47" s="105"/>
      <c r="E47" s="105"/>
    </row>
    <row r="48" spans="1:5" ht="17.100000000000001" customHeight="1" x14ac:dyDescent="0.25">
      <c r="A48" s="178"/>
      <c r="B48" s="105"/>
      <c r="C48" s="105"/>
      <c r="D48" s="105"/>
      <c r="E48" s="105"/>
    </row>
    <row r="49" spans="1:5" ht="17.100000000000001" customHeight="1" x14ac:dyDescent="0.25">
      <c r="A49" s="179"/>
      <c r="B49" s="176"/>
      <c r="C49" s="176"/>
      <c r="D49" s="176"/>
      <c r="E49" s="176"/>
    </row>
    <row r="50" spans="1:5" ht="18" customHeight="1" x14ac:dyDescent="0.25">
      <c r="A50" s="177"/>
      <c r="B50" s="177"/>
      <c r="C50" s="177"/>
      <c r="D50" s="177"/>
      <c r="E50" s="177"/>
    </row>
    <row r="51" spans="1:5" ht="18" customHeight="1" x14ac:dyDescent="0.25"/>
    <row r="52" spans="1:5" ht="18" customHeight="1" x14ac:dyDescent="0.25">
      <c r="A52" s="89"/>
      <c r="B52" s="89"/>
      <c r="C52" s="89"/>
      <c r="D52" s="89"/>
      <c r="E52" s="89"/>
    </row>
    <row r="53" spans="1:5" ht="18" customHeight="1" x14ac:dyDescent="0.25">
      <c r="A53" s="89"/>
      <c r="B53" s="89"/>
      <c r="C53" s="89"/>
      <c r="D53" s="89"/>
      <c r="E53" s="89"/>
    </row>
    <row r="54" spans="1:5" ht="18" customHeight="1" x14ac:dyDescent="0.25">
      <c r="A54" s="89"/>
      <c r="B54" s="89"/>
      <c r="C54" s="89"/>
      <c r="D54" s="89"/>
      <c r="E54" s="89"/>
    </row>
    <row r="55" spans="1:5" ht="18" customHeight="1" x14ac:dyDescent="0.25">
      <c r="A55" s="89"/>
      <c r="B55" s="89"/>
      <c r="C55" s="89"/>
      <c r="D55" s="89"/>
      <c r="E55" s="89"/>
    </row>
    <row r="56" spans="1:5" ht="18" customHeight="1" x14ac:dyDescent="0.25">
      <c r="A56" s="89"/>
      <c r="B56" s="89"/>
      <c r="C56" s="89"/>
      <c r="D56" s="89"/>
      <c r="E56" s="89"/>
    </row>
    <row r="57" spans="1:5" ht="18" customHeight="1" x14ac:dyDescent="0.25">
      <c r="A57" s="89"/>
      <c r="B57" s="89"/>
      <c r="C57" s="89"/>
      <c r="D57" s="89"/>
      <c r="E57" s="89"/>
    </row>
    <row r="58" spans="1:5" ht="18" customHeight="1" x14ac:dyDescent="0.25">
      <c r="A58" s="89"/>
      <c r="B58" s="89"/>
      <c r="C58" s="89"/>
      <c r="D58" s="89"/>
      <c r="E58" s="89"/>
    </row>
    <row r="59" spans="1:5" ht="18" customHeight="1" x14ac:dyDescent="0.25">
      <c r="A59" s="89"/>
      <c r="B59" s="89"/>
      <c r="C59" s="89"/>
      <c r="D59" s="89"/>
      <c r="E59" s="89"/>
    </row>
    <row r="60" spans="1:5" ht="12" customHeight="1" x14ac:dyDescent="0.25">
      <c r="A60" s="424" t="s">
        <v>136</v>
      </c>
      <c r="B60" s="424"/>
      <c r="C60" s="424"/>
      <c r="D60" s="424"/>
      <c r="E60" s="424"/>
    </row>
    <row r="131" spans="1:10" s="392" customFormat="1" x14ac:dyDescent="0.25">
      <c r="A131" s="392" t="s">
        <v>64</v>
      </c>
      <c r="B131" s="392" t="s">
        <v>44</v>
      </c>
      <c r="C131" s="392" t="s">
        <v>65</v>
      </c>
      <c r="D131" s="392" t="s">
        <v>66</v>
      </c>
      <c r="G131" s="392" t="s">
        <v>66</v>
      </c>
      <c r="H131" s="392" t="s">
        <v>65</v>
      </c>
      <c r="I131" s="392" t="s">
        <v>67</v>
      </c>
    </row>
    <row r="132" spans="1:10" s="392" customFormat="1" x14ac:dyDescent="0.25">
      <c r="A132" s="392" t="s">
        <v>33</v>
      </c>
      <c r="B132" s="392">
        <v>4273</v>
      </c>
      <c r="C132" s="393">
        <v>0.42742822846854056</v>
      </c>
      <c r="D132" s="392" t="s">
        <v>68</v>
      </c>
      <c r="G132" s="392" t="s">
        <v>68</v>
      </c>
      <c r="H132" s="393">
        <v>0.42742822846854056</v>
      </c>
      <c r="I132" s="392">
        <v>1</v>
      </c>
      <c r="J132" s="392">
        <v>6</v>
      </c>
    </row>
    <row r="133" spans="1:10" s="392" customFormat="1" x14ac:dyDescent="0.25">
      <c r="A133" s="394" t="s">
        <v>34</v>
      </c>
      <c r="B133" s="394">
        <v>362</v>
      </c>
      <c r="C133" s="393">
        <v>3.6210863258977696E-2</v>
      </c>
      <c r="D133" s="392" t="s">
        <v>34</v>
      </c>
      <c r="G133" s="392" t="s">
        <v>69</v>
      </c>
      <c r="H133" s="393">
        <v>0.25507652295688704</v>
      </c>
      <c r="I133" s="392">
        <v>2</v>
      </c>
      <c r="J133" s="392">
        <v>5</v>
      </c>
    </row>
    <row r="134" spans="1:10" s="392" customFormat="1" x14ac:dyDescent="0.25">
      <c r="A134" s="392" t="s">
        <v>82</v>
      </c>
      <c r="B134" s="394">
        <v>279</v>
      </c>
      <c r="C134" s="393">
        <v>2.7908372511753526E-2</v>
      </c>
      <c r="D134" s="392" t="s">
        <v>86</v>
      </c>
      <c r="G134" s="392" t="s">
        <v>71</v>
      </c>
      <c r="H134" s="393">
        <v>0.12873862158647595</v>
      </c>
      <c r="I134" s="392">
        <v>3</v>
      </c>
      <c r="J134" s="392">
        <v>4</v>
      </c>
    </row>
    <row r="135" spans="1:10" s="392" customFormat="1" x14ac:dyDescent="0.25">
      <c r="A135" s="392" t="s">
        <v>35</v>
      </c>
      <c r="B135" s="392">
        <v>2550</v>
      </c>
      <c r="C135" s="393">
        <v>0.25507652295688704</v>
      </c>
      <c r="D135" s="392" t="s">
        <v>69</v>
      </c>
      <c r="G135" s="392" t="s">
        <v>70</v>
      </c>
      <c r="H135" s="393">
        <v>0.12463739121736521</v>
      </c>
      <c r="I135" s="392">
        <v>4</v>
      </c>
      <c r="J135" s="392">
        <v>3</v>
      </c>
    </row>
    <row r="136" spans="1:10" s="392" customFormat="1" x14ac:dyDescent="0.25">
      <c r="A136" s="392" t="s">
        <v>26</v>
      </c>
      <c r="B136" s="392">
        <v>1246</v>
      </c>
      <c r="C136" s="393">
        <v>0.12463739121736521</v>
      </c>
      <c r="D136" s="392" t="s">
        <v>70</v>
      </c>
      <c r="G136" s="392" t="s">
        <v>34</v>
      </c>
      <c r="H136" s="393">
        <v>3.6210863258977696E-2</v>
      </c>
      <c r="I136" s="392">
        <v>5</v>
      </c>
      <c r="J136" s="392">
        <v>2</v>
      </c>
    </row>
    <row r="137" spans="1:10" s="392" customFormat="1" x14ac:dyDescent="0.25">
      <c r="A137" s="392" t="s">
        <v>36</v>
      </c>
      <c r="B137" s="392">
        <v>1287</v>
      </c>
      <c r="C137" s="393">
        <v>0.12873862158647595</v>
      </c>
      <c r="D137" s="392" t="s">
        <v>71</v>
      </c>
      <c r="G137" s="392" t="s">
        <v>86</v>
      </c>
      <c r="H137" s="393">
        <v>2.7908372511753526E-2</v>
      </c>
      <c r="I137" s="392">
        <v>6</v>
      </c>
      <c r="J137" s="392">
        <v>1</v>
      </c>
    </row>
    <row r="138" spans="1:10" s="392" customFormat="1" x14ac:dyDescent="0.25">
      <c r="C138" s="393"/>
      <c r="H138" s="393"/>
    </row>
    <row r="139" spans="1:10" s="392" customFormat="1" x14ac:dyDescent="0.25">
      <c r="B139" s="395">
        <v>10000</v>
      </c>
      <c r="C139" s="393">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25" customWidth="1"/>
    <col min="2" max="4" width="8.625" style="125" customWidth="1"/>
    <col min="5" max="5" width="7.875" style="125" customWidth="1"/>
    <col min="6" max="6" width="5.5" style="125" customWidth="1"/>
    <col min="7" max="7" width="6.5" style="125" customWidth="1"/>
    <col min="8" max="9" width="8.5" style="125" customWidth="1"/>
    <col min="10" max="12" width="7.875" style="125" customWidth="1"/>
    <col min="13" max="254" width="9" style="125"/>
    <col min="255" max="255" width="47.875" style="125" customWidth="1"/>
    <col min="256" max="256" width="11.375" style="125" customWidth="1"/>
    <col min="257" max="257" width="9.375" style="125" customWidth="1"/>
    <col min="258" max="258" width="9.25" style="125" customWidth="1"/>
    <col min="259" max="259" width="10.25" style="125" customWidth="1"/>
    <col min="260" max="260" width="9.25" style="125" customWidth="1"/>
    <col min="261" max="261" width="10.25" style="125" customWidth="1"/>
    <col min="262" max="262" width="0.875" style="125" customWidth="1"/>
    <col min="263" max="265" width="8.5" style="125" customWidth="1"/>
    <col min="266" max="266" width="8" style="125" customWidth="1"/>
    <col min="267" max="510" width="9" style="125"/>
    <col min="511" max="511" width="47.875" style="125" customWidth="1"/>
    <col min="512" max="512" width="11.375" style="125" customWidth="1"/>
    <col min="513" max="513" width="9.375" style="125" customWidth="1"/>
    <col min="514" max="514" width="9.25" style="125" customWidth="1"/>
    <col min="515" max="515" width="10.25" style="125" customWidth="1"/>
    <col min="516" max="516" width="9.25" style="125" customWidth="1"/>
    <col min="517" max="517" width="10.25" style="125" customWidth="1"/>
    <col min="518" max="518" width="0.875" style="125" customWidth="1"/>
    <col min="519" max="521" width="8.5" style="125" customWidth="1"/>
    <col min="522" max="522" width="8" style="125" customWidth="1"/>
    <col min="523" max="766" width="9" style="125"/>
    <col min="767" max="767" width="47.875" style="125" customWidth="1"/>
    <col min="768" max="768" width="11.375" style="125" customWidth="1"/>
    <col min="769" max="769" width="9.375" style="125" customWidth="1"/>
    <col min="770" max="770" width="9.25" style="125" customWidth="1"/>
    <col min="771" max="771" width="10.25" style="125" customWidth="1"/>
    <col min="772" max="772" width="9.25" style="125" customWidth="1"/>
    <col min="773" max="773" width="10.25" style="125" customWidth="1"/>
    <col min="774" max="774" width="0.875" style="125" customWidth="1"/>
    <col min="775" max="777" width="8.5" style="125" customWidth="1"/>
    <col min="778" max="778" width="8" style="125" customWidth="1"/>
    <col min="779" max="1022" width="9" style="125"/>
    <col min="1023" max="1023" width="47.875" style="125" customWidth="1"/>
    <col min="1024" max="1024" width="11.375" style="125" customWidth="1"/>
    <col min="1025" max="1025" width="9.375" style="125" customWidth="1"/>
    <col min="1026" max="1026" width="9.25" style="125" customWidth="1"/>
    <col min="1027" max="1027" width="10.25" style="125" customWidth="1"/>
    <col min="1028" max="1028" width="9.25" style="125" customWidth="1"/>
    <col min="1029" max="1029" width="10.25" style="125" customWidth="1"/>
    <col min="1030" max="1030" width="0.875" style="125" customWidth="1"/>
    <col min="1031" max="1033" width="8.5" style="125" customWidth="1"/>
    <col min="1034" max="1034" width="8" style="125" customWidth="1"/>
    <col min="1035" max="1278" width="9" style="125"/>
    <col min="1279" max="1279" width="47.875" style="125" customWidth="1"/>
    <col min="1280" max="1280" width="11.375" style="125" customWidth="1"/>
    <col min="1281" max="1281" width="9.375" style="125" customWidth="1"/>
    <col min="1282" max="1282" width="9.25" style="125" customWidth="1"/>
    <col min="1283" max="1283" width="10.25" style="125" customWidth="1"/>
    <col min="1284" max="1284" width="9.25" style="125" customWidth="1"/>
    <col min="1285" max="1285" width="10.25" style="125" customWidth="1"/>
    <col min="1286" max="1286" width="0.875" style="125" customWidth="1"/>
    <col min="1287" max="1289" width="8.5" style="125" customWidth="1"/>
    <col min="1290" max="1290" width="8" style="125" customWidth="1"/>
    <col min="1291" max="1534" width="9" style="125"/>
    <col min="1535" max="1535" width="47.875" style="125" customWidth="1"/>
    <col min="1536" max="1536" width="11.375" style="125" customWidth="1"/>
    <col min="1537" max="1537" width="9.375" style="125" customWidth="1"/>
    <col min="1538" max="1538" width="9.25" style="125" customWidth="1"/>
    <col min="1539" max="1539" width="10.25" style="125" customWidth="1"/>
    <col min="1540" max="1540" width="9.25" style="125" customWidth="1"/>
    <col min="1541" max="1541" width="10.25" style="125" customWidth="1"/>
    <col min="1542" max="1542" width="0.875" style="125" customWidth="1"/>
    <col min="1543" max="1545" width="8.5" style="125" customWidth="1"/>
    <col min="1546" max="1546" width="8" style="125" customWidth="1"/>
    <col min="1547" max="1790" width="9" style="125"/>
    <col min="1791" max="1791" width="47.875" style="125" customWidth="1"/>
    <col min="1792" max="1792" width="11.375" style="125" customWidth="1"/>
    <col min="1793" max="1793" width="9.375" style="125" customWidth="1"/>
    <col min="1794" max="1794" width="9.25" style="125" customWidth="1"/>
    <col min="1795" max="1795" width="10.25" style="125" customWidth="1"/>
    <col min="1796" max="1796" width="9.25" style="125" customWidth="1"/>
    <col min="1797" max="1797" width="10.25" style="125" customWidth="1"/>
    <col min="1798" max="1798" width="0.875" style="125" customWidth="1"/>
    <col min="1799" max="1801" width="8.5" style="125" customWidth="1"/>
    <col min="1802" max="1802" width="8" style="125" customWidth="1"/>
    <col min="1803" max="2046" width="9" style="125"/>
    <col min="2047" max="2047" width="47.875" style="125" customWidth="1"/>
    <col min="2048" max="2048" width="11.375" style="125" customWidth="1"/>
    <col min="2049" max="2049" width="9.375" style="125" customWidth="1"/>
    <col min="2050" max="2050" width="9.25" style="125" customWidth="1"/>
    <col min="2051" max="2051" width="10.25" style="125" customWidth="1"/>
    <col min="2052" max="2052" width="9.25" style="125" customWidth="1"/>
    <col min="2053" max="2053" width="10.25" style="125" customWidth="1"/>
    <col min="2054" max="2054" width="0.875" style="125" customWidth="1"/>
    <col min="2055" max="2057" width="8.5" style="125" customWidth="1"/>
    <col min="2058" max="2058" width="8" style="125" customWidth="1"/>
    <col min="2059" max="2302" width="9" style="125"/>
    <col min="2303" max="2303" width="47.875" style="125" customWidth="1"/>
    <col min="2304" max="2304" width="11.375" style="125" customWidth="1"/>
    <col min="2305" max="2305" width="9.375" style="125" customWidth="1"/>
    <col min="2306" max="2306" width="9.25" style="125" customWidth="1"/>
    <col min="2307" max="2307" width="10.25" style="125" customWidth="1"/>
    <col min="2308" max="2308" width="9.25" style="125" customWidth="1"/>
    <col min="2309" max="2309" width="10.25" style="125" customWidth="1"/>
    <col min="2310" max="2310" width="0.875" style="125" customWidth="1"/>
    <col min="2311" max="2313" width="8.5" style="125" customWidth="1"/>
    <col min="2314" max="2314" width="8" style="125" customWidth="1"/>
    <col min="2315" max="2558" width="9" style="125"/>
    <col min="2559" max="2559" width="47.875" style="125" customWidth="1"/>
    <col min="2560" max="2560" width="11.375" style="125" customWidth="1"/>
    <col min="2561" max="2561" width="9.375" style="125" customWidth="1"/>
    <col min="2562" max="2562" width="9.25" style="125" customWidth="1"/>
    <col min="2563" max="2563" width="10.25" style="125" customWidth="1"/>
    <col min="2564" max="2564" width="9.25" style="125" customWidth="1"/>
    <col min="2565" max="2565" width="10.25" style="125" customWidth="1"/>
    <col min="2566" max="2566" width="0.875" style="125" customWidth="1"/>
    <col min="2567" max="2569" width="8.5" style="125" customWidth="1"/>
    <col min="2570" max="2570" width="8" style="125" customWidth="1"/>
    <col min="2571" max="2814" width="9" style="125"/>
    <col min="2815" max="2815" width="47.875" style="125" customWidth="1"/>
    <col min="2816" max="2816" width="11.375" style="125" customWidth="1"/>
    <col min="2817" max="2817" width="9.375" style="125" customWidth="1"/>
    <col min="2818" max="2818" width="9.25" style="125" customWidth="1"/>
    <col min="2819" max="2819" width="10.25" style="125" customWidth="1"/>
    <col min="2820" max="2820" width="9.25" style="125" customWidth="1"/>
    <col min="2821" max="2821" width="10.25" style="125" customWidth="1"/>
    <col min="2822" max="2822" width="0.875" style="125" customWidth="1"/>
    <col min="2823" max="2825" width="8.5" style="125" customWidth="1"/>
    <col min="2826" max="2826" width="8" style="125" customWidth="1"/>
    <col min="2827" max="3070" width="9" style="125"/>
    <col min="3071" max="3071" width="47.875" style="125" customWidth="1"/>
    <col min="3072" max="3072" width="11.375" style="125" customWidth="1"/>
    <col min="3073" max="3073" width="9.375" style="125" customWidth="1"/>
    <col min="3074" max="3074" width="9.25" style="125" customWidth="1"/>
    <col min="3075" max="3075" width="10.25" style="125" customWidth="1"/>
    <col min="3076" max="3076" width="9.25" style="125" customWidth="1"/>
    <col min="3077" max="3077" width="10.25" style="125" customWidth="1"/>
    <col min="3078" max="3078" width="0.875" style="125" customWidth="1"/>
    <col min="3079" max="3081" width="8.5" style="125" customWidth="1"/>
    <col min="3082" max="3082" width="8" style="125" customWidth="1"/>
    <col min="3083" max="3326" width="9" style="125"/>
    <col min="3327" max="3327" width="47.875" style="125" customWidth="1"/>
    <col min="3328" max="3328" width="11.375" style="125" customWidth="1"/>
    <col min="3329" max="3329" width="9.375" style="125" customWidth="1"/>
    <col min="3330" max="3330" width="9.25" style="125" customWidth="1"/>
    <col min="3331" max="3331" width="10.25" style="125" customWidth="1"/>
    <col min="3332" max="3332" width="9.25" style="125" customWidth="1"/>
    <col min="3333" max="3333" width="10.25" style="125" customWidth="1"/>
    <col min="3334" max="3334" width="0.875" style="125" customWidth="1"/>
    <col min="3335" max="3337" width="8.5" style="125" customWidth="1"/>
    <col min="3338" max="3338" width="8" style="125" customWidth="1"/>
    <col min="3339" max="3582" width="9" style="125"/>
    <col min="3583" max="3583" width="47.875" style="125" customWidth="1"/>
    <col min="3584" max="3584" width="11.375" style="125" customWidth="1"/>
    <col min="3585" max="3585" width="9.375" style="125" customWidth="1"/>
    <col min="3586" max="3586" width="9.25" style="125" customWidth="1"/>
    <col min="3587" max="3587" width="10.25" style="125" customWidth="1"/>
    <col min="3588" max="3588" width="9.25" style="125" customWidth="1"/>
    <col min="3589" max="3589" width="10.25" style="125" customWidth="1"/>
    <col min="3590" max="3590" width="0.875" style="125" customWidth="1"/>
    <col min="3591" max="3593" width="8.5" style="125" customWidth="1"/>
    <col min="3594" max="3594" width="8" style="125" customWidth="1"/>
    <col min="3595" max="3838" width="9" style="125"/>
    <col min="3839" max="3839" width="47.875" style="125" customWidth="1"/>
    <col min="3840" max="3840" width="11.375" style="125" customWidth="1"/>
    <col min="3841" max="3841" width="9.375" style="125" customWidth="1"/>
    <col min="3842" max="3842" width="9.25" style="125" customWidth="1"/>
    <col min="3843" max="3843" width="10.25" style="125" customWidth="1"/>
    <col min="3844" max="3844" width="9.25" style="125" customWidth="1"/>
    <col min="3845" max="3845" width="10.25" style="125" customWidth="1"/>
    <col min="3846" max="3846" width="0.875" style="125" customWidth="1"/>
    <col min="3847" max="3849" width="8.5" style="125" customWidth="1"/>
    <col min="3850" max="3850" width="8" style="125" customWidth="1"/>
    <col min="3851" max="4094" width="9" style="125"/>
    <col min="4095" max="4095" width="47.875" style="125" customWidth="1"/>
    <col min="4096" max="4096" width="11.375" style="125" customWidth="1"/>
    <col min="4097" max="4097" width="9.375" style="125" customWidth="1"/>
    <col min="4098" max="4098" width="9.25" style="125" customWidth="1"/>
    <col min="4099" max="4099" width="10.25" style="125" customWidth="1"/>
    <col min="4100" max="4100" width="9.25" style="125" customWidth="1"/>
    <col min="4101" max="4101" width="10.25" style="125" customWidth="1"/>
    <col min="4102" max="4102" width="0.875" style="125" customWidth="1"/>
    <col min="4103" max="4105" width="8.5" style="125" customWidth="1"/>
    <col min="4106" max="4106" width="8" style="125" customWidth="1"/>
    <col min="4107" max="4350" width="9" style="125"/>
    <col min="4351" max="4351" width="47.875" style="125" customWidth="1"/>
    <col min="4352" max="4352" width="11.375" style="125" customWidth="1"/>
    <col min="4353" max="4353" width="9.375" style="125" customWidth="1"/>
    <col min="4354" max="4354" width="9.25" style="125" customWidth="1"/>
    <col min="4355" max="4355" width="10.25" style="125" customWidth="1"/>
    <col min="4356" max="4356" width="9.25" style="125" customWidth="1"/>
    <col min="4357" max="4357" width="10.25" style="125" customWidth="1"/>
    <col min="4358" max="4358" width="0.875" style="125" customWidth="1"/>
    <col min="4359" max="4361" width="8.5" style="125" customWidth="1"/>
    <col min="4362" max="4362" width="8" style="125" customWidth="1"/>
    <col min="4363" max="4606" width="9" style="125"/>
    <col min="4607" max="4607" width="47.875" style="125" customWidth="1"/>
    <col min="4608" max="4608" width="11.375" style="125" customWidth="1"/>
    <col min="4609" max="4609" width="9.375" style="125" customWidth="1"/>
    <col min="4610" max="4610" width="9.25" style="125" customWidth="1"/>
    <col min="4611" max="4611" width="10.25" style="125" customWidth="1"/>
    <col min="4612" max="4612" width="9.25" style="125" customWidth="1"/>
    <col min="4613" max="4613" width="10.25" style="125" customWidth="1"/>
    <col min="4614" max="4614" width="0.875" style="125" customWidth="1"/>
    <col min="4615" max="4617" width="8.5" style="125" customWidth="1"/>
    <col min="4618" max="4618" width="8" style="125" customWidth="1"/>
    <col min="4619" max="4862" width="9" style="125"/>
    <col min="4863" max="4863" width="47.875" style="125" customWidth="1"/>
    <col min="4864" max="4864" width="11.375" style="125" customWidth="1"/>
    <col min="4865" max="4865" width="9.375" style="125" customWidth="1"/>
    <col min="4866" max="4866" width="9.25" style="125" customWidth="1"/>
    <col min="4867" max="4867" width="10.25" style="125" customWidth="1"/>
    <col min="4868" max="4868" width="9.25" style="125" customWidth="1"/>
    <col min="4869" max="4869" width="10.25" style="125" customWidth="1"/>
    <col min="4870" max="4870" width="0.875" style="125" customWidth="1"/>
    <col min="4871" max="4873" width="8.5" style="125" customWidth="1"/>
    <col min="4874" max="4874" width="8" style="125" customWidth="1"/>
    <col min="4875" max="5118" width="9" style="125"/>
    <col min="5119" max="5119" width="47.875" style="125" customWidth="1"/>
    <col min="5120" max="5120" width="11.375" style="125" customWidth="1"/>
    <col min="5121" max="5121" width="9.375" style="125" customWidth="1"/>
    <col min="5122" max="5122" width="9.25" style="125" customWidth="1"/>
    <col min="5123" max="5123" width="10.25" style="125" customWidth="1"/>
    <col min="5124" max="5124" width="9.25" style="125" customWidth="1"/>
    <col min="5125" max="5125" width="10.25" style="125" customWidth="1"/>
    <col min="5126" max="5126" width="0.875" style="125" customWidth="1"/>
    <col min="5127" max="5129" width="8.5" style="125" customWidth="1"/>
    <col min="5130" max="5130" width="8" style="125" customWidth="1"/>
    <col min="5131" max="5374" width="9" style="125"/>
    <col min="5375" max="5375" width="47.875" style="125" customWidth="1"/>
    <col min="5376" max="5376" width="11.375" style="125" customWidth="1"/>
    <col min="5377" max="5377" width="9.375" style="125" customWidth="1"/>
    <col min="5378" max="5378" width="9.25" style="125" customWidth="1"/>
    <col min="5379" max="5379" width="10.25" style="125" customWidth="1"/>
    <col min="5380" max="5380" width="9.25" style="125" customWidth="1"/>
    <col min="5381" max="5381" width="10.25" style="125" customWidth="1"/>
    <col min="5382" max="5382" width="0.875" style="125" customWidth="1"/>
    <col min="5383" max="5385" width="8.5" style="125" customWidth="1"/>
    <col min="5386" max="5386" width="8" style="125" customWidth="1"/>
    <col min="5387" max="5630" width="9" style="125"/>
    <col min="5631" max="5631" width="47.875" style="125" customWidth="1"/>
    <col min="5632" max="5632" width="11.375" style="125" customWidth="1"/>
    <col min="5633" max="5633" width="9.375" style="125" customWidth="1"/>
    <col min="5634" max="5634" width="9.25" style="125" customWidth="1"/>
    <col min="5635" max="5635" width="10.25" style="125" customWidth="1"/>
    <col min="5636" max="5636" width="9.25" style="125" customWidth="1"/>
    <col min="5637" max="5637" width="10.25" style="125" customWidth="1"/>
    <col min="5638" max="5638" width="0.875" style="125" customWidth="1"/>
    <col min="5639" max="5641" width="8.5" style="125" customWidth="1"/>
    <col min="5642" max="5642" width="8" style="125" customWidth="1"/>
    <col min="5643" max="5886" width="9" style="125"/>
    <col min="5887" max="5887" width="47.875" style="125" customWidth="1"/>
    <col min="5888" max="5888" width="11.375" style="125" customWidth="1"/>
    <col min="5889" max="5889" width="9.375" style="125" customWidth="1"/>
    <col min="5890" max="5890" width="9.25" style="125" customWidth="1"/>
    <col min="5891" max="5891" width="10.25" style="125" customWidth="1"/>
    <col min="5892" max="5892" width="9.25" style="125" customWidth="1"/>
    <col min="5893" max="5893" width="10.25" style="125" customWidth="1"/>
    <col min="5894" max="5894" width="0.875" style="125" customWidth="1"/>
    <col min="5895" max="5897" width="8.5" style="125" customWidth="1"/>
    <col min="5898" max="5898" width="8" style="125" customWidth="1"/>
    <col min="5899" max="6142" width="9" style="125"/>
    <col min="6143" max="6143" width="47.875" style="125" customWidth="1"/>
    <col min="6144" max="6144" width="11.375" style="125" customWidth="1"/>
    <col min="6145" max="6145" width="9.375" style="125" customWidth="1"/>
    <col min="6146" max="6146" width="9.25" style="125" customWidth="1"/>
    <col min="6147" max="6147" width="10.25" style="125" customWidth="1"/>
    <col min="6148" max="6148" width="9.25" style="125" customWidth="1"/>
    <col min="6149" max="6149" width="10.25" style="125" customWidth="1"/>
    <col min="6150" max="6150" width="0.875" style="125" customWidth="1"/>
    <col min="6151" max="6153" width="8.5" style="125" customWidth="1"/>
    <col min="6154" max="6154" width="8" style="125" customWidth="1"/>
    <col min="6155" max="6398" width="9" style="125"/>
    <col min="6399" max="6399" width="47.875" style="125" customWidth="1"/>
    <col min="6400" max="6400" width="11.375" style="125" customWidth="1"/>
    <col min="6401" max="6401" width="9.375" style="125" customWidth="1"/>
    <col min="6402" max="6402" width="9.25" style="125" customWidth="1"/>
    <col min="6403" max="6403" width="10.25" style="125" customWidth="1"/>
    <col min="6404" max="6404" width="9.25" style="125" customWidth="1"/>
    <col min="6405" max="6405" width="10.25" style="125" customWidth="1"/>
    <col min="6406" max="6406" width="0.875" style="125" customWidth="1"/>
    <col min="6407" max="6409" width="8.5" style="125" customWidth="1"/>
    <col min="6410" max="6410" width="8" style="125" customWidth="1"/>
    <col min="6411" max="6654" width="9" style="125"/>
    <col min="6655" max="6655" width="47.875" style="125" customWidth="1"/>
    <col min="6656" max="6656" width="11.375" style="125" customWidth="1"/>
    <col min="6657" max="6657" width="9.375" style="125" customWidth="1"/>
    <col min="6658" max="6658" width="9.25" style="125" customWidth="1"/>
    <col min="6659" max="6659" width="10.25" style="125" customWidth="1"/>
    <col min="6660" max="6660" width="9.25" style="125" customWidth="1"/>
    <col min="6661" max="6661" width="10.25" style="125" customWidth="1"/>
    <col min="6662" max="6662" width="0.875" style="125" customWidth="1"/>
    <col min="6663" max="6665" width="8.5" style="125" customWidth="1"/>
    <col min="6666" max="6666" width="8" style="125" customWidth="1"/>
    <col min="6667" max="6910" width="9" style="125"/>
    <col min="6911" max="6911" width="47.875" style="125" customWidth="1"/>
    <col min="6912" max="6912" width="11.375" style="125" customWidth="1"/>
    <col min="6913" max="6913" width="9.375" style="125" customWidth="1"/>
    <col min="6914" max="6914" width="9.25" style="125" customWidth="1"/>
    <col min="6915" max="6915" width="10.25" style="125" customWidth="1"/>
    <col min="6916" max="6916" width="9.25" style="125" customWidth="1"/>
    <col min="6917" max="6917" width="10.25" style="125" customWidth="1"/>
    <col min="6918" max="6918" width="0.875" style="125" customWidth="1"/>
    <col min="6919" max="6921" width="8.5" style="125" customWidth="1"/>
    <col min="6922" max="6922" width="8" style="125" customWidth="1"/>
    <col min="6923" max="7166" width="9" style="125"/>
    <col min="7167" max="7167" width="47.875" style="125" customWidth="1"/>
    <col min="7168" max="7168" width="11.375" style="125" customWidth="1"/>
    <col min="7169" max="7169" width="9.375" style="125" customWidth="1"/>
    <col min="7170" max="7170" width="9.25" style="125" customWidth="1"/>
    <col min="7171" max="7171" width="10.25" style="125" customWidth="1"/>
    <col min="7172" max="7172" width="9.25" style="125" customWidth="1"/>
    <col min="7173" max="7173" width="10.25" style="125" customWidth="1"/>
    <col min="7174" max="7174" width="0.875" style="125" customWidth="1"/>
    <col min="7175" max="7177" width="8.5" style="125" customWidth="1"/>
    <col min="7178" max="7178" width="8" style="125" customWidth="1"/>
    <col min="7179" max="7422" width="9" style="125"/>
    <col min="7423" max="7423" width="47.875" style="125" customWidth="1"/>
    <col min="7424" max="7424" width="11.375" style="125" customWidth="1"/>
    <col min="7425" max="7425" width="9.375" style="125" customWidth="1"/>
    <col min="7426" max="7426" width="9.25" style="125" customWidth="1"/>
    <col min="7427" max="7427" width="10.25" style="125" customWidth="1"/>
    <col min="7428" max="7428" width="9.25" style="125" customWidth="1"/>
    <col min="7429" max="7429" width="10.25" style="125" customWidth="1"/>
    <col min="7430" max="7430" width="0.875" style="125" customWidth="1"/>
    <col min="7431" max="7433" width="8.5" style="125" customWidth="1"/>
    <col min="7434" max="7434" width="8" style="125" customWidth="1"/>
    <col min="7435" max="7678" width="9" style="125"/>
    <col min="7679" max="7679" width="47.875" style="125" customWidth="1"/>
    <col min="7680" max="7680" width="11.375" style="125" customWidth="1"/>
    <col min="7681" max="7681" width="9.375" style="125" customWidth="1"/>
    <col min="7682" max="7682" width="9.25" style="125" customWidth="1"/>
    <col min="7683" max="7683" width="10.25" style="125" customWidth="1"/>
    <col min="7684" max="7684" width="9.25" style="125" customWidth="1"/>
    <col min="7685" max="7685" width="10.25" style="125" customWidth="1"/>
    <col min="7686" max="7686" width="0.875" style="125" customWidth="1"/>
    <col min="7687" max="7689" width="8.5" style="125" customWidth="1"/>
    <col min="7690" max="7690" width="8" style="125" customWidth="1"/>
    <col min="7691" max="7934" width="9" style="125"/>
    <col min="7935" max="7935" width="47.875" style="125" customWidth="1"/>
    <col min="7936" max="7936" width="11.375" style="125" customWidth="1"/>
    <col min="7937" max="7937" width="9.375" style="125" customWidth="1"/>
    <col min="7938" max="7938" width="9.25" style="125" customWidth="1"/>
    <col min="7939" max="7939" width="10.25" style="125" customWidth="1"/>
    <col min="7940" max="7940" width="9.25" style="125" customWidth="1"/>
    <col min="7941" max="7941" width="10.25" style="125" customWidth="1"/>
    <col min="7942" max="7942" width="0.875" style="125" customWidth="1"/>
    <col min="7943" max="7945" width="8.5" style="125" customWidth="1"/>
    <col min="7946" max="7946" width="8" style="125" customWidth="1"/>
    <col min="7947" max="8190" width="9" style="125"/>
    <col min="8191" max="8191" width="47.875" style="125" customWidth="1"/>
    <col min="8192" max="8192" width="11.375" style="125" customWidth="1"/>
    <col min="8193" max="8193" width="9.375" style="125" customWidth="1"/>
    <col min="8194" max="8194" width="9.25" style="125" customWidth="1"/>
    <col min="8195" max="8195" width="10.25" style="125" customWidth="1"/>
    <col min="8196" max="8196" width="9.25" style="125" customWidth="1"/>
    <col min="8197" max="8197" width="10.25" style="125" customWidth="1"/>
    <col min="8198" max="8198" width="0.875" style="125" customWidth="1"/>
    <col min="8199" max="8201" width="8.5" style="125" customWidth="1"/>
    <col min="8202" max="8202" width="8" style="125" customWidth="1"/>
    <col min="8203" max="8446" width="9" style="125"/>
    <col min="8447" max="8447" width="47.875" style="125" customWidth="1"/>
    <col min="8448" max="8448" width="11.375" style="125" customWidth="1"/>
    <col min="8449" max="8449" width="9.375" style="125" customWidth="1"/>
    <col min="8450" max="8450" width="9.25" style="125" customWidth="1"/>
    <col min="8451" max="8451" width="10.25" style="125" customWidth="1"/>
    <col min="8452" max="8452" width="9.25" style="125" customWidth="1"/>
    <col min="8453" max="8453" width="10.25" style="125" customWidth="1"/>
    <col min="8454" max="8454" width="0.875" style="125" customWidth="1"/>
    <col min="8455" max="8457" width="8.5" style="125" customWidth="1"/>
    <col min="8458" max="8458" width="8" style="125" customWidth="1"/>
    <col min="8459" max="8702" width="9" style="125"/>
    <col min="8703" max="8703" width="47.875" style="125" customWidth="1"/>
    <col min="8704" max="8704" width="11.375" style="125" customWidth="1"/>
    <col min="8705" max="8705" width="9.375" style="125" customWidth="1"/>
    <col min="8706" max="8706" width="9.25" style="125" customWidth="1"/>
    <col min="8707" max="8707" width="10.25" style="125" customWidth="1"/>
    <col min="8708" max="8708" width="9.25" style="125" customWidth="1"/>
    <col min="8709" max="8709" width="10.25" style="125" customWidth="1"/>
    <col min="8710" max="8710" width="0.875" style="125" customWidth="1"/>
    <col min="8711" max="8713" width="8.5" style="125" customWidth="1"/>
    <col min="8714" max="8714" width="8" style="125" customWidth="1"/>
    <col min="8715" max="8958" width="9" style="125"/>
    <col min="8959" max="8959" width="47.875" style="125" customWidth="1"/>
    <col min="8960" max="8960" width="11.375" style="125" customWidth="1"/>
    <col min="8961" max="8961" width="9.375" style="125" customWidth="1"/>
    <col min="8962" max="8962" width="9.25" style="125" customWidth="1"/>
    <col min="8963" max="8963" width="10.25" style="125" customWidth="1"/>
    <col min="8964" max="8964" width="9.25" style="125" customWidth="1"/>
    <col min="8965" max="8965" width="10.25" style="125" customWidth="1"/>
    <col min="8966" max="8966" width="0.875" style="125" customWidth="1"/>
    <col min="8967" max="8969" width="8.5" style="125" customWidth="1"/>
    <col min="8970" max="8970" width="8" style="125" customWidth="1"/>
    <col min="8971" max="9214" width="9" style="125"/>
    <col min="9215" max="9215" width="47.875" style="125" customWidth="1"/>
    <col min="9216" max="9216" width="11.375" style="125" customWidth="1"/>
    <col min="9217" max="9217" width="9.375" style="125" customWidth="1"/>
    <col min="9218" max="9218" width="9.25" style="125" customWidth="1"/>
    <col min="9219" max="9219" width="10.25" style="125" customWidth="1"/>
    <col min="9220" max="9220" width="9.25" style="125" customWidth="1"/>
    <col min="9221" max="9221" width="10.25" style="125" customWidth="1"/>
    <col min="9222" max="9222" width="0.875" style="125" customWidth="1"/>
    <col min="9223" max="9225" width="8.5" style="125" customWidth="1"/>
    <col min="9226" max="9226" width="8" style="125" customWidth="1"/>
    <col min="9227" max="9470" width="9" style="125"/>
    <col min="9471" max="9471" width="47.875" style="125" customWidth="1"/>
    <col min="9472" max="9472" width="11.375" style="125" customWidth="1"/>
    <col min="9473" max="9473" width="9.375" style="125" customWidth="1"/>
    <col min="9474" max="9474" width="9.25" style="125" customWidth="1"/>
    <col min="9475" max="9475" width="10.25" style="125" customWidth="1"/>
    <col min="9476" max="9476" width="9.25" style="125" customWidth="1"/>
    <col min="9477" max="9477" width="10.25" style="125" customWidth="1"/>
    <col min="9478" max="9478" width="0.875" style="125" customWidth="1"/>
    <col min="9479" max="9481" width="8.5" style="125" customWidth="1"/>
    <col min="9482" max="9482" width="8" style="125" customWidth="1"/>
    <col min="9483" max="9726" width="9" style="125"/>
    <col min="9727" max="9727" width="47.875" style="125" customWidth="1"/>
    <col min="9728" max="9728" width="11.375" style="125" customWidth="1"/>
    <col min="9729" max="9729" width="9.375" style="125" customWidth="1"/>
    <col min="9730" max="9730" width="9.25" style="125" customWidth="1"/>
    <col min="9731" max="9731" width="10.25" style="125" customWidth="1"/>
    <col min="9732" max="9732" width="9.25" style="125" customWidth="1"/>
    <col min="9733" max="9733" width="10.25" style="125" customWidth="1"/>
    <col min="9734" max="9734" width="0.875" style="125" customWidth="1"/>
    <col min="9735" max="9737" width="8.5" style="125" customWidth="1"/>
    <col min="9738" max="9738" width="8" style="125" customWidth="1"/>
    <col min="9739" max="9982" width="9" style="125"/>
    <col min="9983" max="9983" width="47.875" style="125" customWidth="1"/>
    <col min="9984" max="9984" width="11.375" style="125" customWidth="1"/>
    <col min="9985" max="9985" width="9.375" style="125" customWidth="1"/>
    <col min="9986" max="9986" width="9.25" style="125" customWidth="1"/>
    <col min="9987" max="9987" width="10.25" style="125" customWidth="1"/>
    <col min="9988" max="9988" width="9.25" style="125" customWidth="1"/>
    <col min="9989" max="9989" width="10.25" style="125" customWidth="1"/>
    <col min="9990" max="9990" width="0.875" style="125" customWidth="1"/>
    <col min="9991" max="9993" width="8.5" style="125" customWidth="1"/>
    <col min="9994" max="9994" width="8" style="125" customWidth="1"/>
    <col min="9995" max="10238" width="9" style="125"/>
    <col min="10239" max="10239" width="47.875" style="125" customWidth="1"/>
    <col min="10240" max="10240" width="11.375" style="125" customWidth="1"/>
    <col min="10241" max="10241" width="9.375" style="125" customWidth="1"/>
    <col min="10242" max="10242" width="9.25" style="125" customWidth="1"/>
    <col min="10243" max="10243" width="10.25" style="125" customWidth="1"/>
    <col min="10244" max="10244" width="9.25" style="125" customWidth="1"/>
    <col min="10245" max="10245" width="10.25" style="125" customWidth="1"/>
    <col min="10246" max="10246" width="0.875" style="125" customWidth="1"/>
    <col min="10247" max="10249" width="8.5" style="125" customWidth="1"/>
    <col min="10250" max="10250" width="8" style="125" customWidth="1"/>
    <col min="10251" max="10494" width="9" style="125"/>
    <col min="10495" max="10495" width="47.875" style="125" customWidth="1"/>
    <col min="10496" max="10496" width="11.375" style="125" customWidth="1"/>
    <col min="10497" max="10497" width="9.375" style="125" customWidth="1"/>
    <col min="10498" max="10498" width="9.25" style="125" customWidth="1"/>
    <col min="10499" max="10499" width="10.25" style="125" customWidth="1"/>
    <col min="10500" max="10500" width="9.25" style="125" customWidth="1"/>
    <col min="10501" max="10501" width="10.25" style="125" customWidth="1"/>
    <col min="10502" max="10502" width="0.875" style="125" customWidth="1"/>
    <col min="10503" max="10505" width="8.5" style="125" customWidth="1"/>
    <col min="10506" max="10506" width="8" style="125" customWidth="1"/>
    <col min="10507" max="10750" width="9" style="125"/>
    <col min="10751" max="10751" width="47.875" style="125" customWidth="1"/>
    <col min="10752" max="10752" width="11.375" style="125" customWidth="1"/>
    <col min="10753" max="10753" width="9.375" style="125" customWidth="1"/>
    <col min="10754" max="10754" width="9.25" style="125" customWidth="1"/>
    <col min="10755" max="10755" width="10.25" style="125" customWidth="1"/>
    <col min="10756" max="10756" width="9.25" style="125" customWidth="1"/>
    <col min="10757" max="10757" width="10.25" style="125" customWidth="1"/>
    <col min="10758" max="10758" width="0.875" style="125" customWidth="1"/>
    <col min="10759" max="10761" width="8.5" style="125" customWidth="1"/>
    <col min="10762" max="10762" width="8" style="125" customWidth="1"/>
    <col min="10763" max="11006" width="9" style="125"/>
    <col min="11007" max="11007" width="47.875" style="125" customWidth="1"/>
    <col min="11008" max="11008" width="11.375" style="125" customWidth="1"/>
    <col min="11009" max="11009" width="9.375" style="125" customWidth="1"/>
    <col min="11010" max="11010" width="9.25" style="125" customWidth="1"/>
    <col min="11011" max="11011" width="10.25" style="125" customWidth="1"/>
    <col min="11012" max="11012" width="9.25" style="125" customWidth="1"/>
    <col min="11013" max="11013" width="10.25" style="125" customWidth="1"/>
    <col min="11014" max="11014" width="0.875" style="125" customWidth="1"/>
    <col min="11015" max="11017" width="8.5" style="125" customWidth="1"/>
    <col min="11018" max="11018" width="8" style="125" customWidth="1"/>
    <col min="11019" max="11262" width="9" style="125"/>
    <col min="11263" max="11263" width="47.875" style="125" customWidth="1"/>
    <col min="11264" max="11264" width="11.375" style="125" customWidth="1"/>
    <col min="11265" max="11265" width="9.375" style="125" customWidth="1"/>
    <col min="11266" max="11266" width="9.25" style="125" customWidth="1"/>
    <col min="11267" max="11267" width="10.25" style="125" customWidth="1"/>
    <col min="11268" max="11268" width="9.25" style="125" customWidth="1"/>
    <col min="11269" max="11269" width="10.25" style="125" customWidth="1"/>
    <col min="11270" max="11270" width="0.875" style="125" customWidth="1"/>
    <col min="11271" max="11273" width="8.5" style="125" customWidth="1"/>
    <col min="11274" max="11274" width="8" style="125" customWidth="1"/>
    <col min="11275" max="11518" width="9" style="125"/>
    <col min="11519" max="11519" width="47.875" style="125" customWidth="1"/>
    <col min="11520" max="11520" width="11.375" style="125" customWidth="1"/>
    <col min="11521" max="11521" width="9.375" style="125" customWidth="1"/>
    <col min="11522" max="11522" width="9.25" style="125" customWidth="1"/>
    <col min="11523" max="11523" width="10.25" style="125" customWidth="1"/>
    <col min="11524" max="11524" width="9.25" style="125" customWidth="1"/>
    <col min="11525" max="11525" width="10.25" style="125" customWidth="1"/>
    <col min="11526" max="11526" width="0.875" style="125" customWidth="1"/>
    <col min="11527" max="11529" width="8.5" style="125" customWidth="1"/>
    <col min="11530" max="11530" width="8" style="125" customWidth="1"/>
    <col min="11531" max="11774" width="9" style="125"/>
    <col min="11775" max="11775" width="47.875" style="125" customWidth="1"/>
    <col min="11776" max="11776" width="11.375" style="125" customWidth="1"/>
    <col min="11777" max="11777" width="9.375" style="125" customWidth="1"/>
    <col min="11778" max="11778" width="9.25" style="125" customWidth="1"/>
    <col min="11779" max="11779" width="10.25" style="125" customWidth="1"/>
    <col min="11780" max="11780" width="9.25" style="125" customWidth="1"/>
    <col min="11781" max="11781" width="10.25" style="125" customWidth="1"/>
    <col min="11782" max="11782" width="0.875" style="125" customWidth="1"/>
    <col min="11783" max="11785" width="8.5" style="125" customWidth="1"/>
    <col min="11786" max="11786" width="8" style="125" customWidth="1"/>
    <col min="11787" max="12030" width="9" style="125"/>
    <col min="12031" max="12031" width="47.875" style="125" customWidth="1"/>
    <col min="12032" max="12032" width="11.375" style="125" customWidth="1"/>
    <col min="12033" max="12033" width="9.375" style="125" customWidth="1"/>
    <col min="12034" max="12034" width="9.25" style="125" customWidth="1"/>
    <col min="12035" max="12035" width="10.25" style="125" customWidth="1"/>
    <col min="12036" max="12036" width="9.25" style="125" customWidth="1"/>
    <col min="12037" max="12037" width="10.25" style="125" customWidth="1"/>
    <col min="12038" max="12038" width="0.875" style="125" customWidth="1"/>
    <col min="12039" max="12041" width="8.5" style="125" customWidth="1"/>
    <col min="12042" max="12042" width="8" style="125" customWidth="1"/>
    <col min="12043" max="12286" width="9" style="125"/>
    <col min="12287" max="12287" width="47.875" style="125" customWidth="1"/>
    <col min="12288" max="12288" width="11.375" style="125" customWidth="1"/>
    <col min="12289" max="12289" width="9.375" style="125" customWidth="1"/>
    <col min="12290" max="12290" width="9.25" style="125" customWidth="1"/>
    <col min="12291" max="12291" width="10.25" style="125" customWidth="1"/>
    <col min="12292" max="12292" width="9.25" style="125" customWidth="1"/>
    <col min="12293" max="12293" width="10.25" style="125" customWidth="1"/>
    <col min="12294" max="12294" width="0.875" style="125" customWidth="1"/>
    <col min="12295" max="12297" width="8.5" style="125" customWidth="1"/>
    <col min="12298" max="12298" width="8" style="125" customWidth="1"/>
    <col min="12299" max="12542" width="9" style="125"/>
    <col min="12543" max="12543" width="47.875" style="125" customWidth="1"/>
    <col min="12544" max="12544" width="11.375" style="125" customWidth="1"/>
    <col min="12545" max="12545" width="9.375" style="125" customWidth="1"/>
    <col min="12546" max="12546" width="9.25" style="125" customWidth="1"/>
    <col min="12547" max="12547" width="10.25" style="125" customWidth="1"/>
    <col min="12548" max="12548" width="9.25" style="125" customWidth="1"/>
    <col min="12549" max="12549" width="10.25" style="125" customWidth="1"/>
    <col min="12550" max="12550" width="0.875" style="125" customWidth="1"/>
    <col min="12551" max="12553" width="8.5" style="125" customWidth="1"/>
    <col min="12554" max="12554" width="8" style="125" customWidth="1"/>
    <col min="12555" max="12798" width="9" style="125"/>
    <col min="12799" max="12799" width="47.875" style="125" customWidth="1"/>
    <col min="12800" max="12800" width="11.375" style="125" customWidth="1"/>
    <col min="12801" max="12801" width="9.375" style="125" customWidth="1"/>
    <col min="12802" max="12802" width="9.25" style="125" customWidth="1"/>
    <col min="12803" max="12803" width="10.25" style="125" customWidth="1"/>
    <col min="12804" max="12804" width="9.25" style="125" customWidth="1"/>
    <col min="12805" max="12805" width="10.25" style="125" customWidth="1"/>
    <col min="12806" max="12806" width="0.875" style="125" customWidth="1"/>
    <col min="12807" max="12809" width="8.5" style="125" customWidth="1"/>
    <col min="12810" max="12810" width="8" style="125" customWidth="1"/>
    <col min="12811" max="13054" width="9" style="125"/>
    <col min="13055" max="13055" width="47.875" style="125" customWidth="1"/>
    <col min="13056" max="13056" width="11.375" style="125" customWidth="1"/>
    <col min="13057" max="13057" width="9.375" style="125" customWidth="1"/>
    <col min="13058" max="13058" width="9.25" style="125" customWidth="1"/>
    <col min="13059" max="13059" width="10.25" style="125" customWidth="1"/>
    <col min="13060" max="13060" width="9.25" style="125" customWidth="1"/>
    <col min="13061" max="13061" width="10.25" style="125" customWidth="1"/>
    <col min="13062" max="13062" width="0.875" style="125" customWidth="1"/>
    <col min="13063" max="13065" width="8.5" style="125" customWidth="1"/>
    <col min="13066" max="13066" width="8" style="125" customWidth="1"/>
    <col min="13067" max="13310" width="9" style="125"/>
    <col min="13311" max="13311" width="47.875" style="125" customWidth="1"/>
    <col min="13312" max="13312" width="11.375" style="125" customWidth="1"/>
    <col min="13313" max="13313" width="9.375" style="125" customWidth="1"/>
    <col min="13314" max="13314" width="9.25" style="125" customWidth="1"/>
    <col min="13315" max="13315" width="10.25" style="125" customWidth="1"/>
    <col min="13316" max="13316" width="9.25" style="125" customWidth="1"/>
    <col min="13317" max="13317" width="10.25" style="125" customWidth="1"/>
    <col min="13318" max="13318" width="0.875" style="125" customWidth="1"/>
    <col min="13319" max="13321" width="8.5" style="125" customWidth="1"/>
    <col min="13322" max="13322" width="8" style="125" customWidth="1"/>
    <col min="13323" max="13566" width="9" style="125"/>
    <col min="13567" max="13567" width="47.875" style="125" customWidth="1"/>
    <col min="13568" max="13568" width="11.375" style="125" customWidth="1"/>
    <col min="13569" max="13569" width="9.375" style="125" customWidth="1"/>
    <col min="13570" max="13570" width="9.25" style="125" customWidth="1"/>
    <col min="13571" max="13571" width="10.25" style="125" customWidth="1"/>
    <col min="13572" max="13572" width="9.25" style="125" customWidth="1"/>
    <col min="13573" max="13573" width="10.25" style="125" customWidth="1"/>
    <col min="13574" max="13574" width="0.875" style="125" customWidth="1"/>
    <col min="13575" max="13577" width="8.5" style="125" customWidth="1"/>
    <col min="13578" max="13578" width="8" style="125" customWidth="1"/>
    <col min="13579" max="13822" width="9" style="125"/>
    <col min="13823" max="13823" width="47.875" style="125" customWidth="1"/>
    <col min="13824" max="13824" width="11.375" style="125" customWidth="1"/>
    <col min="13825" max="13825" width="9.375" style="125" customWidth="1"/>
    <col min="13826" max="13826" width="9.25" style="125" customWidth="1"/>
    <col min="13827" max="13827" width="10.25" style="125" customWidth="1"/>
    <col min="13828" max="13828" width="9.25" style="125" customWidth="1"/>
    <col min="13829" max="13829" width="10.25" style="125" customWidth="1"/>
    <col min="13830" max="13830" width="0.875" style="125" customWidth="1"/>
    <col min="13831" max="13833" width="8.5" style="125" customWidth="1"/>
    <col min="13834" max="13834" width="8" style="125" customWidth="1"/>
    <col min="13835" max="14078" width="9" style="125"/>
    <col min="14079" max="14079" width="47.875" style="125" customWidth="1"/>
    <col min="14080" max="14080" width="11.375" style="125" customWidth="1"/>
    <col min="14081" max="14081" width="9.375" style="125" customWidth="1"/>
    <col min="14082" max="14082" width="9.25" style="125" customWidth="1"/>
    <col min="14083" max="14083" width="10.25" style="125" customWidth="1"/>
    <col min="14084" max="14084" width="9.25" style="125" customWidth="1"/>
    <col min="14085" max="14085" width="10.25" style="125" customWidth="1"/>
    <col min="14086" max="14086" width="0.875" style="125" customWidth="1"/>
    <col min="14087" max="14089" width="8.5" style="125" customWidth="1"/>
    <col min="14090" max="14090" width="8" style="125" customWidth="1"/>
    <col min="14091" max="14334" width="9" style="125"/>
    <col min="14335" max="14335" width="47.875" style="125" customWidth="1"/>
    <col min="14336" max="14336" width="11.375" style="125" customWidth="1"/>
    <col min="14337" max="14337" width="9.375" style="125" customWidth="1"/>
    <col min="14338" max="14338" width="9.25" style="125" customWidth="1"/>
    <col min="14339" max="14339" width="10.25" style="125" customWidth="1"/>
    <col min="14340" max="14340" width="9.25" style="125" customWidth="1"/>
    <col min="14341" max="14341" width="10.25" style="125" customWidth="1"/>
    <col min="14342" max="14342" width="0.875" style="125" customWidth="1"/>
    <col min="14343" max="14345" width="8.5" style="125" customWidth="1"/>
    <col min="14346" max="14346" width="8" style="125" customWidth="1"/>
    <col min="14347" max="14590" width="9" style="125"/>
    <col min="14591" max="14591" width="47.875" style="125" customWidth="1"/>
    <col min="14592" max="14592" width="11.375" style="125" customWidth="1"/>
    <col min="14593" max="14593" width="9.375" style="125" customWidth="1"/>
    <col min="14594" max="14594" width="9.25" style="125" customWidth="1"/>
    <col min="14595" max="14595" width="10.25" style="125" customWidth="1"/>
    <col min="14596" max="14596" width="9.25" style="125" customWidth="1"/>
    <col min="14597" max="14597" width="10.25" style="125" customWidth="1"/>
    <col min="14598" max="14598" width="0.875" style="125" customWidth="1"/>
    <col min="14599" max="14601" width="8.5" style="125" customWidth="1"/>
    <col min="14602" max="14602" width="8" style="125" customWidth="1"/>
    <col min="14603" max="14846" width="9" style="125"/>
    <col min="14847" max="14847" width="47.875" style="125" customWidth="1"/>
    <col min="14848" max="14848" width="11.375" style="125" customWidth="1"/>
    <col min="14849" max="14849" width="9.375" style="125" customWidth="1"/>
    <col min="14850" max="14850" width="9.25" style="125" customWidth="1"/>
    <col min="14851" max="14851" width="10.25" style="125" customWidth="1"/>
    <col min="14852" max="14852" width="9.25" style="125" customWidth="1"/>
    <col min="14853" max="14853" width="10.25" style="125" customWidth="1"/>
    <col min="14854" max="14854" width="0.875" style="125" customWidth="1"/>
    <col min="14855" max="14857" width="8.5" style="125" customWidth="1"/>
    <col min="14858" max="14858" width="8" style="125" customWidth="1"/>
    <col min="14859" max="15102" width="9" style="125"/>
    <col min="15103" max="15103" width="47.875" style="125" customWidth="1"/>
    <col min="15104" max="15104" width="11.375" style="125" customWidth="1"/>
    <col min="15105" max="15105" width="9.375" style="125" customWidth="1"/>
    <col min="15106" max="15106" width="9.25" style="125" customWidth="1"/>
    <col min="15107" max="15107" width="10.25" style="125" customWidth="1"/>
    <col min="15108" max="15108" width="9.25" style="125" customWidth="1"/>
    <col min="15109" max="15109" width="10.25" style="125" customWidth="1"/>
    <col min="15110" max="15110" width="0.875" style="125" customWidth="1"/>
    <col min="15111" max="15113" width="8.5" style="125" customWidth="1"/>
    <col min="15114" max="15114" width="8" style="125" customWidth="1"/>
    <col min="15115" max="15358" width="9" style="125"/>
    <col min="15359" max="15359" width="47.875" style="125" customWidth="1"/>
    <col min="15360" max="15360" width="11.375" style="125" customWidth="1"/>
    <col min="15361" max="15361" width="9.375" style="125" customWidth="1"/>
    <col min="15362" max="15362" width="9.25" style="125" customWidth="1"/>
    <col min="15363" max="15363" width="10.25" style="125" customWidth="1"/>
    <col min="15364" max="15364" width="9.25" style="125" customWidth="1"/>
    <col min="15365" max="15365" width="10.25" style="125" customWidth="1"/>
    <col min="15366" max="15366" width="0.875" style="125" customWidth="1"/>
    <col min="15367" max="15369" width="8.5" style="125" customWidth="1"/>
    <col min="15370" max="15370" width="8" style="125" customWidth="1"/>
    <col min="15371" max="15614" width="9" style="125"/>
    <col min="15615" max="15615" width="47.875" style="125" customWidth="1"/>
    <col min="15616" max="15616" width="11.375" style="125" customWidth="1"/>
    <col min="15617" max="15617" width="9.375" style="125" customWidth="1"/>
    <col min="15618" max="15618" width="9.25" style="125" customWidth="1"/>
    <col min="15619" max="15619" width="10.25" style="125" customWidth="1"/>
    <col min="15620" max="15620" width="9.25" style="125" customWidth="1"/>
    <col min="15621" max="15621" width="10.25" style="125" customWidth="1"/>
    <col min="15622" max="15622" width="0.875" style="125" customWidth="1"/>
    <col min="15623" max="15625" width="8.5" style="125" customWidth="1"/>
    <col min="15626" max="15626" width="8" style="125" customWidth="1"/>
    <col min="15627" max="15870" width="9" style="125"/>
    <col min="15871" max="15871" width="47.875" style="125" customWidth="1"/>
    <col min="15872" max="15872" width="11.375" style="125" customWidth="1"/>
    <col min="15873" max="15873" width="9.375" style="125" customWidth="1"/>
    <col min="15874" max="15874" width="9.25" style="125" customWidth="1"/>
    <col min="15875" max="15875" width="10.25" style="125" customWidth="1"/>
    <col min="15876" max="15876" width="9.25" style="125" customWidth="1"/>
    <col min="15877" max="15877" width="10.25" style="125" customWidth="1"/>
    <col min="15878" max="15878" width="0.875" style="125" customWidth="1"/>
    <col min="15879" max="15881" width="8.5" style="125" customWidth="1"/>
    <col min="15882" max="15882" width="8" style="125" customWidth="1"/>
    <col min="15883" max="16126" width="9" style="125"/>
    <col min="16127" max="16127" width="47.875" style="125" customWidth="1"/>
    <col min="16128" max="16128" width="11.375" style="125" customWidth="1"/>
    <col min="16129" max="16129" width="9.375" style="125" customWidth="1"/>
    <col min="16130" max="16130" width="9.25" style="125" customWidth="1"/>
    <col min="16131" max="16131" width="10.25" style="125" customWidth="1"/>
    <col min="16132" max="16132" width="9.25" style="125" customWidth="1"/>
    <col min="16133" max="16133" width="10.25" style="125" customWidth="1"/>
    <col min="16134" max="16134" width="0.875" style="125" customWidth="1"/>
    <col min="16135" max="16137" width="8.5" style="125" customWidth="1"/>
    <col min="16138" max="16138" width="8" style="125" customWidth="1"/>
    <col min="16139" max="16384" width="9" style="125"/>
  </cols>
  <sheetData>
    <row r="1" spans="1:4" s="6" customFormat="1" ht="15" customHeight="1" x14ac:dyDescent="0.2">
      <c r="A1" s="291"/>
      <c r="B1" s="291"/>
      <c r="C1" s="291"/>
      <c r="D1" s="292" t="s">
        <v>116</v>
      </c>
    </row>
    <row r="2" spans="1:4" s="6" customFormat="1" ht="30" customHeight="1" x14ac:dyDescent="0.2">
      <c r="A2" s="419" t="s">
        <v>99</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229</v>
      </c>
    </row>
    <row r="6" spans="1:4" s="14" customFormat="1" ht="5.0999999999999996" customHeight="1" x14ac:dyDescent="0.25">
      <c r="A6" s="185"/>
      <c r="B6" s="186"/>
      <c r="C6" s="186"/>
      <c r="D6" s="186"/>
    </row>
    <row r="7" spans="1:4" s="229" customFormat="1" ht="15" customHeight="1" x14ac:dyDescent="0.2">
      <c r="A7" s="199"/>
      <c r="B7" s="430" t="s">
        <v>117</v>
      </c>
      <c r="C7" s="431" t="s">
        <v>124</v>
      </c>
      <c r="D7" s="431"/>
    </row>
    <row r="8" spans="1:4" s="230" customFormat="1" ht="24.95" customHeight="1" x14ac:dyDescent="0.3">
      <c r="A8" s="200"/>
      <c r="B8" s="430"/>
      <c r="C8" s="284" t="s">
        <v>94</v>
      </c>
      <c r="D8" s="284" t="s">
        <v>106</v>
      </c>
    </row>
    <row r="9" spans="1:4" s="229" customFormat="1" ht="5.0999999999999996" customHeight="1" x14ac:dyDescent="0.2">
      <c r="A9" s="187"/>
      <c r="B9" s="201"/>
      <c r="C9" s="202"/>
      <c r="D9" s="203"/>
    </row>
    <row r="10" spans="1:4" s="123" customFormat="1" ht="5.0999999999999996" customHeight="1" x14ac:dyDescent="0.2">
      <c r="A10" s="237"/>
      <c r="B10" s="237"/>
      <c r="C10" s="237"/>
      <c r="D10" s="237"/>
    </row>
    <row r="11" spans="1:4" s="16" customFormat="1" ht="15" customHeight="1" x14ac:dyDescent="0.3">
      <c r="A11" s="113" t="s">
        <v>3</v>
      </c>
      <c r="B11" s="86">
        <v>10000</v>
      </c>
      <c r="C11" s="114">
        <v>31.239371811543464</v>
      </c>
      <c r="D11" s="114">
        <v>25.087526257877364</v>
      </c>
    </row>
    <row r="12" spans="1:4" s="238" customFormat="1" ht="5.0999999999999996" customHeight="1" x14ac:dyDescent="0.3">
      <c r="A12" s="115"/>
      <c r="B12" s="97"/>
      <c r="C12" s="97"/>
      <c r="D12" s="97"/>
    </row>
    <row r="13" spans="1:4" s="16" customFormat="1" ht="15" customHeight="1" x14ac:dyDescent="0.3">
      <c r="A13" s="116" t="s">
        <v>85</v>
      </c>
      <c r="B13" s="94">
        <v>1430</v>
      </c>
      <c r="C13" s="117">
        <v>32.705718270571829</v>
      </c>
      <c r="D13" s="117">
        <v>19.525801952580196</v>
      </c>
    </row>
    <row r="14" spans="1:4" s="238" customFormat="1" ht="4.5" customHeight="1" x14ac:dyDescent="0.3">
      <c r="A14" s="115"/>
      <c r="B14" s="97"/>
      <c r="C14" s="97"/>
      <c r="D14" s="97"/>
    </row>
    <row r="15" spans="1:4" s="119" customFormat="1" ht="12" x14ac:dyDescent="0.3">
      <c r="A15" s="118" t="s">
        <v>146</v>
      </c>
      <c r="B15" s="100">
        <v>250</v>
      </c>
      <c r="C15" s="97">
        <v>39.525691699604742</v>
      </c>
      <c r="D15" s="97">
        <v>7.1146245059288544</v>
      </c>
    </row>
    <row r="16" spans="1:4" s="119" customFormat="1" ht="12" x14ac:dyDescent="0.3">
      <c r="A16" s="118" t="s">
        <v>147</v>
      </c>
      <c r="B16" s="100">
        <v>190</v>
      </c>
      <c r="C16" s="97">
        <v>27.979274611398964</v>
      </c>
      <c r="D16" s="97">
        <v>44.041450777202073</v>
      </c>
    </row>
    <row r="17" spans="1:4" s="119" customFormat="1" ht="12" x14ac:dyDescent="0.3">
      <c r="A17" s="118" t="s">
        <v>148</v>
      </c>
      <c r="B17" s="100">
        <v>110</v>
      </c>
      <c r="C17" s="97">
        <v>32.743362831858406</v>
      </c>
      <c r="D17" s="97">
        <v>6.1946902654867255</v>
      </c>
    </row>
    <row r="18" spans="1:4" s="119" customFormat="1" ht="12" x14ac:dyDescent="0.3">
      <c r="A18" s="118" t="s">
        <v>149</v>
      </c>
      <c r="B18" s="100">
        <v>90</v>
      </c>
      <c r="C18" s="97">
        <v>38.636363636363633</v>
      </c>
      <c r="D18" s="97">
        <v>17.045454545454543</v>
      </c>
    </row>
    <row r="19" spans="1:4" s="119" customFormat="1" ht="12" x14ac:dyDescent="0.3">
      <c r="A19" s="118" t="s">
        <v>150</v>
      </c>
      <c r="B19" s="100">
        <v>90</v>
      </c>
      <c r="C19" s="97">
        <v>54.022988505747129</v>
      </c>
      <c r="D19" s="97">
        <v>29.885057471264371</v>
      </c>
    </row>
    <row r="20" spans="1:4" s="119" customFormat="1" ht="12" x14ac:dyDescent="0.3">
      <c r="A20" s="118" t="s">
        <v>151</v>
      </c>
      <c r="B20" s="100">
        <v>80</v>
      </c>
      <c r="C20" s="97">
        <v>26.829268292682929</v>
      </c>
      <c r="D20" s="97">
        <v>6.0975609756097562</v>
      </c>
    </row>
    <row r="21" spans="1:4" s="119" customFormat="1" ht="12" x14ac:dyDescent="0.3">
      <c r="A21" s="118" t="s">
        <v>152</v>
      </c>
      <c r="B21" s="100">
        <v>80</v>
      </c>
      <c r="C21" s="97">
        <v>25.925925925925924</v>
      </c>
      <c r="D21" s="97">
        <v>25.925925925925924</v>
      </c>
    </row>
    <row r="22" spans="1:4" s="119" customFormat="1" ht="12" x14ac:dyDescent="0.3">
      <c r="A22" s="118" t="s">
        <v>153</v>
      </c>
      <c r="B22" s="100">
        <v>60</v>
      </c>
      <c r="C22" s="97">
        <v>15.873015873015872</v>
      </c>
      <c r="D22" s="97">
        <v>7.9365079365079358</v>
      </c>
    </row>
    <row r="23" spans="1:4" s="119" customFormat="1" ht="12" x14ac:dyDescent="0.3">
      <c r="A23" s="118" t="s">
        <v>154</v>
      </c>
      <c r="B23" s="100">
        <v>60</v>
      </c>
      <c r="C23" s="97">
        <v>35.593220338983052</v>
      </c>
      <c r="D23" s="97">
        <v>11.864406779661017</v>
      </c>
    </row>
    <row r="24" spans="1:4" s="119" customFormat="1" ht="12" x14ac:dyDescent="0.3">
      <c r="A24" s="118" t="s">
        <v>155</v>
      </c>
      <c r="B24" s="100">
        <v>50</v>
      </c>
      <c r="C24" s="97">
        <v>26.415094339622641</v>
      </c>
      <c r="D24" s="97">
        <v>9.433962264150944</v>
      </c>
    </row>
    <row r="25" spans="1:4" s="119" customFormat="1" ht="12" x14ac:dyDescent="0.3">
      <c r="A25" s="118" t="s">
        <v>156</v>
      </c>
      <c r="B25" s="100">
        <v>50</v>
      </c>
      <c r="C25" s="97">
        <v>30.612244897959183</v>
      </c>
      <c r="D25" s="97">
        <v>6.1224489795918364</v>
      </c>
    </row>
    <row r="26" spans="1:4" s="119" customFormat="1" ht="12" x14ac:dyDescent="0.3">
      <c r="A26" s="118" t="s">
        <v>157</v>
      </c>
      <c r="B26" s="100">
        <v>50</v>
      </c>
      <c r="C26" s="97">
        <v>42.553191489361701</v>
      </c>
      <c r="D26" s="97">
        <v>4.2553191489361701</v>
      </c>
    </row>
    <row r="27" spans="1:4" s="119" customFormat="1" ht="12" x14ac:dyDescent="0.3">
      <c r="A27" s="118" t="s">
        <v>158</v>
      </c>
      <c r="B27" s="100">
        <v>270</v>
      </c>
      <c r="C27" s="97">
        <v>27.819548872180448</v>
      </c>
      <c r="D27" s="97">
        <v>30.451127819548873</v>
      </c>
    </row>
    <row r="28" spans="1:4" s="238" customFormat="1" ht="5.0999999999999996" customHeight="1" x14ac:dyDescent="0.3">
      <c r="A28" s="115"/>
      <c r="B28" s="97"/>
      <c r="C28" s="97"/>
      <c r="D28" s="97"/>
    </row>
    <row r="29" spans="1:4" s="16" customFormat="1" ht="15" customHeight="1" x14ac:dyDescent="0.3">
      <c r="A29" s="116" t="s">
        <v>52</v>
      </c>
      <c r="B29" s="94">
        <v>4450</v>
      </c>
      <c r="C29" s="120">
        <v>33.969465648854964</v>
      </c>
      <c r="D29" s="120">
        <v>26.897171082173326</v>
      </c>
    </row>
    <row r="30" spans="1:4" s="238" customFormat="1" ht="5.0999999999999996" customHeight="1" x14ac:dyDescent="0.3">
      <c r="A30" s="115"/>
      <c r="B30" s="97"/>
      <c r="C30" s="97"/>
      <c r="D30" s="97"/>
    </row>
    <row r="31" spans="1:4" s="119" customFormat="1" ht="12" x14ac:dyDescent="0.3">
      <c r="A31" s="118" t="s">
        <v>159</v>
      </c>
      <c r="B31" s="100">
        <v>2470</v>
      </c>
      <c r="C31" s="97">
        <v>32.536466774716374</v>
      </c>
      <c r="D31" s="97">
        <v>23.176661264181522</v>
      </c>
    </row>
    <row r="32" spans="1:4" s="119" customFormat="1" ht="12" x14ac:dyDescent="0.3">
      <c r="A32" s="118" t="s">
        <v>160</v>
      </c>
      <c r="B32" s="100">
        <v>790</v>
      </c>
      <c r="C32" s="97">
        <v>42.566709021601021</v>
      </c>
      <c r="D32" s="97">
        <v>35.06988564167726</v>
      </c>
    </row>
    <row r="33" spans="1:4" s="119" customFormat="1" ht="12" x14ac:dyDescent="0.3">
      <c r="A33" s="118" t="s">
        <v>161</v>
      </c>
      <c r="B33" s="100">
        <v>300</v>
      </c>
      <c r="C33" s="97">
        <v>38.255033557046978</v>
      </c>
      <c r="D33" s="97">
        <v>15.436241610738255</v>
      </c>
    </row>
    <row r="34" spans="1:4" s="119" customFormat="1" ht="12" x14ac:dyDescent="0.3">
      <c r="A34" s="118" t="s">
        <v>162</v>
      </c>
      <c r="B34" s="100">
        <v>240</v>
      </c>
      <c r="C34" s="97">
        <v>39.419087136929463</v>
      </c>
      <c r="D34" s="97">
        <v>21.991701244813278</v>
      </c>
    </row>
    <row r="35" spans="1:4" s="119" customFormat="1" ht="12" x14ac:dyDescent="0.3">
      <c r="A35" s="118" t="s">
        <v>163</v>
      </c>
      <c r="B35" s="100">
        <v>150</v>
      </c>
      <c r="C35" s="97">
        <v>16.326530612244898</v>
      </c>
      <c r="D35" s="97">
        <v>58.503401360544217</v>
      </c>
    </row>
    <row r="36" spans="1:4" s="119" customFormat="1" ht="12" x14ac:dyDescent="0.3">
      <c r="A36" s="118" t="s">
        <v>164</v>
      </c>
      <c r="B36" s="100">
        <v>100</v>
      </c>
      <c r="C36" s="97">
        <v>12.371134020618557</v>
      </c>
      <c r="D36" s="97">
        <v>60.824742268041234</v>
      </c>
    </row>
    <row r="37" spans="1:4" s="119" customFormat="1" ht="12" x14ac:dyDescent="0.3">
      <c r="A37" s="118" t="s">
        <v>165</v>
      </c>
      <c r="B37" s="100">
        <v>90</v>
      </c>
      <c r="C37" s="97">
        <v>61.53846153846154</v>
      </c>
      <c r="D37" s="97">
        <v>18.681318681318682</v>
      </c>
    </row>
    <row r="38" spans="1:4" s="119" customFormat="1" ht="12" x14ac:dyDescent="0.3">
      <c r="A38" s="118" t="s">
        <v>166</v>
      </c>
      <c r="B38" s="100">
        <v>90</v>
      </c>
      <c r="C38" s="97">
        <v>18.888888888888889</v>
      </c>
      <c r="D38" s="97">
        <v>5.5555555555555554</v>
      </c>
    </row>
    <row r="39" spans="1:4" s="119" customFormat="1" ht="12" x14ac:dyDescent="0.3">
      <c r="A39" s="118" t="s">
        <v>167</v>
      </c>
      <c r="B39" s="100">
        <v>60</v>
      </c>
      <c r="C39" s="97">
        <v>21.311475409836063</v>
      </c>
      <c r="D39" s="97">
        <v>49.180327868852459</v>
      </c>
    </row>
    <row r="40" spans="1:4" s="119" customFormat="1" ht="12" x14ac:dyDescent="0.3">
      <c r="A40" s="118" t="s">
        <v>158</v>
      </c>
      <c r="B40" s="100">
        <v>170</v>
      </c>
      <c r="C40" s="97">
        <v>25.287356321839084</v>
      </c>
      <c r="D40" s="97">
        <v>31.03448275862069</v>
      </c>
    </row>
    <row r="41" spans="1:4" s="238" customFormat="1" ht="5.0999999999999996" customHeight="1" x14ac:dyDescent="0.3">
      <c r="A41" s="115"/>
      <c r="B41" s="97"/>
      <c r="C41" s="97"/>
      <c r="D41" s="97"/>
    </row>
    <row r="42" spans="1:4" s="16" customFormat="1" ht="15" customHeight="1" x14ac:dyDescent="0.3">
      <c r="A42" s="116" t="s">
        <v>54</v>
      </c>
      <c r="B42" s="94">
        <v>2390</v>
      </c>
      <c r="C42" s="120">
        <v>35.513626834381554</v>
      </c>
      <c r="D42" s="120">
        <v>19.077568134171909</v>
      </c>
    </row>
    <row r="43" spans="1:4" s="238" customFormat="1" ht="5.0999999999999996" customHeight="1" x14ac:dyDescent="0.3">
      <c r="A43" s="115"/>
      <c r="B43" s="97"/>
      <c r="C43" s="97"/>
      <c r="D43" s="97"/>
    </row>
    <row r="44" spans="1:4" s="119" customFormat="1" ht="12" x14ac:dyDescent="0.3">
      <c r="A44" s="118" t="s">
        <v>168</v>
      </c>
      <c r="B44" s="100">
        <v>430</v>
      </c>
      <c r="C44" s="97">
        <v>22.685185185185187</v>
      </c>
      <c r="D44" s="97">
        <v>19.907407407407408</v>
      </c>
    </row>
    <row r="45" spans="1:4" s="119" customFormat="1" ht="12" x14ac:dyDescent="0.3">
      <c r="A45" s="118" t="s">
        <v>169</v>
      </c>
      <c r="B45" s="100">
        <v>320</v>
      </c>
      <c r="C45" s="97">
        <v>46.855345911949684</v>
      </c>
      <c r="D45" s="97">
        <v>15.723270440251572</v>
      </c>
    </row>
    <row r="46" spans="1:4" s="119" customFormat="1" ht="12" x14ac:dyDescent="0.3">
      <c r="A46" s="118" t="s">
        <v>170</v>
      </c>
      <c r="B46" s="100">
        <v>200</v>
      </c>
      <c r="C46" s="97">
        <v>16.748768472906402</v>
      </c>
      <c r="D46" s="97">
        <v>16.748768472906402</v>
      </c>
    </row>
    <row r="47" spans="1:4" s="119" customFormat="1" ht="12" x14ac:dyDescent="0.3">
      <c r="A47" s="118" t="s">
        <v>171</v>
      </c>
      <c r="B47" s="100">
        <v>190</v>
      </c>
      <c r="C47" s="97">
        <v>20.418848167539267</v>
      </c>
      <c r="D47" s="97">
        <v>34.031413612565444</v>
      </c>
    </row>
    <row r="48" spans="1:4" s="119" customFormat="1" ht="12" x14ac:dyDescent="0.3">
      <c r="A48" s="118" t="s">
        <v>172</v>
      </c>
      <c r="B48" s="100">
        <v>170</v>
      </c>
      <c r="C48" s="97">
        <v>35.465116279069768</v>
      </c>
      <c r="D48" s="97">
        <v>15.11627906976744</v>
      </c>
    </row>
    <row r="49" spans="1:4" s="119" customFormat="1" ht="12" x14ac:dyDescent="0.3">
      <c r="A49" s="118" t="s">
        <v>173</v>
      </c>
      <c r="B49" s="100">
        <v>150</v>
      </c>
      <c r="C49" s="97">
        <v>64.705882352941174</v>
      </c>
      <c r="D49" s="97">
        <v>20.915032679738562</v>
      </c>
    </row>
    <row r="50" spans="1:4" s="119" customFormat="1" ht="12" x14ac:dyDescent="0.3">
      <c r="A50" s="118" t="s">
        <v>174</v>
      </c>
      <c r="B50" s="100">
        <v>100</v>
      </c>
      <c r="C50" s="97">
        <v>32.653061224489797</v>
      </c>
      <c r="D50" s="97">
        <v>31.632653061224492</v>
      </c>
    </row>
    <row r="51" spans="1:4" s="119" customFormat="1" ht="12" x14ac:dyDescent="0.3">
      <c r="A51" s="118" t="s">
        <v>175</v>
      </c>
      <c r="B51" s="100">
        <v>80</v>
      </c>
      <c r="C51" s="97">
        <v>25.925925925925924</v>
      </c>
      <c r="D51" s="97">
        <v>8.6419753086419746</v>
      </c>
    </row>
    <row r="52" spans="1:4" s="119" customFormat="1" ht="12" x14ac:dyDescent="0.3">
      <c r="A52" s="118" t="s">
        <v>176</v>
      </c>
      <c r="B52" s="100">
        <v>80</v>
      </c>
      <c r="C52" s="97">
        <v>8.6419753086419746</v>
      </c>
      <c r="D52" s="97">
        <v>20.987654320987652</v>
      </c>
    </row>
    <row r="53" spans="1:4" s="119" customFormat="1" ht="12" x14ac:dyDescent="0.3">
      <c r="A53" s="118" t="s">
        <v>177</v>
      </c>
      <c r="B53" s="100">
        <v>80</v>
      </c>
      <c r="C53" s="97">
        <v>73.076923076923066</v>
      </c>
      <c r="D53" s="97">
        <v>8.9743589743589745</v>
      </c>
    </row>
    <row r="54" spans="1:4" s="119" customFormat="1" ht="12" x14ac:dyDescent="0.3">
      <c r="A54" s="118" t="s">
        <v>178</v>
      </c>
      <c r="B54" s="100">
        <v>70</v>
      </c>
      <c r="C54" s="97">
        <v>26.153846153846157</v>
      </c>
      <c r="D54" s="97">
        <v>27.692307692307693</v>
      </c>
    </row>
    <row r="55" spans="1:4" s="119" customFormat="1" ht="12" x14ac:dyDescent="0.3">
      <c r="A55" s="118" t="s">
        <v>179</v>
      </c>
      <c r="B55" s="100">
        <v>60</v>
      </c>
      <c r="C55" s="97">
        <v>31.746031746031743</v>
      </c>
      <c r="D55" s="97">
        <v>31.746031746031743</v>
      </c>
    </row>
    <row r="56" spans="1:4" s="119" customFormat="1" ht="12" x14ac:dyDescent="0.3">
      <c r="A56" s="118" t="s">
        <v>158</v>
      </c>
      <c r="B56" s="100">
        <v>450</v>
      </c>
      <c r="C56" s="97">
        <v>47.333333333333336</v>
      </c>
      <c r="D56" s="97">
        <v>13.777777777777779</v>
      </c>
    </row>
    <row r="57" spans="1:4" s="238" customFormat="1" ht="5.0999999999999996" customHeight="1" x14ac:dyDescent="0.3">
      <c r="A57" s="115"/>
      <c r="B57" s="97"/>
      <c r="C57" s="97"/>
      <c r="D57" s="97"/>
    </row>
    <row r="58" spans="1:4" s="16" customFormat="1" ht="15" customHeight="1" x14ac:dyDescent="0.3">
      <c r="A58" s="116" t="s">
        <v>57</v>
      </c>
      <c r="B58" s="94">
        <v>1720</v>
      </c>
      <c r="C58" s="120">
        <v>17.053364269141532</v>
      </c>
      <c r="D58" s="120">
        <v>33.352668213457079</v>
      </c>
    </row>
    <row r="59" spans="1:4" s="238" customFormat="1" ht="5.0999999999999996" customHeight="1" x14ac:dyDescent="0.3">
      <c r="A59" s="115"/>
      <c r="B59" s="97"/>
      <c r="C59" s="97"/>
      <c r="D59" s="97"/>
    </row>
    <row r="60" spans="1:4" s="119" customFormat="1" ht="12" x14ac:dyDescent="0.3">
      <c r="A60" s="118" t="s">
        <v>180</v>
      </c>
      <c r="B60" s="100">
        <v>890</v>
      </c>
      <c r="C60" s="97">
        <v>8.8764044943820224</v>
      </c>
      <c r="D60" s="97">
        <v>48.764044943820224</v>
      </c>
    </row>
    <row r="61" spans="1:4" s="119" customFormat="1" ht="12" x14ac:dyDescent="0.3">
      <c r="A61" s="118" t="s">
        <v>181</v>
      </c>
      <c r="B61" s="100">
        <v>660</v>
      </c>
      <c r="C61" s="97">
        <v>26.981707317073173</v>
      </c>
      <c r="D61" s="97">
        <v>14.634146341463413</v>
      </c>
    </row>
    <row r="62" spans="1:4" s="119" customFormat="1" ht="12" x14ac:dyDescent="0.3">
      <c r="A62" s="118" t="s">
        <v>182</v>
      </c>
      <c r="B62" s="100">
        <v>90</v>
      </c>
      <c r="C62" s="97">
        <v>17.582417582417584</v>
      </c>
      <c r="D62" s="97">
        <v>16.483516483516482</v>
      </c>
    </row>
    <row r="63" spans="1:4" s="119" customFormat="1" ht="12" x14ac:dyDescent="0.3">
      <c r="A63" s="118" t="s">
        <v>183</v>
      </c>
      <c r="B63" s="100">
        <v>30</v>
      </c>
      <c r="C63" s="97" t="s">
        <v>230</v>
      </c>
      <c r="D63" s="97">
        <v>76.666666666666671</v>
      </c>
    </row>
    <row r="64" spans="1:4" s="119" customFormat="1" ht="12" x14ac:dyDescent="0.3">
      <c r="A64" s="118" t="s">
        <v>158</v>
      </c>
      <c r="B64" s="100">
        <v>60</v>
      </c>
      <c r="C64" s="97">
        <v>38.596491228070171</v>
      </c>
      <c r="D64" s="97">
        <v>12.280701754385964</v>
      </c>
    </row>
    <row r="65" spans="1:18" s="223" customFormat="1" ht="5.0999999999999996" customHeight="1" x14ac:dyDescent="0.2">
      <c r="A65" s="293"/>
      <c r="B65" s="294"/>
      <c r="C65" s="295"/>
      <c r="D65" s="295"/>
      <c r="E65" s="231"/>
      <c r="F65" s="231"/>
      <c r="G65" s="231"/>
      <c r="H65" s="231"/>
      <c r="I65" s="231"/>
      <c r="J65" s="97"/>
      <c r="K65" s="240"/>
      <c r="L65" s="432"/>
      <c r="M65" s="432"/>
      <c r="N65" s="432"/>
      <c r="O65" s="432"/>
      <c r="P65" s="432"/>
      <c r="Q65" s="432"/>
      <c r="R65" s="432"/>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90" customFormat="1" ht="12" customHeight="1" x14ac:dyDescent="0.25">
      <c r="A67" s="425" t="s">
        <v>119</v>
      </c>
      <c r="B67" s="425"/>
      <c r="C67" s="425"/>
      <c r="D67" s="425"/>
      <c r="E67" s="122"/>
      <c r="F67" s="107"/>
      <c r="G67" s="107"/>
      <c r="H67" s="107"/>
      <c r="I67" s="107"/>
      <c r="J67" s="107"/>
      <c r="K67" s="89"/>
      <c r="L67" s="89"/>
      <c r="M67" s="89"/>
      <c r="N67" s="89"/>
      <c r="O67" s="89"/>
      <c r="P67" s="89"/>
      <c r="Q67" s="108"/>
      <c r="R67" s="108"/>
    </row>
    <row r="68" spans="1:18" s="90" customFormat="1" ht="21.95" customHeight="1" x14ac:dyDescent="0.25">
      <c r="A68" s="425" t="s">
        <v>91</v>
      </c>
      <c r="B68" s="425"/>
      <c r="C68" s="425"/>
      <c r="D68" s="425"/>
      <c r="E68" s="122"/>
      <c r="F68" s="107"/>
      <c r="G68" s="107"/>
      <c r="H68" s="107"/>
      <c r="I68" s="107"/>
      <c r="J68" s="107"/>
      <c r="K68" s="89"/>
      <c r="L68" s="89"/>
      <c r="M68" s="89"/>
      <c r="N68" s="89"/>
      <c r="O68" s="89"/>
      <c r="P68" s="89"/>
      <c r="Q68" s="224"/>
      <c r="R68" s="225"/>
    </row>
    <row r="69" spans="1:18" s="243" customFormat="1" ht="12" customHeight="1" x14ac:dyDescent="0.15">
      <c r="A69" s="421" t="s">
        <v>136</v>
      </c>
      <c r="B69" s="421"/>
      <c r="C69" s="421"/>
      <c r="D69" s="421"/>
      <c r="E69" s="231"/>
      <c r="F69" s="231"/>
      <c r="G69" s="231"/>
      <c r="H69" s="231"/>
      <c r="I69" s="231"/>
      <c r="J69" s="379"/>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zoomScaleNormal="100" workbookViewId="0"/>
  </sheetViews>
  <sheetFormatPr defaultColWidth="8" defaultRowHeight="12.75" x14ac:dyDescent="0.2"/>
  <cols>
    <col min="1" max="1" width="49.5" style="127" customWidth="1"/>
    <col min="2" max="2" width="5.625" style="127" customWidth="1"/>
    <col min="3" max="3" width="4.25" style="127" customWidth="1"/>
    <col min="4" max="4" width="6.625" style="127" customWidth="1"/>
    <col min="5" max="5" width="8.375" style="127" customWidth="1"/>
    <col min="6" max="6" width="4.75" style="127" customWidth="1"/>
    <col min="7" max="7" width="4" style="127" customWidth="1"/>
    <col min="8" max="17" width="8" style="127" customWidth="1"/>
    <col min="18" max="23" width="8" style="127"/>
    <col min="24" max="24" width="8.75" style="127" bestFit="1" customWidth="1"/>
    <col min="25" max="16384" width="8" style="127"/>
  </cols>
  <sheetData>
    <row r="1" spans="1:251"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51" s="6" customFormat="1" ht="30" customHeight="1" x14ac:dyDescent="0.2">
      <c r="A2" s="419" t="s">
        <v>100</v>
      </c>
      <c r="B2" s="419"/>
      <c r="C2" s="419"/>
      <c r="D2" s="419"/>
      <c r="E2" s="419"/>
      <c r="F2" s="419"/>
      <c r="G2" s="419"/>
      <c r="H2" s="226"/>
      <c r="I2" s="226"/>
      <c r="J2" s="10"/>
      <c r="K2" s="10"/>
      <c r="L2" s="10"/>
      <c r="M2" s="10"/>
      <c r="N2" s="10"/>
      <c r="O2" s="10"/>
      <c r="P2" s="10"/>
      <c r="Q2" s="10"/>
      <c r="R2" s="10"/>
      <c r="S2" s="10"/>
      <c r="T2" s="10"/>
      <c r="U2" s="10"/>
      <c r="V2" s="10"/>
      <c r="W2" s="10"/>
      <c r="X2" s="10"/>
      <c r="Y2" s="10"/>
    </row>
    <row r="3" spans="1:251"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51" s="129" customFormat="1" ht="5.0999999999999996" customHeight="1" x14ac:dyDescent="0.2">
      <c r="A4" s="128"/>
      <c r="B4" s="128"/>
      <c r="C4" s="128"/>
      <c r="D4" s="128"/>
      <c r="E4" s="128"/>
      <c r="F4" s="128"/>
    </row>
    <row r="5" spans="1:251" s="130" customFormat="1" ht="20.100000000000001" customHeight="1" x14ac:dyDescent="0.3">
      <c r="A5" s="110" t="s">
        <v>145</v>
      </c>
      <c r="F5" s="131"/>
      <c r="G5" s="18" t="s">
        <v>229</v>
      </c>
      <c r="M5" s="216"/>
      <c r="N5" s="217"/>
      <c r="O5" s="217"/>
      <c r="P5" s="217"/>
      <c r="Q5" s="217"/>
      <c r="R5" s="217"/>
      <c r="S5" s="217"/>
      <c r="T5" s="217"/>
      <c r="U5" s="217"/>
      <c r="V5" s="217"/>
      <c r="W5" s="217"/>
      <c r="X5" s="217"/>
    </row>
    <row r="6" spans="1:251" s="126" customFormat="1" ht="2.1" customHeight="1" x14ac:dyDescent="0.25">
      <c r="A6" s="180"/>
      <c r="B6" s="181"/>
      <c r="C6" s="181"/>
      <c r="D6" s="181"/>
      <c r="E6" s="181"/>
      <c r="F6" s="182"/>
      <c r="G6" s="182"/>
      <c r="M6" s="227"/>
      <c r="N6" s="228"/>
      <c r="O6" s="228"/>
      <c r="P6" s="228"/>
      <c r="Q6" s="228"/>
      <c r="R6" s="228"/>
      <c r="S6" s="228"/>
      <c r="T6" s="228"/>
      <c r="U6" s="228"/>
      <c r="V6" s="228"/>
      <c r="W6" s="228"/>
      <c r="X6" s="228"/>
    </row>
    <row r="7" spans="1:251" s="234" customFormat="1" ht="26.1" customHeight="1" x14ac:dyDescent="0.3">
      <c r="A7" s="372"/>
      <c r="B7" s="430" t="s">
        <v>117</v>
      </c>
      <c r="C7" s="434" t="s">
        <v>107</v>
      </c>
      <c r="D7" s="434"/>
      <c r="E7" s="434"/>
      <c r="F7" s="434" t="s">
        <v>108</v>
      </c>
      <c r="G7" s="434"/>
      <c r="M7" s="373"/>
      <c r="N7" s="374"/>
      <c r="O7" s="374"/>
      <c r="P7" s="374"/>
      <c r="Q7" s="374"/>
      <c r="R7" s="374"/>
      <c r="S7" s="374"/>
      <c r="T7" s="374"/>
      <c r="U7" s="374"/>
      <c r="V7" s="374"/>
      <c r="W7" s="374"/>
      <c r="X7" s="374"/>
    </row>
    <row r="8" spans="1:251" s="244" customFormat="1" ht="50.1" customHeight="1" x14ac:dyDescent="0.3">
      <c r="A8" s="183"/>
      <c r="B8" s="430"/>
      <c r="C8" s="285" t="s">
        <v>121</v>
      </c>
      <c r="D8" s="285" t="s">
        <v>93</v>
      </c>
      <c r="E8" s="285" t="s">
        <v>109</v>
      </c>
      <c r="F8" s="285" t="s">
        <v>132</v>
      </c>
      <c r="G8" s="285" t="s">
        <v>133</v>
      </c>
      <c r="M8" s="245"/>
      <c r="N8" s="246"/>
      <c r="O8" s="246"/>
      <c r="P8" s="246"/>
      <c r="Q8" s="246"/>
      <c r="R8" s="246"/>
      <c r="S8" s="246"/>
      <c r="T8" s="246"/>
      <c r="U8" s="246"/>
      <c r="V8" s="246"/>
      <c r="W8" s="246"/>
      <c r="X8" s="246"/>
    </row>
    <row r="9" spans="1:251" s="123" customFormat="1" ht="2.1" customHeight="1" x14ac:dyDescent="0.2">
      <c r="A9" s="183"/>
      <c r="B9" s="183"/>
      <c r="C9" s="184"/>
      <c r="D9" s="184"/>
      <c r="E9" s="184"/>
      <c r="F9" s="184"/>
      <c r="G9" s="184"/>
      <c r="M9" s="197"/>
      <c r="N9" s="198"/>
      <c r="O9" s="198"/>
      <c r="P9" s="198"/>
      <c r="Q9" s="198"/>
      <c r="R9" s="198"/>
      <c r="S9" s="198"/>
      <c r="T9" s="198"/>
      <c r="U9" s="198"/>
      <c r="V9" s="198"/>
      <c r="W9" s="198"/>
      <c r="X9" s="198"/>
    </row>
    <row r="10" spans="1:251"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51" s="238" customFormat="1" ht="12.95" customHeight="1" x14ac:dyDescent="0.3">
      <c r="A11" s="113" t="s">
        <v>3</v>
      </c>
      <c r="B11" s="86">
        <v>10000</v>
      </c>
      <c r="C11" s="114">
        <v>50.795238571571467</v>
      </c>
      <c r="D11" s="114">
        <v>35.860758227468246</v>
      </c>
      <c r="E11" s="114">
        <v>11.423427028108431</v>
      </c>
      <c r="F11" s="114">
        <v>17.915374612383715</v>
      </c>
      <c r="G11" s="114">
        <v>38.981694508352504</v>
      </c>
      <c r="H11" s="234"/>
      <c r="I11" s="234"/>
      <c r="J11" s="234"/>
      <c r="K11" s="234"/>
      <c r="L11" s="237"/>
      <c r="M11" s="237"/>
      <c r="N11" s="237"/>
      <c r="O11" s="237"/>
      <c r="P11" s="237"/>
      <c r="Q11" s="247"/>
      <c r="R11" s="248"/>
      <c r="S11" s="248"/>
      <c r="T11" s="248"/>
      <c r="U11" s="248"/>
      <c r="V11" s="248"/>
      <c r="W11" s="248"/>
      <c r="X11" s="248"/>
      <c r="Y11" s="248"/>
      <c r="Z11" s="237"/>
    </row>
    <row r="12" spans="1:251"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51" s="238" customFormat="1" ht="12.95" customHeight="1" x14ac:dyDescent="0.3">
      <c r="A13" s="116" t="s">
        <v>85</v>
      </c>
      <c r="B13" s="94">
        <v>1430</v>
      </c>
      <c r="C13" s="117">
        <v>55.788005578800558</v>
      </c>
      <c r="D13" s="117">
        <v>35.285913528591351</v>
      </c>
      <c r="E13" s="117">
        <v>18.479776847977686</v>
      </c>
      <c r="F13" s="117">
        <v>51.603905160390518</v>
      </c>
      <c r="G13" s="117">
        <v>33.612273361227338</v>
      </c>
      <c r="H13" s="234"/>
      <c r="I13" s="234"/>
      <c r="J13" s="234"/>
      <c r="K13" s="234"/>
      <c r="L13" s="237"/>
      <c r="M13" s="237"/>
      <c r="N13" s="237"/>
      <c r="O13" s="249"/>
      <c r="P13" s="249"/>
      <c r="Q13" s="249"/>
      <c r="R13" s="249"/>
      <c r="S13" s="249"/>
      <c r="T13" s="249"/>
      <c r="U13" s="249"/>
      <c r="V13" s="249"/>
      <c r="W13" s="249"/>
      <c r="X13" s="249"/>
      <c r="Y13" s="250"/>
      <c r="Z13" s="237"/>
      <c r="AA13" s="251"/>
    </row>
    <row r="14" spans="1:251" s="238" customFormat="1" ht="5.0999999999999996" customHeight="1" x14ac:dyDescent="0.3">
      <c r="A14" s="115"/>
      <c r="B14" s="97"/>
      <c r="C14" s="97"/>
      <c r="D14" s="97"/>
      <c r="E14" s="97"/>
      <c r="F14" s="97"/>
      <c r="G14" s="97"/>
      <c r="H14" s="234"/>
      <c r="I14" s="234"/>
      <c r="J14" s="234"/>
      <c r="K14" s="234"/>
      <c r="L14" s="237"/>
      <c r="M14" s="237"/>
      <c r="N14" s="237"/>
      <c r="O14" s="237"/>
      <c r="P14" s="237"/>
      <c r="Q14" s="237"/>
      <c r="R14" s="237"/>
      <c r="S14" s="237"/>
      <c r="T14" s="237"/>
      <c r="U14" s="237"/>
      <c r="V14" s="237"/>
      <c r="W14" s="237"/>
      <c r="X14" s="237"/>
      <c r="Y14" s="237"/>
      <c r="Z14" s="237"/>
    </row>
    <row r="15" spans="1:251" s="252" customFormat="1" ht="11.25" x14ac:dyDescent="0.3">
      <c r="A15" s="118" t="s">
        <v>146</v>
      </c>
      <c r="B15" s="100">
        <v>250</v>
      </c>
      <c r="C15" s="97">
        <v>48.616600790513836</v>
      </c>
      <c r="D15" s="97">
        <v>18.972332015810274</v>
      </c>
      <c r="E15" s="97">
        <v>25.691699604743086</v>
      </c>
      <c r="F15" s="97">
        <v>34.782608695652172</v>
      </c>
      <c r="G15" s="97">
        <v>47.035573122529648</v>
      </c>
      <c r="H15" s="234"/>
      <c r="I15" s="234"/>
      <c r="J15" s="234"/>
      <c r="K15" s="234"/>
      <c r="T15" s="253"/>
      <c r="U15" s="253"/>
      <c r="V15" s="253"/>
      <c r="W15" s="253"/>
      <c r="X15" s="253"/>
      <c r="Y15" s="253"/>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row>
    <row r="16" spans="1:251" s="252" customFormat="1" ht="11.25" x14ac:dyDescent="0.3">
      <c r="A16" s="118" t="s">
        <v>147</v>
      </c>
      <c r="B16" s="100">
        <v>190</v>
      </c>
      <c r="C16" s="97">
        <v>73.056994818652853</v>
      </c>
      <c r="D16" s="97">
        <v>61.6580310880829</v>
      </c>
      <c r="E16" s="97">
        <v>11.398963730569948</v>
      </c>
      <c r="F16" s="97">
        <v>61.6580310880829</v>
      </c>
      <c r="G16" s="97">
        <v>32.124352331606218</v>
      </c>
      <c r="H16" s="97"/>
      <c r="I16" s="234"/>
      <c r="J16" s="234"/>
      <c r="K16" s="234"/>
      <c r="T16" s="253"/>
      <c r="U16" s="253"/>
      <c r="V16" s="253"/>
      <c r="W16" s="253"/>
      <c r="X16" s="253"/>
      <c r="Y16" s="253"/>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row>
    <row r="17" spans="1:7" s="252" customFormat="1" ht="11.25" x14ac:dyDescent="0.3">
      <c r="A17" s="118" t="s">
        <v>148</v>
      </c>
      <c r="B17" s="100">
        <v>110</v>
      </c>
      <c r="C17" s="97">
        <v>65.486725663716811</v>
      </c>
      <c r="D17" s="97">
        <v>46.017699115044245</v>
      </c>
      <c r="E17" s="97">
        <v>19.469026548672566</v>
      </c>
      <c r="F17" s="97">
        <v>55.752212389380531</v>
      </c>
      <c r="G17" s="97">
        <v>34.513274336283182</v>
      </c>
    </row>
    <row r="18" spans="1:7" s="252" customFormat="1" ht="11.25" x14ac:dyDescent="0.3">
      <c r="A18" s="118" t="s">
        <v>149</v>
      </c>
      <c r="B18" s="100">
        <v>90</v>
      </c>
      <c r="C18" s="97">
        <v>51.136363636363633</v>
      </c>
      <c r="D18" s="97">
        <v>27.27272727272727</v>
      </c>
      <c r="E18" s="97">
        <v>22.727272727272727</v>
      </c>
      <c r="F18" s="97">
        <v>45.454545454545453</v>
      </c>
      <c r="G18" s="97">
        <v>44.31818181818182</v>
      </c>
    </row>
    <row r="19" spans="1:7" s="252" customFormat="1" ht="11.25" x14ac:dyDescent="0.3">
      <c r="A19" s="118" t="s">
        <v>150</v>
      </c>
      <c r="B19" s="100">
        <v>90</v>
      </c>
      <c r="C19" s="97">
        <v>47.126436781609193</v>
      </c>
      <c r="D19" s="97">
        <v>25.287356321839084</v>
      </c>
      <c r="E19" s="97">
        <v>21.839080459770116</v>
      </c>
      <c r="F19" s="97">
        <v>42.528735632183903</v>
      </c>
      <c r="G19" s="97">
        <v>25.287356321839084</v>
      </c>
    </row>
    <row r="20" spans="1:7" s="252" customFormat="1" ht="11.25" x14ac:dyDescent="0.3">
      <c r="A20" s="118" t="s">
        <v>151</v>
      </c>
      <c r="B20" s="100">
        <v>80</v>
      </c>
      <c r="C20" s="97">
        <v>42.68292682926829</v>
      </c>
      <c r="D20" s="97">
        <v>24.390243902439025</v>
      </c>
      <c r="E20" s="97">
        <v>15.853658536585366</v>
      </c>
      <c r="F20" s="97">
        <v>54.878048780487809</v>
      </c>
      <c r="G20" s="97">
        <v>25.609756097560975</v>
      </c>
    </row>
    <row r="21" spans="1:7" s="252" customFormat="1" ht="11.25" x14ac:dyDescent="0.3">
      <c r="A21" s="118" t="s">
        <v>152</v>
      </c>
      <c r="B21" s="100">
        <v>80</v>
      </c>
      <c r="C21" s="97">
        <v>76.543209876543202</v>
      </c>
      <c r="D21" s="97">
        <v>76.543209876543202</v>
      </c>
      <c r="E21" s="97" t="s">
        <v>230</v>
      </c>
      <c r="F21" s="97">
        <v>83.950617283950606</v>
      </c>
      <c r="G21" s="97">
        <v>7.4074074074074066</v>
      </c>
    </row>
    <row r="22" spans="1:7" s="252" customFormat="1" ht="11.25" x14ac:dyDescent="0.3">
      <c r="A22" s="118" t="s">
        <v>153</v>
      </c>
      <c r="B22" s="100">
        <v>60</v>
      </c>
      <c r="C22" s="97">
        <v>68.253968253968253</v>
      </c>
      <c r="D22" s="97">
        <v>42.857142857142854</v>
      </c>
      <c r="E22" s="97">
        <v>23.809523809523807</v>
      </c>
      <c r="F22" s="97">
        <v>63.492063492063487</v>
      </c>
      <c r="G22" s="97">
        <v>34.920634920634917</v>
      </c>
    </row>
    <row r="23" spans="1:7" s="252" customFormat="1" ht="11.25" x14ac:dyDescent="0.3">
      <c r="A23" s="118" t="s">
        <v>154</v>
      </c>
      <c r="B23" s="100">
        <v>60</v>
      </c>
      <c r="C23" s="97">
        <v>45.762711864406782</v>
      </c>
      <c r="D23" s="97">
        <v>30.508474576271187</v>
      </c>
      <c r="E23" s="97">
        <v>10.16949152542373</v>
      </c>
      <c r="F23" s="97">
        <v>59.322033898305079</v>
      </c>
      <c r="G23" s="97">
        <v>18.64406779661017</v>
      </c>
    </row>
    <row r="24" spans="1:7" s="252" customFormat="1" ht="11.25" x14ac:dyDescent="0.3">
      <c r="A24" s="118" t="s">
        <v>155</v>
      </c>
      <c r="B24" s="100">
        <v>50</v>
      </c>
      <c r="C24" s="97">
        <v>60.377358490566039</v>
      </c>
      <c r="D24" s="97">
        <v>16.981132075471699</v>
      </c>
      <c r="E24" s="97">
        <v>43.39622641509434</v>
      </c>
      <c r="F24" s="97">
        <v>30.188679245283019</v>
      </c>
      <c r="G24" s="97">
        <v>52.830188679245282</v>
      </c>
    </row>
    <row r="25" spans="1:7" s="252" customFormat="1" ht="11.25" x14ac:dyDescent="0.3">
      <c r="A25" s="118" t="s">
        <v>156</v>
      </c>
      <c r="B25" s="100">
        <v>50</v>
      </c>
      <c r="C25" s="97">
        <v>48.979591836734691</v>
      </c>
      <c r="D25" s="97">
        <v>30.612244897959183</v>
      </c>
      <c r="E25" s="97">
        <v>16.326530612244898</v>
      </c>
      <c r="F25" s="97">
        <v>65.306122448979593</v>
      </c>
      <c r="G25" s="97">
        <v>30.612244897959183</v>
      </c>
    </row>
    <row r="26" spans="1:7" s="252" customFormat="1" ht="11.25" x14ac:dyDescent="0.3">
      <c r="A26" s="118" t="s">
        <v>157</v>
      </c>
      <c r="B26" s="100">
        <v>50</v>
      </c>
      <c r="C26" s="97">
        <v>40.425531914893611</v>
      </c>
      <c r="D26" s="97">
        <v>40.425531914893611</v>
      </c>
      <c r="E26" s="97" t="s">
        <v>230</v>
      </c>
      <c r="F26" s="97">
        <v>8.5106382978723403</v>
      </c>
      <c r="G26" s="97">
        <v>40.425531914893611</v>
      </c>
    </row>
    <row r="27" spans="1:7" s="252" customFormat="1" ht="11.25" x14ac:dyDescent="0.3">
      <c r="A27" s="118" t="s">
        <v>158</v>
      </c>
      <c r="B27" s="100">
        <v>270</v>
      </c>
      <c r="C27" s="97">
        <v>50.375939849624061</v>
      </c>
      <c r="D27" s="97">
        <v>26.691729323308273</v>
      </c>
      <c r="E27" s="97">
        <v>19.548872180451127</v>
      </c>
      <c r="F27" s="97">
        <v>57.518796992481199</v>
      </c>
      <c r="G27" s="97">
        <v>29.699248120300751</v>
      </c>
    </row>
    <row r="28" spans="1:7" s="238" customFormat="1" ht="5.0999999999999996" customHeight="1" x14ac:dyDescent="0.3">
      <c r="A28" s="115"/>
      <c r="B28" s="97"/>
      <c r="C28" s="97"/>
      <c r="D28" s="97"/>
      <c r="E28" s="97"/>
      <c r="F28" s="97"/>
      <c r="G28" s="97"/>
    </row>
    <row r="29" spans="1:7" s="238" customFormat="1" ht="12.95" customHeight="1" x14ac:dyDescent="0.3">
      <c r="A29" s="116" t="s">
        <v>52</v>
      </c>
      <c r="B29" s="94">
        <v>4450</v>
      </c>
      <c r="C29" s="120">
        <v>46.991468343062415</v>
      </c>
      <c r="D29" s="120">
        <v>34.104176021553663</v>
      </c>
      <c r="E29" s="120">
        <v>10.731926358329591</v>
      </c>
      <c r="F29" s="120">
        <v>13.403682083520433</v>
      </c>
      <c r="G29" s="120">
        <v>37.965873372249668</v>
      </c>
    </row>
    <row r="30" spans="1:7" s="238" customFormat="1" ht="5.0999999999999996" customHeight="1" x14ac:dyDescent="0.3">
      <c r="A30" s="115"/>
      <c r="B30" s="97"/>
      <c r="C30" s="97"/>
      <c r="D30" s="97"/>
      <c r="E30" s="97"/>
      <c r="F30" s="97"/>
      <c r="G30" s="97"/>
    </row>
    <row r="31" spans="1:7" s="252" customFormat="1" ht="11.25" x14ac:dyDescent="0.3">
      <c r="A31" s="118" t="s">
        <v>159</v>
      </c>
      <c r="B31" s="100">
        <v>2470</v>
      </c>
      <c r="C31" s="97">
        <v>57.171799027552673</v>
      </c>
      <c r="D31" s="97">
        <v>43.679092382495952</v>
      </c>
      <c r="E31" s="97">
        <v>11.507293354943274</v>
      </c>
      <c r="F31" s="97">
        <v>9.1977309562398712</v>
      </c>
      <c r="G31" s="97">
        <v>39.465153970826577</v>
      </c>
    </row>
    <row r="32" spans="1:7" s="252" customFormat="1" ht="11.25" x14ac:dyDescent="0.3">
      <c r="A32" s="118" t="s">
        <v>160</v>
      </c>
      <c r="B32" s="100">
        <v>790</v>
      </c>
      <c r="C32" s="97">
        <v>25.412960609911057</v>
      </c>
      <c r="D32" s="97">
        <v>17.026683608640404</v>
      </c>
      <c r="E32" s="97">
        <v>5.8449809402795427</v>
      </c>
      <c r="F32" s="97">
        <v>6.6073697585768736</v>
      </c>
      <c r="G32" s="97">
        <v>35.832274459974592</v>
      </c>
    </row>
    <row r="33" spans="1:7" s="252" customFormat="1" ht="11.25" x14ac:dyDescent="0.3">
      <c r="A33" s="118" t="s">
        <v>161</v>
      </c>
      <c r="B33" s="100">
        <v>300</v>
      </c>
      <c r="C33" s="97">
        <v>33.892617449664428</v>
      </c>
      <c r="D33" s="97">
        <v>19.798657718120804</v>
      </c>
      <c r="E33" s="97">
        <v>13.758389261744966</v>
      </c>
      <c r="F33" s="97">
        <v>40.939597315436245</v>
      </c>
      <c r="G33" s="97">
        <v>28.859060402684566</v>
      </c>
    </row>
    <row r="34" spans="1:7" s="252" customFormat="1" ht="11.25" x14ac:dyDescent="0.3">
      <c r="A34" s="118" t="s">
        <v>162</v>
      </c>
      <c r="B34" s="100">
        <v>240</v>
      </c>
      <c r="C34" s="97">
        <v>39.419087136929463</v>
      </c>
      <c r="D34" s="97">
        <v>17.012448132780083</v>
      </c>
      <c r="E34" s="97">
        <v>19.502074688796682</v>
      </c>
      <c r="F34" s="97">
        <v>14.522821576763487</v>
      </c>
      <c r="G34" s="97">
        <v>54.356846473029044</v>
      </c>
    </row>
    <row r="35" spans="1:7" s="252" customFormat="1" ht="11.25" x14ac:dyDescent="0.3">
      <c r="A35" s="118" t="s">
        <v>163</v>
      </c>
      <c r="B35" s="100">
        <v>150</v>
      </c>
      <c r="C35" s="97">
        <v>52.380952380952387</v>
      </c>
      <c r="D35" s="97">
        <v>42.857142857142854</v>
      </c>
      <c r="E35" s="97">
        <v>3.4013605442176873</v>
      </c>
      <c r="F35" s="97">
        <v>38.095238095238095</v>
      </c>
      <c r="G35" s="97">
        <v>40.136054421768705</v>
      </c>
    </row>
    <row r="36" spans="1:7" s="252" customFormat="1" ht="11.25" x14ac:dyDescent="0.3">
      <c r="A36" s="118" t="s">
        <v>164</v>
      </c>
      <c r="B36" s="100">
        <v>100</v>
      </c>
      <c r="C36" s="97">
        <v>60.824742268041234</v>
      </c>
      <c r="D36" s="97">
        <v>52.577319587628871</v>
      </c>
      <c r="E36" s="97">
        <v>8.2474226804123703</v>
      </c>
      <c r="F36" s="97">
        <v>32.989690721649481</v>
      </c>
      <c r="G36" s="97">
        <v>46.391752577319586</v>
      </c>
    </row>
    <row r="37" spans="1:7" s="252" customFormat="1" ht="11.25" x14ac:dyDescent="0.3">
      <c r="A37" s="118" t="s">
        <v>165</v>
      </c>
      <c r="B37" s="100">
        <v>90</v>
      </c>
      <c r="C37" s="97">
        <v>80.219780219780219</v>
      </c>
      <c r="D37" s="97">
        <v>45.054945054945058</v>
      </c>
      <c r="E37" s="97">
        <v>25.274725274725274</v>
      </c>
      <c r="F37" s="97">
        <v>41.758241758241759</v>
      </c>
      <c r="G37" s="97">
        <v>25.274725274725274</v>
      </c>
    </row>
    <row r="38" spans="1:7" s="252" customFormat="1" ht="11.25" x14ac:dyDescent="0.3">
      <c r="A38" s="118" t="s">
        <v>166</v>
      </c>
      <c r="B38" s="100">
        <v>90</v>
      </c>
      <c r="C38" s="97">
        <v>10</v>
      </c>
      <c r="D38" s="97">
        <v>6.666666666666667</v>
      </c>
      <c r="E38" s="97">
        <v>3.3333333333333335</v>
      </c>
      <c r="F38" s="97">
        <v>15.555555555555555</v>
      </c>
      <c r="G38" s="97">
        <v>11.111111111111111</v>
      </c>
    </row>
    <row r="39" spans="1:7" s="252" customFormat="1" ht="11.25" x14ac:dyDescent="0.3">
      <c r="A39" s="118" t="s">
        <v>167</v>
      </c>
      <c r="B39" s="100">
        <v>60</v>
      </c>
      <c r="C39" s="97">
        <v>34.42622950819672</v>
      </c>
      <c r="D39" s="97">
        <v>21.311475409836063</v>
      </c>
      <c r="E39" s="97">
        <v>13.114754098360656</v>
      </c>
      <c r="F39" s="97">
        <v>6.557377049180328</v>
      </c>
      <c r="G39" s="97">
        <v>31.147540983606557</v>
      </c>
    </row>
    <row r="40" spans="1:7" s="252" customFormat="1" ht="11.25" x14ac:dyDescent="0.3">
      <c r="A40" s="118" t="s">
        <v>158</v>
      </c>
      <c r="B40" s="100">
        <v>170</v>
      </c>
      <c r="C40" s="97">
        <v>27.011494252873565</v>
      </c>
      <c r="D40" s="97">
        <v>18.96551724137931</v>
      </c>
      <c r="E40" s="97">
        <v>7.4712643678160928</v>
      </c>
      <c r="F40" s="97">
        <v>9.7701149425287355</v>
      </c>
      <c r="G40" s="97">
        <v>35.632183908045981</v>
      </c>
    </row>
    <row r="41" spans="1:7" s="238" customFormat="1" ht="5.0999999999999996" customHeight="1" x14ac:dyDescent="0.3">
      <c r="A41" s="115"/>
      <c r="B41" s="97"/>
      <c r="C41" s="97"/>
      <c r="D41" s="97"/>
      <c r="E41" s="97"/>
      <c r="F41" s="97"/>
      <c r="G41" s="97"/>
    </row>
    <row r="42" spans="1:7" s="238" customFormat="1" ht="12.95" customHeight="1" x14ac:dyDescent="0.3">
      <c r="A42" s="116" t="s">
        <v>54</v>
      </c>
      <c r="B42" s="94">
        <v>2390</v>
      </c>
      <c r="C42" s="120">
        <v>59.958071278825997</v>
      </c>
      <c r="D42" s="120">
        <v>40.670859538784065</v>
      </c>
      <c r="E42" s="120">
        <v>15.052410901467505</v>
      </c>
      <c r="F42" s="120">
        <v>16.184486373165619</v>
      </c>
      <c r="G42" s="120">
        <v>44.067085953878404</v>
      </c>
    </row>
    <row r="43" spans="1:7" s="238" customFormat="1" ht="5.0999999999999996" customHeight="1" x14ac:dyDescent="0.3">
      <c r="A43" s="115"/>
    </row>
    <row r="44" spans="1:7" s="252" customFormat="1" ht="11.25" x14ac:dyDescent="0.3">
      <c r="A44" s="118" t="s">
        <v>168</v>
      </c>
      <c r="B44" s="100">
        <v>430</v>
      </c>
      <c r="C44" s="97">
        <v>56.712962962962962</v>
      </c>
      <c r="D44" s="97">
        <v>42.824074074074076</v>
      </c>
      <c r="E44" s="97">
        <v>9.2592592592592595</v>
      </c>
      <c r="F44" s="97">
        <v>18.518518518518519</v>
      </c>
      <c r="G44" s="97">
        <v>52.314814814814817</v>
      </c>
    </row>
    <row r="45" spans="1:7" s="252" customFormat="1" ht="11.25" x14ac:dyDescent="0.3">
      <c r="A45" s="118" t="s">
        <v>169</v>
      </c>
      <c r="B45" s="100">
        <v>320</v>
      </c>
      <c r="C45" s="97">
        <v>79.874213836477992</v>
      </c>
      <c r="D45" s="97">
        <v>50.314465408805034</v>
      </c>
      <c r="E45" s="97">
        <v>23.89937106918239</v>
      </c>
      <c r="F45" s="97">
        <v>13.836477987421384</v>
      </c>
      <c r="G45" s="97">
        <v>51.886792452830186</v>
      </c>
    </row>
    <row r="46" spans="1:7" s="252" customFormat="1" ht="11.25" x14ac:dyDescent="0.3">
      <c r="A46" s="118" t="s">
        <v>170</v>
      </c>
      <c r="B46" s="100">
        <v>200</v>
      </c>
      <c r="C46" s="97">
        <v>64.532019704433495</v>
      </c>
      <c r="D46" s="97">
        <v>55.665024630541872</v>
      </c>
      <c r="E46" s="97">
        <v>8.3743842364532011</v>
      </c>
      <c r="F46" s="97">
        <v>17.733990147783253</v>
      </c>
      <c r="G46" s="97">
        <v>76.354679802955658</v>
      </c>
    </row>
    <row r="47" spans="1:7" s="252" customFormat="1" ht="11.25" x14ac:dyDescent="0.3">
      <c r="A47" s="118" t="s">
        <v>171</v>
      </c>
      <c r="B47" s="100">
        <v>190</v>
      </c>
      <c r="C47" s="97">
        <v>88.481675392670155</v>
      </c>
      <c r="D47" s="97">
        <v>66.492146596858632</v>
      </c>
      <c r="E47" s="97">
        <v>6.8062827225130889</v>
      </c>
      <c r="F47" s="97">
        <v>21.98952879581152</v>
      </c>
      <c r="G47" s="97">
        <v>38.7434554973822</v>
      </c>
    </row>
    <row r="48" spans="1:7" s="252" customFormat="1" ht="11.25" x14ac:dyDescent="0.3">
      <c r="A48" s="118" t="s">
        <v>172</v>
      </c>
      <c r="B48" s="100">
        <v>170</v>
      </c>
      <c r="C48" s="97">
        <v>29.069767441860467</v>
      </c>
      <c r="D48" s="97">
        <v>25</v>
      </c>
      <c r="E48" s="97">
        <v>4.0697674418604652</v>
      </c>
      <c r="F48" s="97">
        <v>9.8837209302325579</v>
      </c>
      <c r="G48" s="97">
        <v>45.930232558139537</v>
      </c>
    </row>
    <row r="49" spans="1:7" s="252" customFormat="1" ht="11.25" x14ac:dyDescent="0.3">
      <c r="A49" s="118" t="s">
        <v>173</v>
      </c>
      <c r="B49" s="100">
        <v>150</v>
      </c>
      <c r="C49" s="97">
        <v>75.816993464052288</v>
      </c>
      <c r="D49" s="97">
        <v>34.640522875816991</v>
      </c>
      <c r="E49" s="97">
        <v>39.215686274509807</v>
      </c>
      <c r="F49" s="97">
        <v>13.725490196078432</v>
      </c>
      <c r="G49" s="97">
        <v>37.254901960784316</v>
      </c>
    </row>
    <row r="50" spans="1:7" s="252" customFormat="1" ht="11.25" x14ac:dyDescent="0.3">
      <c r="A50" s="118" t="s">
        <v>174</v>
      </c>
      <c r="B50" s="100">
        <v>100</v>
      </c>
      <c r="C50" s="97">
        <v>74.489795918367349</v>
      </c>
      <c r="D50" s="97">
        <v>51.020408163265309</v>
      </c>
      <c r="E50" s="97">
        <v>13.26530612244898</v>
      </c>
      <c r="F50" s="97">
        <v>31.632653061224492</v>
      </c>
      <c r="G50" s="97">
        <v>62.244897959183675</v>
      </c>
    </row>
    <row r="51" spans="1:7" s="252" customFormat="1" ht="11.25" x14ac:dyDescent="0.3">
      <c r="A51" s="118" t="s">
        <v>175</v>
      </c>
      <c r="B51" s="100">
        <v>80</v>
      </c>
      <c r="C51" s="97">
        <v>45.679012345679013</v>
      </c>
      <c r="D51" s="97">
        <v>17.283950617283949</v>
      </c>
      <c r="E51" s="97">
        <v>28.39506172839506</v>
      </c>
      <c r="F51" s="97">
        <v>14.814814814814813</v>
      </c>
      <c r="G51" s="97">
        <v>40.74074074074074</v>
      </c>
    </row>
    <row r="52" spans="1:7" s="252" customFormat="1" ht="11.25" x14ac:dyDescent="0.3">
      <c r="A52" s="118" t="s">
        <v>176</v>
      </c>
      <c r="B52" s="100">
        <v>80</v>
      </c>
      <c r="C52" s="97">
        <v>7.4074074074074066</v>
      </c>
      <c r="D52" s="97">
        <v>6.1728395061728394</v>
      </c>
      <c r="E52" s="97">
        <v>1.2345679012345678</v>
      </c>
      <c r="F52" s="97">
        <v>2.4691358024691357</v>
      </c>
      <c r="G52" s="97">
        <v>11.111111111111111</v>
      </c>
    </row>
    <row r="53" spans="1:7" s="252" customFormat="1" ht="11.25" x14ac:dyDescent="0.3">
      <c r="A53" s="118" t="s">
        <v>177</v>
      </c>
      <c r="B53" s="100">
        <v>80</v>
      </c>
      <c r="C53" s="97">
        <v>32.051282051282051</v>
      </c>
      <c r="D53" s="97">
        <v>16.666666666666664</v>
      </c>
      <c r="E53" s="97">
        <v>14.102564102564102</v>
      </c>
      <c r="F53" s="97">
        <v>23.076923076923077</v>
      </c>
      <c r="G53" s="97">
        <v>10.256410256410255</v>
      </c>
    </row>
    <row r="54" spans="1:7" s="252" customFormat="1" ht="11.25" x14ac:dyDescent="0.3">
      <c r="A54" s="118" t="s">
        <v>178</v>
      </c>
      <c r="B54" s="100">
        <v>70</v>
      </c>
      <c r="C54" s="97">
        <v>69.230769230769226</v>
      </c>
      <c r="D54" s="97">
        <v>41.53846153846154</v>
      </c>
      <c r="E54" s="97">
        <v>9.2307692307692317</v>
      </c>
      <c r="F54" s="97">
        <v>10.76923076923077</v>
      </c>
      <c r="G54" s="97">
        <v>29.230769230769234</v>
      </c>
    </row>
    <row r="55" spans="1:7" s="252" customFormat="1" ht="11.25" x14ac:dyDescent="0.3">
      <c r="A55" s="118" t="s">
        <v>179</v>
      </c>
      <c r="B55" s="100">
        <v>60</v>
      </c>
      <c r="C55" s="97">
        <v>79.365079365079367</v>
      </c>
      <c r="D55" s="97">
        <v>47.619047619047613</v>
      </c>
      <c r="E55" s="97">
        <v>31.746031746031743</v>
      </c>
      <c r="F55" s="97">
        <v>20.634920634920633</v>
      </c>
      <c r="G55" s="97">
        <v>41.269841269841265</v>
      </c>
    </row>
    <row r="56" spans="1:7" s="252" customFormat="1" ht="11.25" x14ac:dyDescent="0.3">
      <c r="A56" s="118" t="s">
        <v>158</v>
      </c>
      <c r="B56" s="100">
        <v>450</v>
      </c>
      <c r="C56" s="97">
        <v>50.888888888888886</v>
      </c>
      <c r="D56" s="97">
        <v>33.333333333333329</v>
      </c>
      <c r="E56" s="97">
        <v>16</v>
      </c>
      <c r="F56" s="97">
        <v>14.000000000000002</v>
      </c>
      <c r="G56" s="97">
        <v>30.888888888888889</v>
      </c>
    </row>
    <row r="57" spans="1:7" s="238" customFormat="1" ht="5.0999999999999996" customHeight="1" x14ac:dyDescent="0.3">
      <c r="A57" s="115"/>
      <c r="B57" s="97"/>
      <c r="C57" s="97"/>
      <c r="D57" s="97"/>
      <c r="E57" s="97"/>
      <c r="F57" s="97"/>
      <c r="G57" s="97"/>
    </row>
    <row r="58" spans="1:7" s="238" customFormat="1" ht="12.95" customHeight="1" x14ac:dyDescent="0.3">
      <c r="A58" s="116" t="s">
        <v>57</v>
      </c>
      <c r="B58" s="94">
        <v>1720</v>
      </c>
      <c r="C58" s="120">
        <v>43.793503480278424</v>
      </c>
      <c r="D58" s="120">
        <v>34.222737819025525</v>
      </c>
      <c r="E58" s="120">
        <v>2.3201856148491879</v>
      </c>
      <c r="F58" s="120">
        <v>3.9443155452436192</v>
      </c>
      <c r="G58" s="120">
        <v>39.037122969837583</v>
      </c>
    </row>
    <row r="59" spans="1:7" s="238" customFormat="1" ht="5.0999999999999996" customHeight="1" x14ac:dyDescent="0.3">
      <c r="A59" s="115"/>
      <c r="B59" s="97"/>
      <c r="C59" s="97"/>
      <c r="D59" s="97"/>
      <c r="E59" s="97"/>
      <c r="F59" s="97"/>
      <c r="G59" s="97"/>
    </row>
    <row r="60" spans="1:7" s="252" customFormat="1" ht="11.25" x14ac:dyDescent="0.3">
      <c r="A60" s="118" t="s">
        <v>180</v>
      </c>
      <c r="B60" s="100">
        <v>890</v>
      </c>
      <c r="C60" s="97">
        <v>35.168539325842694</v>
      </c>
      <c r="D60" s="97">
        <v>20.674157303370784</v>
      </c>
      <c r="E60" s="97">
        <v>3.2584269662921348</v>
      </c>
      <c r="F60" s="97">
        <v>2.3595505617977528</v>
      </c>
      <c r="G60" s="97">
        <v>36.292134831460679</v>
      </c>
    </row>
    <row r="61" spans="1:7" s="252" customFormat="1" ht="11.25" x14ac:dyDescent="0.3">
      <c r="A61" s="118" t="s">
        <v>181</v>
      </c>
      <c r="B61" s="100">
        <v>660</v>
      </c>
      <c r="C61" s="97">
        <v>53.506097560975604</v>
      </c>
      <c r="D61" s="97">
        <v>48.93292682926829</v>
      </c>
      <c r="E61" s="97">
        <v>0.91463414634146334</v>
      </c>
      <c r="F61" s="97">
        <v>4.2682926829268295</v>
      </c>
      <c r="G61" s="97">
        <v>49.542682926829265</v>
      </c>
    </row>
    <row r="62" spans="1:7" s="252" customFormat="1" ht="11.25" x14ac:dyDescent="0.3">
      <c r="A62" s="118" t="s">
        <v>182</v>
      </c>
      <c r="B62" s="100">
        <v>90</v>
      </c>
      <c r="C62" s="97">
        <v>70.329670329670336</v>
      </c>
      <c r="D62" s="97">
        <v>70.329670329670336</v>
      </c>
      <c r="E62" s="97" t="s">
        <v>230</v>
      </c>
      <c r="F62" s="97">
        <v>1.098901098901099</v>
      </c>
      <c r="G62" s="97">
        <v>5.4945054945054945</v>
      </c>
    </row>
    <row r="63" spans="1:7" s="252" customFormat="1" ht="11.25" x14ac:dyDescent="0.3">
      <c r="A63" s="118" t="s">
        <v>183</v>
      </c>
      <c r="B63" s="100">
        <v>30</v>
      </c>
      <c r="C63" s="97">
        <v>10</v>
      </c>
      <c r="D63" s="97">
        <v>3.3333333333333335</v>
      </c>
      <c r="E63" s="97">
        <v>6.666666666666667</v>
      </c>
      <c r="F63" s="97" t="s">
        <v>230</v>
      </c>
      <c r="G63" s="97">
        <v>36.666666666666664</v>
      </c>
    </row>
    <row r="64" spans="1:7" s="252" customFormat="1" ht="11.25" x14ac:dyDescent="0.3">
      <c r="A64" s="118" t="s">
        <v>158</v>
      </c>
      <c r="B64" s="100">
        <v>60</v>
      </c>
      <c r="C64" s="97">
        <v>42.105263157894733</v>
      </c>
      <c r="D64" s="97">
        <v>35.087719298245609</v>
      </c>
      <c r="E64" s="97">
        <v>5.2631578947368416</v>
      </c>
      <c r="F64" s="97">
        <v>31.578947368421051</v>
      </c>
      <c r="G64" s="97">
        <v>15.789473684210526</v>
      </c>
    </row>
    <row r="65" spans="1:18" s="256" customFormat="1" ht="5.0999999999999996" customHeight="1" x14ac:dyDescent="0.2">
      <c r="A65" s="298"/>
      <c r="B65" s="299"/>
      <c r="C65" s="300"/>
      <c r="D65" s="300"/>
      <c r="E65" s="300"/>
      <c r="F65" s="300"/>
      <c r="G65" s="300"/>
      <c r="H65" s="123"/>
      <c r="I65" s="97"/>
      <c r="J65" s="97"/>
      <c r="K65" s="255"/>
      <c r="L65" s="435"/>
      <c r="M65" s="435"/>
      <c r="N65" s="435"/>
      <c r="O65" s="435"/>
      <c r="P65" s="435"/>
      <c r="Q65" s="435"/>
      <c r="R65" s="435"/>
    </row>
    <row r="66" spans="1:18" s="90" customFormat="1" ht="5.0999999999999996" customHeight="1" x14ac:dyDescent="0.25">
      <c r="A66" s="296"/>
      <c r="B66" s="297"/>
      <c r="C66" s="297"/>
      <c r="D66" s="297"/>
      <c r="E66" s="297"/>
      <c r="F66" s="297"/>
      <c r="G66" s="301"/>
      <c r="H66" s="123"/>
      <c r="I66" s="97"/>
      <c r="J66" s="97"/>
      <c r="K66" s="106"/>
      <c r="L66" s="121"/>
      <c r="M66" s="121"/>
      <c r="N66" s="121"/>
      <c r="O66" s="121"/>
      <c r="P66" s="121"/>
      <c r="Q66" s="241"/>
      <c r="R66" s="242"/>
    </row>
    <row r="67" spans="1:18" s="261" customFormat="1" ht="11.45" customHeight="1" x14ac:dyDescent="0.3">
      <c r="A67" s="436" t="s">
        <v>119</v>
      </c>
      <c r="B67" s="436"/>
      <c r="C67" s="436"/>
      <c r="D67" s="436"/>
      <c r="E67" s="436"/>
      <c r="F67" s="436"/>
      <c r="G67" s="436"/>
      <c r="H67" s="257"/>
      <c r="I67" s="257"/>
      <c r="J67" s="257"/>
      <c r="K67" s="258"/>
      <c r="L67" s="258"/>
      <c r="M67" s="258"/>
      <c r="N67" s="258"/>
      <c r="O67" s="258"/>
      <c r="P67" s="258"/>
      <c r="Q67" s="259"/>
      <c r="R67" s="260"/>
    </row>
    <row r="68" spans="1:18" s="261" customFormat="1" ht="11.45" customHeight="1" x14ac:dyDescent="0.3">
      <c r="A68" s="436" t="s">
        <v>120</v>
      </c>
      <c r="B68" s="436"/>
      <c r="C68" s="436"/>
      <c r="D68" s="436"/>
      <c r="E68" s="436"/>
      <c r="F68" s="436"/>
      <c r="G68" s="436"/>
      <c r="H68" s="257"/>
      <c r="I68" s="257"/>
      <c r="J68" s="257"/>
      <c r="K68" s="258"/>
      <c r="L68" s="258"/>
      <c r="M68" s="258"/>
      <c r="N68" s="258"/>
      <c r="O68" s="258"/>
      <c r="P68" s="258"/>
      <c r="Q68" s="259"/>
      <c r="R68" s="260"/>
    </row>
    <row r="69" spans="1:18" s="265" customFormat="1" ht="20.100000000000001" customHeight="1" x14ac:dyDescent="0.3">
      <c r="A69" s="437" t="s">
        <v>91</v>
      </c>
      <c r="B69" s="437"/>
      <c r="C69" s="437"/>
      <c r="D69" s="437"/>
      <c r="E69" s="437"/>
      <c r="F69" s="437"/>
      <c r="G69" s="437"/>
      <c r="H69" s="264"/>
      <c r="I69" s="264"/>
      <c r="J69" s="264"/>
    </row>
    <row r="70" spans="1:18" s="266" customFormat="1" ht="11.45" customHeight="1" x14ac:dyDescent="0.3">
      <c r="A70" s="433" t="s">
        <v>136</v>
      </c>
      <c r="B70" s="433"/>
      <c r="C70" s="433"/>
      <c r="D70" s="433"/>
      <c r="E70" s="433"/>
      <c r="F70" s="433"/>
      <c r="G70" s="433"/>
      <c r="N70" s="267"/>
      <c r="O70" s="268"/>
      <c r="P70" s="268"/>
      <c r="Q70" s="268"/>
      <c r="R70" s="268"/>
    </row>
  </sheetData>
  <mergeCells count="9">
    <mergeCell ref="A2:G2"/>
    <mergeCell ref="A68:G68"/>
    <mergeCell ref="A70:G70"/>
    <mergeCell ref="B7:B8"/>
    <mergeCell ref="C7:E7"/>
    <mergeCell ref="F7:G7"/>
    <mergeCell ref="L65:R65"/>
    <mergeCell ref="A67:G67"/>
    <mergeCell ref="A69:G69"/>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4.625" style="127" customWidth="1"/>
    <col min="2" max="2" width="8.75" style="127" customWidth="1"/>
    <col min="3" max="3" width="11" style="127" customWidth="1"/>
    <col min="4" max="4" width="8.75" style="127" customWidth="1"/>
    <col min="5" max="12" width="8" style="127" customWidth="1"/>
    <col min="13" max="16384" width="8" style="127"/>
  </cols>
  <sheetData>
    <row r="1" spans="1:4" s="6" customFormat="1" ht="15" customHeight="1" x14ac:dyDescent="0.2">
      <c r="A1" s="291"/>
      <c r="B1" s="291"/>
      <c r="C1" s="291"/>
      <c r="D1" s="292" t="s">
        <v>116</v>
      </c>
    </row>
    <row r="2" spans="1:4" s="6" customFormat="1" ht="30" customHeight="1" x14ac:dyDescent="0.2">
      <c r="A2" s="419" t="s">
        <v>101</v>
      </c>
      <c r="B2" s="419"/>
      <c r="C2" s="419"/>
      <c r="D2" s="419"/>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145</v>
      </c>
      <c r="D5" s="112" t="s">
        <v>229</v>
      </c>
    </row>
    <row r="6" spans="1:4" s="14" customFormat="1" ht="5.0999999999999996" customHeight="1" x14ac:dyDescent="0.25">
      <c r="A6" s="185"/>
      <c r="B6" s="186"/>
      <c r="C6" s="186"/>
      <c r="D6" s="186"/>
    </row>
    <row r="7" spans="1:4" s="269" customFormat="1" ht="15" customHeight="1" x14ac:dyDescent="0.3">
      <c r="A7" s="192"/>
      <c r="B7" s="439" t="s">
        <v>122</v>
      </c>
      <c r="C7" s="438" t="s">
        <v>74</v>
      </c>
      <c r="D7" s="438"/>
    </row>
    <row r="8" spans="1:4" s="123" customFormat="1" ht="39.950000000000003" customHeight="1" x14ac:dyDescent="0.2">
      <c r="A8" s="184"/>
      <c r="B8" s="439"/>
      <c r="C8" s="286" t="s">
        <v>72</v>
      </c>
      <c r="D8" s="286" t="s">
        <v>73</v>
      </c>
    </row>
    <row r="9" spans="1:4" s="123" customFormat="1" ht="5.0999999999999996" customHeight="1" x14ac:dyDescent="0.2">
      <c r="A9" s="193"/>
      <c r="B9" s="183"/>
      <c r="C9" s="194"/>
      <c r="D9" s="194"/>
    </row>
    <row r="10" spans="1:4" s="123" customFormat="1" ht="5.0999999999999996" customHeight="1" x14ac:dyDescent="0.2">
      <c r="A10" s="195"/>
      <c r="B10" s="196"/>
      <c r="C10" s="196"/>
      <c r="D10" s="196"/>
    </row>
    <row r="11" spans="1:4" s="16" customFormat="1" ht="15" customHeight="1" x14ac:dyDescent="0.3">
      <c r="A11" s="113" t="s">
        <v>3</v>
      </c>
      <c r="B11" s="86">
        <v>10000</v>
      </c>
      <c r="C11" s="114">
        <v>17.035110533159948</v>
      </c>
      <c r="D11" s="114">
        <v>11.593478043413024</v>
      </c>
    </row>
    <row r="12" spans="1:4" s="138" customFormat="1" ht="5.0999999999999996" customHeight="1" x14ac:dyDescent="0.2">
      <c r="A12" s="115"/>
      <c r="B12" s="97"/>
      <c r="C12" s="97"/>
      <c r="D12" s="97"/>
    </row>
    <row r="13" spans="1:4" s="16" customFormat="1" ht="15" customHeight="1" x14ac:dyDescent="0.3">
      <c r="A13" s="116" t="s">
        <v>85</v>
      </c>
      <c r="B13" s="94">
        <v>1430</v>
      </c>
      <c r="C13" s="117">
        <v>51.534170153417016</v>
      </c>
      <c r="D13" s="117">
        <v>20.711297071129707</v>
      </c>
    </row>
    <row r="14" spans="1:4" s="138" customFormat="1" ht="5.0999999999999996" customHeight="1" x14ac:dyDescent="0.2">
      <c r="A14" s="115"/>
      <c r="B14" s="97"/>
      <c r="C14" s="97"/>
      <c r="D14" s="97"/>
    </row>
    <row r="15" spans="1:4" s="223" customFormat="1" ht="12" x14ac:dyDescent="0.2">
      <c r="A15" s="118" t="s">
        <v>146</v>
      </c>
      <c r="B15" s="100">
        <v>250</v>
      </c>
      <c r="C15" s="97">
        <v>44.268774703557312</v>
      </c>
      <c r="D15" s="97">
        <v>17.786561264822133</v>
      </c>
    </row>
    <row r="16" spans="1:4" s="223" customFormat="1" ht="12" x14ac:dyDescent="0.2">
      <c r="A16" s="118" t="s">
        <v>147</v>
      </c>
      <c r="B16" s="100">
        <v>190</v>
      </c>
      <c r="C16" s="97">
        <v>33.678756476683937</v>
      </c>
      <c r="D16" s="97">
        <v>11.398963730569948</v>
      </c>
    </row>
    <row r="17" spans="1:4" s="223" customFormat="1" ht="12" x14ac:dyDescent="0.2">
      <c r="A17" s="118" t="s">
        <v>148</v>
      </c>
      <c r="B17" s="100">
        <v>110</v>
      </c>
      <c r="C17" s="97">
        <v>75.221238938053091</v>
      </c>
      <c r="D17" s="97">
        <v>23.008849557522122</v>
      </c>
    </row>
    <row r="18" spans="1:4" s="223" customFormat="1" ht="12" x14ac:dyDescent="0.2">
      <c r="A18" s="118" t="s">
        <v>149</v>
      </c>
      <c r="B18" s="100">
        <v>90</v>
      </c>
      <c r="C18" s="97">
        <v>81.818181818181827</v>
      </c>
      <c r="D18" s="97">
        <v>29.545454545454547</v>
      </c>
    </row>
    <row r="19" spans="1:4" s="223" customFormat="1" ht="12" x14ac:dyDescent="0.2">
      <c r="A19" s="118" t="s">
        <v>150</v>
      </c>
      <c r="B19" s="100">
        <v>90</v>
      </c>
      <c r="C19" s="97">
        <v>51.724137931034484</v>
      </c>
      <c r="D19" s="97">
        <v>5.7471264367816088</v>
      </c>
    </row>
    <row r="20" spans="1:4" s="223" customFormat="1" ht="12" x14ac:dyDescent="0.2">
      <c r="A20" s="118" t="s">
        <v>151</v>
      </c>
      <c r="B20" s="100">
        <v>80</v>
      </c>
      <c r="C20" s="97">
        <v>63.414634146341463</v>
      </c>
      <c r="D20" s="97">
        <v>43.902439024390247</v>
      </c>
    </row>
    <row r="21" spans="1:4" s="223" customFormat="1" ht="12" x14ac:dyDescent="0.2">
      <c r="A21" s="118" t="s">
        <v>152</v>
      </c>
      <c r="B21" s="100">
        <v>80</v>
      </c>
      <c r="C21" s="97">
        <v>38.271604938271601</v>
      </c>
      <c r="D21" s="97">
        <v>6.1728395061728394</v>
      </c>
    </row>
    <row r="22" spans="1:4" s="223" customFormat="1" ht="12" x14ac:dyDescent="0.2">
      <c r="A22" s="118" t="s">
        <v>153</v>
      </c>
      <c r="B22" s="100">
        <v>60</v>
      </c>
      <c r="C22" s="97">
        <v>44.444444444444443</v>
      </c>
      <c r="D22" s="97">
        <v>50.793650793650791</v>
      </c>
    </row>
    <row r="23" spans="1:4" s="223" customFormat="1" ht="12" x14ac:dyDescent="0.2">
      <c r="A23" s="118" t="s">
        <v>154</v>
      </c>
      <c r="B23" s="100">
        <v>60</v>
      </c>
      <c r="C23" s="97">
        <v>18.64406779661017</v>
      </c>
      <c r="D23" s="97">
        <v>16.949152542372879</v>
      </c>
    </row>
    <row r="24" spans="1:4" s="223" customFormat="1" ht="12" x14ac:dyDescent="0.2">
      <c r="A24" s="118" t="s">
        <v>155</v>
      </c>
      <c r="B24" s="100">
        <v>50</v>
      </c>
      <c r="C24" s="97">
        <v>45.283018867924532</v>
      </c>
      <c r="D24" s="97">
        <v>15.09433962264151</v>
      </c>
    </row>
    <row r="25" spans="1:4" s="223" customFormat="1" ht="12" x14ac:dyDescent="0.2">
      <c r="A25" s="118" t="s">
        <v>156</v>
      </c>
      <c r="B25" s="100">
        <v>50</v>
      </c>
      <c r="C25" s="97">
        <v>77.551020408163268</v>
      </c>
      <c r="D25" s="97">
        <v>26.530612244897959</v>
      </c>
    </row>
    <row r="26" spans="1:4" s="223" customFormat="1" ht="12" x14ac:dyDescent="0.2">
      <c r="A26" s="118" t="s">
        <v>157</v>
      </c>
      <c r="B26" s="100">
        <v>50</v>
      </c>
      <c r="C26" s="97">
        <v>61.702127659574465</v>
      </c>
      <c r="D26" s="97">
        <v>12.76595744680851</v>
      </c>
    </row>
    <row r="27" spans="1:4" s="223" customFormat="1" ht="12" x14ac:dyDescent="0.2">
      <c r="A27" s="118" t="s">
        <v>158</v>
      </c>
      <c r="B27" s="100">
        <v>270</v>
      </c>
      <c r="C27" s="97">
        <v>55.26315789473685</v>
      </c>
      <c r="D27" s="97">
        <v>23.684210526315788</v>
      </c>
    </row>
    <row r="28" spans="1:4" s="138" customFormat="1" ht="5.0999999999999996" customHeight="1" x14ac:dyDescent="0.2">
      <c r="A28" s="115"/>
      <c r="B28" s="97"/>
      <c r="C28" s="97"/>
      <c r="D28" s="97"/>
    </row>
    <row r="29" spans="1:4" s="16" customFormat="1" ht="12" x14ac:dyDescent="0.3">
      <c r="A29" s="116" t="s">
        <v>52</v>
      </c>
      <c r="B29" s="94">
        <v>4450</v>
      </c>
      <c r="C29" s="117">
        <v>13.201616524472385</v>
      </c>
      <c r="D29" s="117">
        <v>13.515940727436012</v>
      </c>
    </row>
    <row r="30" spans="1:4" s="138" customFormat="1" ht="5.0999999999999996" customHeight="1" x14ac:dyDescent="0.2">
      <c r="A30" s="115"/>
      <c r="B30" s="97"/>
      <c r="C30" s="97"/>
      <c r="D30" s="97"/>
    </row>
    <row r="31" spans="1:4" s="223" customFormat="1" ht="12" x14ac:dyDescent="0.2">
      <c r="A31" s="118" t="s">
        <v>159</v>
      </c>
      <c r="B31" s="100">
        <v>2470</v>
      </c>
      <c r="C31" s="97">
        <v>11.183144246353322</v>
      </c>
      <c r="D31" s="97">
        <v>12.844408427876825</v>
      </c>
    </row>
    <row r="32" spans="1:4" s="223" customFormat="1" ht="12" x14ac:dyDescent="0.2">
      <c r="A32" s="118" t="s">
        <v>160</v>
      </c>
      <c r="B32" s="100">
        <v>790</v>
      </c>
      <c r="C32" s="97">
        <v>13.850063532401524</v>
      </c>
      <c r="D32" s="97">
        <v>10.419313850063533</v>
      </c>
    </row>
    <row r="33" spans="1:4" s="223" customFormat="1" ht="12" x14ac:dyDescent="0.2">
      <c r="A33" s="118" t="s">
        <v>161</v>
      </c>
      <c r="B33" s="100">
        <v>300</v>
      </c>
      <c r="C33" s="97">
        <v>12.080536912751679</v>
      </c>
      <c r="D33" s="97">
        <v>39.932885906040269</v>
      </c>
    </row>
    <row r="34" spans="1:4" s="223" customFormat="1" ht="12" x14ac:dyDescent="0.2">
      <c r="A34" s="118" t="s">
        <v>162</v>
      </c>
      <c r="B34" s="100">
        <v>240</v>
      </c>
      <c r="C34" s="97">
        <v>18.672199170124482</v>
      </c>
      <c r="D34" s="97">
        <v>17.427385892116181</v>
      </c>
    </row>
    <row r="35" spans="1:4" s="223" customFormat="1" ht="12" x14ac:dyDescent="0.2">
      <c r="A35" s="118" t="s">
        <v>163</v>
      </c>
      <c r="B35" s="100">
        <v>150</v>
      </c>
      <c r="C35" s="97">
        <v>12.925170068027212</v>
      </c>
      <c r="D35" s="97">
        <v>3.4013605442176873</v>
      </c>
    </row>
    <row r="36" spans="1:4" s="223" customFormat="1" ht="12" x14ac:dyDescent="0.2">
      <c r="A36" s="118" t="s">
        <v>164</v>
      </c>
      <c r="B36" s="100">
        <v>100</v>
      </c>
      <c r="C36" s="97">
        <v>10.309278350515463</v>
      </c>
      <c r="D36" s="97">
        <v>2.0618556701030926</v>
      </c>
    </row>
    <row r="37" spans="1:4" s="223" customFormat="1" ht="12" x14ac:dyDescent="0.2">
      <c r="A37" s="118" t="s">
        <v>165</v>
      </c>
      <c r="B37" s="100">
        <v>90</v>
      </c>
      <c r="C37" s="97">
        <v>36.263736263736263</v>
      </c>
      <c r="D37" s="97">
        <v>16.483516483516482</v>
      </c>
    </row>
    <row r="38" spans="1:4" s="223" customFormat="1" ht="12" x14ac:dyDescent="0.2">
      <c r="A38" s="118" t="s">
        <v>166</v>
      </c>
      <c r="B38" s="100">
        <v>90</v>
      </c>
      <c r="C38" s="97">
        <v>10</v>
      </c>
      <c r="D38" s="97">
        <v>5.5555555555555554</v>
      </c>
    </row>
    <row r="39" spans="1:4" s="223" customFormat="1" ht="12" x14ac:dyDescent="0.2">
      <c r="A39" s="118" t="s">
        <v>167</v>
      </c>
      <c r="B39" s="100">
        <v>60</v>
      </c>
      <c r="C39" s="97">
        <v>8.1967213114754092</v>
      </c>
      <c r="D39" s="97">
        <v>14.754098360655737</v>
      </c>
    </row>
    <row r="40" spans="1:4" s="223" customFormat="1" ht="12" x14ac:dyDescent="0.2">
      <c r="A40" s="118" t="s">
        <v>158</v>
      </c>
      <c r="B40" s="100">
        <v>170</v>
      </c>
      <c r="C40" s="97">
        <v>26.436781609195403</v>
      </c>
      <c r="D40" s="97">
        <v>3.4482758620689653</v>
      </c>
    </row>
    <row r="41" spans="1:4" s="138" customFormat="1" ht="5.0999999999999996" customHeight="1" x14ac:dyDescent="0.2">
      <c r="A41" s="115"/>
      <c r="B41" s="97"/>
      <c r="C41" s="97"/>
      <c r="D41" s="97"/>
    </row>
    <row r="42" spans="1:4" s="16" customFormat="1" ht="15" customHeight="1" x14ac:dyDescent="0.3">
      <c r="A42" s="116" t="s">
        <v>54</v>
      </c>
      <c r="B42" s="94">
        <v>2390</v>
      </c>
      <c r="C42" s="117">
        <v>12.285115303983227</v>
      </c>
      <c r="D42" s="117">
        <v>8.3018867924528301</v>
      </c>
    </row>
    <row r="43" spans="1:4" s="138" customFormat="1" ht="5.0999999999999996" customHeight="1" x14ac:dyDescent="0.2">
      <c r="A43" s="115"/>
      <c r="B43" s="97"/>
      <c r="C43" s="97"/>
      <c r="D43" s="97"/>
    </row>
    <row r="44" spans="1:4" s="223" customFormat="1" ht="12" x14ac:dyDescent="0.2">
      <c r="A44" s="118" t="s">
        <v>168</v>
      </c>
      <c r="B44" s="100">
        <v>430</v>
      </c>
      <c r="C44" s="97">
        <v>3.7037037037037033</v>
      </c>
      <c r="D44" s="97">
        <v>7.8703703703703702</v>
      </c>
    </row>
    <row r="45" spans="1:4" s="223" customFormat="1" ht="12" x14ac:dyDescent="0.2">
      <c r="A45" s="118" t="s">
        <v>169</v>
      </c>
      <c r="B45" s="100">
        <v>320</v>
      </c>
      <c r="C45" s="97">
        <v>32.704402515723267</v>
      </c>
      <c r="D45" s="97">
        <v>22.012578616352201</v>
      </c>
    </row>
    <row r="46" spans="1:4" s="223" customFormat="1" ht="12" x14ac:dyDescent="0.2">
      <c r="A46" s="118" t="s">
        <v>170</v>
      </c>
      <c r="B46" s="100">
        <v>200</v>
      </c>
      <c r="C46" s="97">
        <v>11.822660098522167</v>
      </c>
      <c r="D46" s="97">
        <v>8.3743842364532011</v>
      </c>
    </row>
    <row r="47" spans="1:4" s="223" customFormat="1" ht="12" x14ac:dyDescent="0.2">
      <c r="A47" s="118" t="s">
        <v>171</v>
      </c>
      <c r="B47" s="100">
        <v>190</v>
      </c>
      <c r="C47" s="97">
        <v>9.9476439790575917</v>
      </c>
      <c r="D47" s="97">
        <v>1.5706806282722512</v>
      </c>
    </row>
    <row r="48" spans="1:4" s="223" customFormat="1" ht="12" x14ac:dyDescent="0.2">
      <c r="A48" s="118" t="s">
        <v>172</v>
      </c>
      <c r="B48" s="100">
        <v>170</v>
      </c>
      <c r="C48" s="97">
        <v>5.8139534883720927</v>
      </c>
      <c r="D48" s="97">
        <v>8.720930232558139</v>
      </c>
    </row>
    <row r="49" spans="1:4" s="223" customFormat="1" ht="12" x14ac:dyDescent="0.2">
      <c r="A49" s="118" t="s">
        <v>173</v>
      </c>
      <c r="B49" s="100">
        <v>150</v>
      </c>
      <c r="C49" s="97">
        <v>10.457516339869281</v>
      </c>
      <c r="D49" s="97">
        <v>20.915032679738562</v>
      </c>
    </row>
    <row r="50" spans="1:4" s="223" customFormat="1" ht="12" x14ac:dyDescent="0.2">
      <c r="A50" s="118" t="s">
        <v>174</v>
      </c>
      <c r="B50" s="100">
        <v>100</v>
      </c>
      <c r="C50" s="97">
        <v>4.0816326530612246</v>
      </c>
      <c r="D50" s="97">
        <v>6.1224489795918364</v>
      </c>
    </row>
    <row r="51" spans="1:4" s="223" customFormat="1" ht="12" x14ac:dyDescent="0.2">
      <c r="A51" s="118" t="s">
        <v>175</v>
      </c>
      <c r="B51" s="100">
        <v>80</v>
      </c>
      <c r="C51" s="97">
        <v>6.1728395061728394</v>
      </c>
      <c r="D51" s="97">
        <v>1.2345679012345678</v>
      </c>
    </row>
    <row r="52" spans="1:4" s="223" customFormat="1" ht="12" x14ac:dyDescent="0.2">
      <c r="A52" s="118" t="s">
        <v>176</v>
      </c>
      <c r="B52" s="100">
        <v>80</v>
      </c>
      <c r="C52" s="97" t="s">
        <v>230</v>
      </c>
      <c r="D52" s="97" t="s">
        <v>230</v>
      </c>
    </row>
    <row r="53" spans="1:4" s="223" customFormat="1" ht="12" x14ac:dyDescent="0.2">
      <c r="A53" s="118" t="s">
        <v>177</v>
      </c>
      <c r="B53" s="100">
        <v>80</v>
      </c>
      <c r="C53" s="97">
        <v>25.641025641025639</v>
      </c>
      <c r="D53" s="97">
        <v>1.2820512820512819</v>
      </c>
    </row>
    <row r="54" spans="1:4" s="223" customFormat="1" ht="12" x14ac:dyDescent="0.2">
      <c r="A54" s="118" t="s">
        <v>178</v>
      </c>
      <c r="B54" s="100">
        <v>70</v>
      </c>
      <c r="C54" s="97">
        <v>32.307692307692307</v>
      </c>
      <c r="D54" s="97">
        <v>3.0769230769230771</v>
      </c>
    </row>
    <row r="55" spans="1:4" s="223" customFormat="1" ht="12" x14ac:dyDescent="0.2">
      <c r="A55" s="118" t="s">
        <v>179</v>
      </c>
      <c r="B55" s="100">
        <v>60</v>
      </c>
      <c r="C55" s="97">
        <v>23.809523809523807</v>
      </c>
      <c r="D55" s="97">
        <v>1.5873015873015872</v>
      </c>
    </row>
    <row r="56" spans="1:4" s="223" customFormat="1" ht="12" x14ac:dyDescent="0.2">
      <c r="A56" s="118" t="s">
        <v>158</v>
      </c>
      <c r="B56" s="100">
        <v>450</v>
      </c>
      <c r="C56" s="97">
        <v>8.6666666666666679</v>
      </c>
      <c r="D56" s="97">
        <v>3.5555555555555554</v>
      </c>
    </row>
    <row r="57" spans="1:4" s="138" customFormat="1" ht="5.0999999999999996" customHeight="1" x14ac:dyDescent="0.2">
      <c r="A57" s="115"/>
      <c r="B57" s="97"/>
      <c r="C57" s="97"/>
      <c r="D57" s="97"/>
    </row>
    <row r="58" spans="1:4" s="6" customFormat="1" ht="15" customHeight="1" x14ac:dyDescent="0.2">
      <c r="A58" s="116" t="s">
        <v>57</v>
      </c>
      <c r="B58" s="94">
        <v>1720</v>
      </c>
      <c r="C58" s="117">
        <v>4.8143851508120648</v>
      </c>
      <c r="D58" s="117">
        <v>3.596287703016241</v>
      </c>
    </row>
    <row r="59" spans="1:4" s="138" customFormat="1" ht="5.0999999999999996" customHeight="1" x14ac:dyDescent="0.2">
      <c r="A59" s="115"/>
      <c r="B59" s="97"/>
      <c r="C59" s="97"/>
      <c r="D59" s="97"/>
    </row>
    <row r="60" spans="1:4" s="223" customFormat="1" ht="12" x14ac:dyDescent="0.2">
      <c r="A60" s="118" t="s">
        <v>180</v>
      </c>
      <c r="B60" s="100">
        <v>890</v>
      </c>
      <c r="C60" s="97">
        <v>2.4719101123595504</v>
      </c>
      <c r="D60" s="97">
        <v>3.3707865168539324</v>
      </c>
    </row>
    <row r="61" spans="1:4" s="223" customFormat="1" ht="12" x14ac:dyDescent="0.2">
      <c r="A61" s="118" t="s">
        <v>181</v>
      </c>
      <c r="B61" s="100">
        <v>660</v>
      </c>
      <c r="C61" s="97">
        <v>1.2195121951219512</v>
      </c>
      <c r="D61" s="97">
        <v>3.50609756097561</v>
      </c>
    </row>
    <row r="62" spans="1:4" s="223" customFormat="1" ht="12" x14ac:dyDescent="0.2">
      <c r="A62" s="118" t="s">
        <v>182</v>
      </c>
      <c r="B62" s="100">
        <v>90</v>
      </c>
      <c r="C62" s="97">
        <v>58.241758241758248</v>
      </c>
      <c r="D62" s="97">
        <v>2.197802197802198</v>
      </c>
    </row>
    <row r="63" spans="1:4" s="223" customFormat="1" ht="12" x14ac:dyDescent="0.2">
      <c r="A63" s="118" t="s">
        <v>183</v>
      </c>
      <c r="B63" s="100">
        <v>30</v>
      </c>
      <c r="C63" s="97" t="s">
        <v>230</v>
      </c>
      <c r="D63" s="97">
        <v>6.666666666666667</v>
      </c>
    </row>
    <row r="64" spans="1:4" s="223" customFormat="1" ht="12" x14ac:dyDescent="0.2">
      <c r="A64" s="118" t="s">
        <v>158</v>
      </c>
      <c r="B64" s="100">
        <v>60</v>
      </c>
      <c r="C64" s="97" t="s">
        <v>230</v>
      </c>
      <c r="D64" s="97">
        <v>8.7719298245614024</v>
      </c>
    </row>
    <row r="65" spans="1:18" s="223" customFormat="1" ht="5.0999999999999996" customHeight="1" x14ac:dyDescent="0.2">
      <c r="A65" s="293"/>
      <c r="B65" s="294"/>
      <c r="C65" s="295"/>
      <c r="D65" s="295"/>
      <c r="E65" s="231"/>
      <c r="F65" s="231"/>
      <c r="G65" s="231"/>
      <c r="H65" s="231"/>
      <c r="I65" s="231"/>
      <c r="J65" s="97"/>
      <c r="K65" s="240"/>
      <c r="L65" s="432"/>
      <c r="M65" s="432"/>
      <c r="N65" s="432"/>
      <c r="O65" s="432"/>
      <c r="P65" s="432"/>
      <c r="Q65" s="432"/>
      <c r="R65" s="432"/>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273" customFormat="1" ht="12" customHeight="1" x14ac:dyDescent="0.15">
      <c r="A67" s="440" t="s">
        <v>119</v>
      </c>
      <c r="B67" s="440"/>
      <c r="C67" s="440"/>
      <c r="D67" s="440"/>
      <c r="E67" s="257"/>
      <c r="F67" s="257"/>
      <c r="G67" s="257"/>
      <c r="H67" s="257"/>
      <c r="I67" s="257"/>
      <c r="J67" s="257"/>
      <c r="K67" s="270"/>
      <c r="L67" s="270"/>
      <c r="M67" s="270"/>
      <c r="N67" s="270"/>
      <c r="O67" s="270"/>
      <c r="P67" s="270"/>
      <c r="Q67" s="271"/>
      <c r="R67" s="272"/>
    </row>
    <row r="68" spans="1:18" s="273" customFormat="1" ht="21.95" customHeight="1" x14ac:dyDescent="0.15">
      <c r="A68" s="440" t="s">
        <v>91</v>
      </c>
      <c r="B68" s="440"/>
      <c r="C68" s="440"/>
      <c r="D68" s="440"/>
      <c r="E68" s="257"/>
      <c r="F68" s="257"/>
      <c r="G68" s="257"/>
      <c r="H68" s="257"/>
      <c r="I68" s="257"/>
      <c r="J68" s="257"/>
      <c r="K68" s="274"/>
      <c r="L68" s="274"/>
      <c r="M68" s="274"/>
      <c r="N68" s="274"/>
      <c r="O68" s="274"/>
      <c r="P68" s="274"/>
      <c r="Q68" s="275"/>
      <c r="R68" s="275"/>
    </row>
    <row r="69" spans="1:18" s="277" customFormat="1" ht="12" customHeight="1" x14ac:dyDescent="0.15">
      <c r="A69" s="421" t="s">
        <v>136</v>
      </c>
      <c r="B69" s="421"/>
      <c r="C69" s="421"/>
      <c r="D69" s="421"/>
      <c r="E69" s="276"/>
      <c r="F69" s="276"/>
      <c r="G69" s="276"/>
      <c r="N69" s="278"/>
      <c r="O69" s="279"/>
      <c r="P69" s="279"/>
      <c r="Q69" s="279"/>
      <c r="R69" s="279"/>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2025-04-17T15:44:41Z</cp:lastPrinted>
  <dcterms:created xsi:type="dcterms:W3CDTF">2017-06-19T15:24:41Z</dcterms:created>
  <dcterms:modified xsi:type="dcterms:W3CDTF">2025-04-17T15:44:41Z</dcterms:modified>
</cp:coreProperties>
</file>