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3\Output\Excel\Prov\Valori\"/>
    </mc:Choice>
  </mc:AlternateContent>
  <xr:revisionPtr revIDLastSave="0" documentId="13_ncr:1_{49C6CA01-428F-4E76-A7E5-B55623DACE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'Tav7'!$A$1:$H$64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<sst xmlns="http://schemas.openxmlformats.org/spreadsheetml/2006/main" count="756" uniqueCount="301">
  <si>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</si>
  <si>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</si>
  <si>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</si>
  <si>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</si>
  <si>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</si>
  <si>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</si>
  <si>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</si>
  <si>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</si>
  <si>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</si>
  <si>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</si>
  <si>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</si>
  <si>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</si>
  <si>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</si>
  <si>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</si>
  <si>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</si>
  <si>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</si>
  <si>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</si>
  <si>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</si>
  <si>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</si>
  <si>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</si>
  <si>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</si>
  <si>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</si>
  <si>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</si>
  <si>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</si>
  <si>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</si>
  <si>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</si>
  <si>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</si>
  <si>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</si>
  <si>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</si>
  <si>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</si>
  <si>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</si>
  <si>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</si>
  <si>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</si>
  <si>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</si>
  <si>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</si>
  <si>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</si>
  <si>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</si>
  <si>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</si>
  <si>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</si>
  <si>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</si>
  <si>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</si>
  <si>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</si>
  <si>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</si>
  <si>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</si>
  <si>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</si>
  <si>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</si>
  <si>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</si>
  <si>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</si>
  <si>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</si>
  <si>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</si>
  <si>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</si>
  <si>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</si>
  <si>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</si>
  <si>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</si>
  <si>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</si>
  <si>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</si>
  <si>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</si>
  <si>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</si>
  <si>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</si>
  <si>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</si>
  <si>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</si>
  <si>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</si>
  <si>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</si>
  <si>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</si>
  <si>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</si>
  <si>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</si>
  <si>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</si>
  <si>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</si>
  <si>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</si>
  <si>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</si>
  <si>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</si>
  <si>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</si>
  <si>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</si>
  <si>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</si>
  <si>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</si>
  <si>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</si>
  <si>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</si>
  <si>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</si>
  <si>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</si>
  <si>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</si>
  <si>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</si>
  <si>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</si>
  <si>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</si>
  <si>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</si>
  <si>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</si>
  <si>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</si>
  <si>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</si>
  <si>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</si>
  <si>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</si>
  <si>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</si>
  <si>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</si>
  <si>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</si>
  <si>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</si>
  <si>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</si>
  <si>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</si>
  <si>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</si>
  <si>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</si>
  <si>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</si>
  <si>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</si>
  <si>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</si>
  <si>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</si>
  <si>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</si>
  <si>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</si>
  <si>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</si>
  <si>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</si>
  <si>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</si>
  <si>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</si>
  <si>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</si>
  <si>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</si>
  <si>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</si>
  <si>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</si>
  <si>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</si>
  <si>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</si>
  <si>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</si>
  <si>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</si>
  <si>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</si>
  <si>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</si>
  <si>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</si>
  <si>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</si>
  <si>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</si>
  <si>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</si>
  <si>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</si>
  <si>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</si>
  <si>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</si>
  <si>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</si>
  <si>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</si>
  <si>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</si>
  <si>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</si>
  <si>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</si>
  <si>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</si>
  <si>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</si>
  <si>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</si>
  <si>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</si>
  <si>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</si>
  <si>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</si>
  <si>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</si>
  <si>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</si>
  <si>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</si>
  <si>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</si>
  <si>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</si>
  <si>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</si>
  <si>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</si>
  <si>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</si>
  <si>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</si>
  <si>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</si>
  <si>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</si>
  <si>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</si>
  <si>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</si>
  <si>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</si>
  <si>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</si>
  <si>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</si>
  <si>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</si>
  <si>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</si>
  <si>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</si>
  <si>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</si>
  <si>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</si>
  <si>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</si>
  <si>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</si>
  <si>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</si>
  <si>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</si>
  <si>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</si>
  <si>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</si>
  <si>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</si>
  <si>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</si>
  <si>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</si>
  <si>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</si>
  <si>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</si>
  <si>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</si>
  <si>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</si>
  <si>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</si>
  <si>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</si>
  <si>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</si>
  <si>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</si>
  <si>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</si>
  <si>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</si>
  <si>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</si>
  <si>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</si>
  <si>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</si>
  <si>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</si>
  <si>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</si>
  <si>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</si>
  <si>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</si>
  <si>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</si>
  <si>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</si>
  <si>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</si>
  <si>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</si>
  <si>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</si>
  <si>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</si>
  <si>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</si>
  <si>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</si>
  <si>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</si>
  <si>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</si>
  <si>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</si>
  <si>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</si>
  <si>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</si>
  <si>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</si>
  <si>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</si>
  <si>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</si>
  <si>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</si>
  <si>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</si>
  <si>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</si>
  <si>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</si>
  <si>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</si>
  <si>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</si>
  <si>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</si>
  <si>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</si>
  <si>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</si>
  <si>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</si>
  <si>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</si>
  <si>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</si>
  <si>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</si>
  <si>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</si>
  <si>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</si>
  <si>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</si>
  <si>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</si>
  <si>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</si>
  <si>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</si>
  <si>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Aprile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</si>
  <si>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</si>
  <si>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</si>
  <si>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</si>
  <si>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</si>
  <si>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Maggio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</si>
  <si>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</si>
  <si>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</si>
  <si>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</si>
  <si>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</si>
  <si>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 xml:space="preserve"> Il segno (-) indica l'assenza di entrate nell'incrocio indicato. Il segno (--) indica un valore statisticamente non significativo. I totali comprendono comunque i dati non esposti.</t>
  </si>
  <si>
    <t>Valori assoluti sono arrotondati alle decine. I totali possono non coincidere con la somma dei singoli valori.</t>
  </si>
  <si>
    <t>Professioni intellettuali, scientifiche e con elevata specializzazione</t>
  </si>
  <si>
    <t>Giugno</t>
  </si>
  <si>
    <t>apr</t>
  </si>
  <si>
    <t>giu 2019</t>
  </si>
  <si>
    <t>Aprile-giugno 2019</t>
  </si>
  <si>
    <t>mancanza di candidati</t>
  </si>
  <si>
    <t>preparazione inadeguata</t>
  </si>
  <si>
    <t>per mancanza di candidati</t>
  </si>
  <si>
    <t>per preparazione inadeguata</t>
  </si>
  <si>
    <t>fino a 29 anni</t>
  </si>
  <si>
    <t>entrate riporti classici</t>
  </si>
  <si>
    <t>Firenze</t>
  </si>
  <si>
    <t xml:space="preserve"> </t>
  </si>
  <si>
    <t>Livello universitario</t>
  </si>
  <si>
    <t>Indirizzo economico</t>
  </si>
  <si>
    <t>Indirizzo insegnamento e formazione</t>
  </si>
  <si>
    <t>Indirizzo ingegneria industriale</t>
  </si>
  <si>
    <t>Indirizzo sanitario e paramedico</t>
  </si>
  <si>
    <t>Indirizzo ingegneria elettronica e dell'informazione</t>
  </si>
  <si>
    <t>Indirizzo chimico-farmaceutico</t>
  </si>
  <si>
    <t>Indirizzo scientifico, matematico e fisico</t>
  </si>
  <si>
    <t>Altri indirizzi di ingegneria</t>
  </si>
  <si>
    <t>Indirizzo linguistico, traduttori e interpreti</t>
  </si>
  <si>
    <t>Indirizzo politico-sociale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</si>
  <si>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</si>
  <si>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</si>
  <si>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</si>
  <si>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</si>
  <si>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</si>
  <si>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meccanica, meccatronica ed energia</t>
  </si>
  <si>
    <t>Indirizzo chimica, materiali e biotecnologie</t>
  </si>
  <si>
    <t>Indirizzo trasporti e logistica</t>
  </si>
  <si>
    <t>Indirizzo sistema moda</t>
  </si>
  <si>
    <t>Indirizzo agrario, agroalimentare e agroindustria</t>
  </si>
  <si>
    <t>Indirizzo elettronica ed elettrotecnica</t>
  </si>
  <si>
    <t>Indirizzo linguistico (liceo)</t>
  </si>
  <si>
    <t>Indirizzo costruzioni, ambiente e territorio</t>
  </si>
  <si>
    <t>Indirizzo informatica e telecomunicazioni</t>
  </si>
  <si>
    <t>Qualifica di formazione o diploma professionale</t>
  </si>
  <si>
    <t>Indirizzo ristorazione</t>
  </si>
  <si>
    <t>Indirizzo meccanico</t>
  </si>
  <si>
    <t>Indirizzo benessere</t>
  </si>
  <si>
    <t>Indirizzo abbigliamento</t>
  </si>
  <si>
    <t>Indirizzo elettrico</t>
  </si>
  <si>
    <t>Indirizzo amministrativo segreteriale</t>
  </si>
  <si>
    <t>Indirizzo servizi di custodia e accoglienza</t>
  </si>
  <si>
    <t>Indirizzo servizi di vendita</t>
  </si>
  <si>
    <t>Indirizzo edile</t>
  </si>
  <si>
    <t>Indirizzo calzature</t>
  </si>
  <si>
    <t>Indirizzo sistemi e servizi logistici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</si>
  <si>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</si>
  <si>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</si>
  <si>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</si>
  <si>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aprile, maggio e giugno 2019</t>
  </si>
  <si>
    <t>Lavoratori previsti in entrata dalle imprese per settore di attività nei mesi di aprile, maggio e giugno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</si>
  <si>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</si>
  <si>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</si>
  <si>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</si>
  <si>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</si>
  <si>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</si>
  <si>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</si>
  <si>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</si>
  <si>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APRILE, MAGGIO E GIUGNO 2019</t>
  </si>
  <si>
    <t>LAVORATORI PREVISTI IN ENTRATA DALLE IMPRESE PER SETTORE DI ATTIVITÀ NEI MESI DI  APRILE, MAGGIO E GIUGNO 2019</t>
  </si>
  <si>
    <t>LAVORATORI PREVISTI IN ENTRATA PER SETTORE DI ATTIVITÀ SECONDO LA TIPOLOGIA CONTRATTUALE</t>
  </si>
  <si>
    <t>Aprile 2019</t>
  </si>
  <si>
    <t>--</t>
  </si>
  <si>
    <t>-</t>
  </si>
  <si>
    <t/>
  </si>
  <si>
    <t xml:space="preserve">Maggio </t>
  </si>
  <si>
    <t xml:space="preserve">Giugno </t>
  </si>
  <si>
    <t>Totale aprile - giugno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</si>
</sst>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9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20" fillId="0" borderId="5" xfId="50" applyFont="1" applyFill="1" applyBorder="1" applyAlignment="1">
      <alignment horizontal="centerContinuous"/>
    </xf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16" fillId="0" borderId="0" xfId="50" applyFon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167" fontId="20" fillId="0" borderId="51" xfId="70" applyNumberFormat="1" applyFont="1" applyFill="1" applyBorder="1" applyAlignment="1">
      <alignment horizontal="right" vertical="center"/>
    </xf>
    <xf numFmtId="167" fontId="20" fillId="0" borderId="0" xfId="70" applyNumberFormat="1" applyFont="1" applyFill="1" applyBorder="1" applyAlignment="1">
      <alignment horizontal="right" vertical="center"/>
    </xf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" applyFont="1" applyFill="1" applyBorder="1" applyAlignment="1">
      <alignment horizontal="center"/>
    </xf>
    <xf numFmtId="0" fontId="100" fillId="0" borderId="0" xfId="1" applyFont="1" applyFill="1" applyBorder="1" applyAlignment="1">
      <alignment horizontal="center" vertical="top"/>
    </xf>
    <xf numFmtId="0" fontId="100" fillId="0" borderId="10" xfId="7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" applyFont="1" applyFill="1" applyBorder="1"/>
    <xf numFmtId="0" fontId="100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justify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6" fillId="6" borderId="0" xfId="1" applyFont="1" applyFill="1" applyBorder="1" applyAlignment="1">
      <alignment horizontal="center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0.53300481320192528</c:v>
                </c:pt>
                <c:pt idx="1">
                  <c:v>0.18496447398578961</c:v>
                </c:pt>
                <c:pt idx="2">
                  <c:v>0.10474444189777676</c:v>
                </c:pt>
                <c:pt idx="3">
                  <c:v>9.1565436626174654E-2</c:v>
                </c:pt>
                <c:pt idx="4">
                  <c:v>5.8789823515929408E-2</c:v>
                </c:pt>
                <c:pt idx="5">
                  <c:v>2.6931010772404309E-2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28E-3"/>
          <c:y val="0.16711089785092903"/>
          <c:w val="0.98817301490599141"/>
          <c:h val="0.608984260741246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0.46666666666666667</c:v>
                </c:pt>
                <c:pt idx="1">
                  <c:v>0.45238095238095238</c:v>
                </c:pt>
                <c:pt idx="2">
                  <c:v>7.7852348993288592E-2</c:v>
                </c:pt>
                <c:pt idx="3">
                  <c:v>0.15384615384615385</c:v>
                </c:pt>
                <c:pt idx="4">
                  <c:v>0.43197755960729312</c:v>
                </c:pt>
                <c:pt idx="5">
                  <c:v>0.20434782608695654</c:v>
                </c:pt>
                <c:pt idx="6">
                  <c:v>0.27743902439024393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0.41088435374149662</c:v>
                </c:pt>
                <c:pt idx="1">
                  <c:v>0.32380952380952382</c:v>
                </c:pt>
                <c:pt idx="2">
                  <c:v>0.87516778523489935</c:v>
                </c:pt>
                <c:pt idx="3">
                  <c:v>0.47076923076923077</c:v>
                </c:pt>
                <c:pt idx="4">
                  <c:v>0.46283309957924262</c:v>
                </c:pt>
                <c:pt idx="5">
                  <c:v>0.68260869565217386</c:v>
                </c:pt>
                <c:pt idx="6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35E-17"/>
                  <c:y val="1.65713264930420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6E-3"/>
                  <c:y val="9.3672510380772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88E-3"/>
                  <c:y val="1.117430106050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0.11836734693877551</c:v>
                </c:pt>
                <c:pt idx="1">
                  <c:v>0</c:v>
                </c:pt>
                <c:pt idx="2">
                  <c:v>4.2953020134228186E-2</c:v>
                </c:pt>
                <c:pt idx="3">
                  <c:v>0.27794871794871795</c:v>
                </c:pt>
                <c:pt idx="4">
                  <c:v>7.5736325385694248E-2</c:v>
                </c:pt>
                <c:pt idx="5">
                  <c:v>5.2173913043478258E-2</c:v>
                </c:pt>
                <c:pt idx="6">
                  <c:v>0.12638580931263857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116E-18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47E-17"/>
                  <c:y val="-4.012155366049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81E-17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7E-3"/>
                  <c:y val="-4.01215536604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64E-16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4.0816326530612249E-3</c:v>
                </c:pt>
                <c:pt idx="1">
                  <c:v>0.22380952380952382</c:v>
                </c:pt>
                <c:pt idx="2">
                  <c:v>4.0268456375838931E-3</c:v>
                </c:pt>
                <c:pt idx="3">
                  <c:v>9.7435897435897437E-2</c:v>
                </c:pt>
                <c:pt idx="4">
                  <c:v>2.9453015427769985E-2</c:v>
                </c:pt>
                <c:pt idx="5">
                  <c:v>6.0869565217391307E-2</c:v>
                </c:pt>
                <c:pt idx="6">
                  <c:v>5.0720620842572062E-2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6775168"/>
        <c:axId val="118190848"/>
        <c:extLst/>
      </c:barChart>
      <c:catAx>
        <c:axId val="967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8190848"/>
        <c:crosses val="autoZero"/>
        <c:auto val="1"/>
        <c:lblAlgn val="ctr"/>
        <c:lblOffset val="100"/>
        <c:noMultiLvlLbl val="0"/>
      </c:catAx>
      <c:valAx>
        <c:axId val="1181908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6775168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03E-2"/>
          <c:w val="0.72080084063205119"/>
          <c:h val="6.4890672324850865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APRILE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8.730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J4" sqref="J4"/>
    </sheetView>
  </sheetViews>
  <sheetFormatPr defaultRowHeight="16.5" x14ac:dyDescent="0.3"/>
  <cols>
    <col min="1" max="16384" width="9" style="611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J4" sqref="J4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2" t="s">
        <v>33</v>
      </c>
      <c r="B2" s="812"/>
      <c r="C2" s="812"/>
      <c r="D2" s="812"/>
      <c r="E2" s="812"/>
      <c r="F2" s="812"/>
      <c r="G2" s="812"/>
      <c r="H2" s="812"/>
      <c r="I2" s="812"/>
    </row>
    <row r="6" spans="1:9" s="225" customFormat="1" ht="17.25" x14ac:dyDescent="0.3">
      <c r="A6" s="225" t="s">
        <v>280</v>
      </c>
      <c r="B6" s="227"/>
    </row>
    <row r="7" spans="1:9" ht="8.25" customHeight="1" x14ac:dyDescent="0.3"/>
    <row r="8" spans="1:9" ht="21" customHeight="1" x14ac:dyDescent="0.3">
      <c r="A8" s="371" t="s">
        <v>3</v>
      </c>
      <c r="B8" s="811" t="s">
        <v>168</v>
      </c>
      <c r="C8" s="811"/>
      <c r="D8" s="811"/>
      <c r="E8" s="811"/>
      <c r="F8" s="811"/>
      <c r="G8" s="811"/>
      <c r="H8" s="811"/>
      <c r="I8" s="811"/>
    </row>
    <row r="9" spans="1:9" ht="21" customHeight="1" x14ac:dyDescent="0.3">
      <c r="A9" s="371" t="s">
        <v>35</v>
      </c>
      <c r="B9" s="811" t="s">
        <v>169</v>
      </c>
      <c r="C9" s="811"/>
      <c r="D9" s="811"/>
      <c r="E9" s="811"/>
      <c r="F9" s="811"/>
      <c r="G9" s="811"/>
      <c r="H9" s="811"/>
      <c r="I9" s="811"/>
    </row>
    <row r="10" spans="1:9" ht="21" customHeight="1" x14ac:dyDescent="0.3">
      <c r="A10" s="371" t="s">
        <v>68</v>
      </c>
      <c r="B10" s="813" t="s">
        <v>215</v>
      </c>
      <c r="C10" s="813"/>
      <c r="D10" s="813"/>
      <c r="E10" s="813"/>
      <c r="F10" s="813"/>
      <c r="G10" s="813"/>
      <c r="H10" s="813"/>
      <c r="I10" s="813"/>
    </row>
    <row r="11" spans="1:9" ht="33.950000000000003" customHeight="1" x14ac:dyDescent="0.3">
      <c r="A11" s="371" t="s">
        <v>69</v>
      </c>
      <c r="B11" s="813" t="s">
        <v>170</v>
      </c>
      <c r="C11" s="813"/>
      <c r="D11" s="813"/>
      <c r="E11" s="813"/>
      <c r="F11" s="813"/>
      <c r="G11" s="813"/>
      <c r="H11" s="813"/>
      <c r="I11" s="813"/>
    </row>
    <row r="12" spans="1:9" ht="21" customHeight="1" x14ac:dyDescent="0.3">
      <c r="A12" s="371" t="s">
        <v>71</v>
      </c>
      <c r="B12" s="811" t="s">
        <v>171</v>
      </c>
      <c r="C12" s="811"/>
      <c r="D12" s="811"/>
      <c r="E12" s="811"/>
      <c r="F12" s="811"/>
      <c r="G12" s="811"/>
      <c r="H12" s="811"/>
      <c r="I12" s="811"/>
    </row>
    <row r="13" spans="1:9" ht="21" customHeight="1" x14ac:dyDescent="0.3">
      <c r="A13" s="371" t="s">
        <v>116</v>
      </c>
      <c r="B13" s="811" t="s">
        <v>172</v>
      </c>
      <c r="C13" s="811"/>
      <c r="D13" s="811"/>
      <c r="E13" s="811"/>
      <c r="F13" s="811"/>
      <c r="G13" s="811"/>
      <c r="H13" s="811"/>
      <c r="I13" s="811"/>
    </row>
    <row r="14" spans="1:9" ht="33.950000000000003" customHeight="1" x14ac:dyDescent="0.3">
      <c r="A14" s="371" t="s">
        <v>66</v>
      </c>
      <c r="B14" s="813" t="s">
        <v>173</v>
      </c>
      <c r="C14" s="813"/>
      <c r="D14" s="813"/>
      <c r="E14" s="813"/>
      <c r="F14" s="813"/>
      <c r="G14" s="813"/>
      <c r="H14" s="813"/>
      <c r="I14" s="813"/>
    </row>
    <row r="15" spans="1:9" ht="21" customHeight="1" x14ac:dyDescent="0.3">
      <c r="A15" s="371"/>
    </row>
    <row r="16" spans="1:9" x14ac:dyDescent="0.3">
      <c r="A16" s="226"/>
      <c r="B16" s="226"/>
    </row>
    <row r="17" spans="1:9" ht="17.25" x14ac:dyDescent="0.3">
      <c r="A17" s="225" t="s">
        <v>281</v>
      </c>
      <c r="B17" s="38"/>
    </row>
    <row r="18" spans="1:9" ht="12.75" customHeight="1" x14ac:dyDescent="0.3">
      <c r="A18" s="225"/>
    </row>
    <row r="19" spans="1:9" s="226" customFormat="1" ht="21" customHeight="1" x14ac:dyDescent="0.25">
      <c r="A19" s="371" t="s">
        <v>122</v>
      </c>
      <c r="B19" s="813" t="s">
        <v>282</v>
      </c>
      <c r="C19" s="813"/>
      <c r="D19" s="813"/>
      <c r="E19" s="813"/>
      <c r="F19" s="813"/>
      <c r="G19" s="813"/>
      <c r="H19" s="813"/>
      <c r="I19" s="813"/>
    </row>
    <row r="20" spans="1:9" s="226" customFormat="1" ht="33.950000000000003" customHeight="1" x14ac:dyDescent="0.25">
      <c r="A20" s="371" t="s">
        <v>72</v>
      </c>
      <c r="B20" s="813" t="s">
        <v>283</v>
      </c>
      <c r="C20" s="813"/>
      <c r="D20" s="813"/>
      <c r="E20" s="813"/>
      <c r="F20" s="813"/>
      <c r="G20" s="813"/>
      <c r="H20" s="813"/>
      <c r="I20" s="813"/>
    </row>
    <row r="21" spans="1:9" ht="21" customHeight="1" x14ac:dyDescent="0.3">
      <c r="A21" s="371" t="s">
        <v>75</v>
      </c>
      <c r="B21" s="811" t="s">
        <v>174</v>
      </c>
      <c r="C21" s="811"/>
      <c r="D21" s="811"/>
      <c r="E21" s="811"/>
      <c r="F21" s="811"/>
      <c r="G21" s="811"/>
      <c r="H21" s="811"/>
      <c r="I21" s="811"/>
    </row>
    <row r="22" spans="1:9" ht="21" customHeight="1" x14ac:dyDescent="0.3">
      <c r="A22" s="371" t="s">
        <v>204</v>
      </c>
      <c r="B22" s="811" t="s">
        <v>212</v>
      </c>
      <c r="C22" s="811"/>
      <c r="D22" s="811"/>
      <c r="E22" s="811"/>
      <c r="F22" s="811"/>
      <c r="G22" s="811"/>
      <c r="H22" s="811"/>
      <c r="I22" s="811"/>
    </row>
    <row r="23" spans="1:9" ht="21" customHeight="1" x14ac:dyDescent="0.3">
      <c r="A23" s="371" t="s">
        <v>208</v>
      </c>
      <c r="B23" s="811" t="s">
        <v>213</v>
      </c>
      <c r="C23" s="811"/>
      <c r="D23" s="811"/>
      <c r="E23" s="811"/>
      <c r="F23" s="811"/>
      <c r="G23" s="811"/>
      <c r="H23" s="811"/>
      <c r="I23" s="811"/>
    </row>
    <row r="97" spans="1:9" x14ac:dyDescent="0.3">
      <c r="A97" s="228"/>
      <c r="B97" s="814"/>
      <c r="C97" s="814"/>
      <c r="D97" s="814"/>
      <c r="E97" s="814"/>
      <c r="F97" s="814"/>
      <c r="G97" s="814"/>
      <c r="H97" s="814"/>
      <c r="I97" s="814"/>
    </row>
    <row r="99" spans="1:9" x14ac:dyDescent="0.3">
      <c r="A99" s="228" t="s">
        <v>3</v>
      </c>
      <c r="B99" s="810" t="s">
        <v>284</v>
      </c>
      <c r="C99" s="810"/>
      <c r="D99" s="810"/>
      <c r="E99" s="810"/>
      <c r="F99" s="810"/>
      <c r="G99" s="810"/>
      <c r="H99" s="810"/>
      <c r="I99" s="810"/>
    </row>
    <row r="100" spans="1:9" x14ac:dyDescent="0.3">
      <c r="A100" s="228" t="s">
        <v>35</v>
      </c>
      <c r="B100" s="810" t="s">
        <v>285</v>
      </c>
      <c r="C100" s="810"/>
      <c r="D100" s="810"/>
      <c r="E100" s="810"/>
      <c r="F100" s="810"/>
      <c r="G100" s="810"/>
      <c r="H100" s="810"/>
      <c r="I100" s="810"/>
    </row>
    <row r="101" spans="1:9" x14ac:dyDescent="0.3">
      <c r="A101" s="228" t="s">
        <v>68</v>
      </c>
      <c r="B101" s="814" t="s">
        <v>286</v>
      </c>
      <c r="C101" s="814"/>
      <c r="D101" s="814"/>
      <c r="E101" s="814"/>
      <c r="F101" s="814"/>
      <c r="G101" s="814"/>
      <c r="H101" s="814"/>
      <c r="I101" s="814"/>
    </row>
    <row r="102" spans="1:9" x14ac:dyDescent="0.3">
      <c r="A102" s="228" t="s">
        <v>69</v>
      </c>
      <c r="B102" s="236" t="s">
        <v>287</v>
      </c>
    </row>
    <row r="103" spans="1:9" x14ac:dyDescent="0.3">
      <c r="A103" s="228" t="s">
        <v>71</v>
      </c>
      <c r="B103" s="236" t="s">
        <v>288</v>
      </c>
      <c r="C103" s="229"/>
      <c r="D103" s="229"/>
      <c r="E103" s="229"/>
      <c r="F103" s="229"/>
      <c r="G103" s="229"/>
      <c r="H103" s="229"/>
      <c r="I103" s="229"/>
    </row>
    <row r="104" spans="1:9" x14ac:dyDescent="0.3">
      <c r="A104" s="228" t="s">
        <v>116</v>
      </c>
      <c r="B104" s="386" t="s">
        <v>289</v>
      </c>
      <c r="C104" s="385"/>
      <c r="D104" s="385"/>
      <c r="E104" s="385"/>
      <c r="F104" s="385"/>
      <c r="G104" s="385"/>
      <c r="H104" s="385"/>
      <c r="I104" s="385"/>
    </row>
    <row r="105" spans="1:9" x14ac:dyDescent="0.3">
      <c r="A105" s="228" t="s">
        <v>66</v>
      </c>
      <c r="B105" s="386" t="s">
        <v>290</v>
      </c>
      <c r="C105" s="385"/>
      <c r="D105" s="385"/>
      <c r="E105" s="385"/>
      <c r="F105" s="385"/>
      <c r="G105" s="385"/>
      <c r="H105" s="385"/>
      <c r="I105" s="385"/>
    </row>
    <row r="106" spans="1:9" x14ac:dyDescent="0.3">
      <c r="A106" s="228" t="s">
        <v>122</v>
      </c>
      <c r="B106" s="810" t="s">
        <v>291</v>
      </c>
      <c r="C106" s="810"/>
      <c r="D106" s="810"/>
      <c r="E106" s="810"/>
      <c r="F106" s="810"/>
      <c r="G106" s="810"/>
      <c r="H106" s="810"/>
      <c r="I106" s="810"/>
    </row>
    <row r="107" spans="1:9" x14ac:dyDescent="0.3">
      <c r="A107" s="228" t="s">
        <v>72</v>
      </c>
      <c r="B107" s="810" t="s">
        <v>292</v>
      </c>
      <c r="C107" s="810"/>
      <c r="D107" s="810"/>
      <c r="E107" s="810"/>
      <c r="F107" s="810"/>
      <c r="G107" s="810"/>
      <c r="H107" s="810"/>
      <c r="I107" s="810"/>
    </row>
    <row r="108" spans="1:9" x14ac:dyDescent="0.3">
      <c r="A108" s="228" t="s">
        <v>75</v>
      </c>
      <c r="B108" s="810" t="s">
        <v>293</v>
      </c>
      <c r="C108" s="810"/>
      <c r="D108" s="810"/>
      <c r="E108" s="810"/>
      <c r="F108" s="810"/>
      <c r="G108" s="810"/>
      <c r="H108" s="810"/>
      <c r="I108" s="810"/>
    </row>
    <row r="109" spans="1:9" x14ac:dyDescent="0.3">
      <c r="A109" s="228" t="s">
        <v>204</v>
      </c>
      <c r="B109" s="810" t="s">
        <v>205</v>
      </c>
      <c r="C109" s="810"/>
      <c r="D109" s="810"/>
      <c r="E109" s="810"/>
      <c r="F109" s="810"/>
      <c r="G109" s="810"/>
      <c r="H109" s="810"/>
      <c r="I109" s="810"/>
    </row>
    <row r="110" spans="1:9" x14ac:dyDescent="0.3">
      <c r="A110" s="228" t="s">
        <v>208</v>
      </c>
      <c r="B110" s="810" t="s">
        <v>209</v>
      </c>
      <c r="C110" s="810"/>
      <c r="D110" s="810"/>
      <c r="E110" s="810"/>
      <c r="F110" s="810"/>
      <c r="G110" s="810"/>
      <c r="H110" s="810"/>
      <c r="I110" s="810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J4" sqref="J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69"/>
      <c r="C39" s="816" t="s">
        <v>32</v>
      </c>
      <c r="D39" s="817"/>
      <c r="E39" s="817"/>
      <c r="F39" s="817"/>
      <c r="G39" s="817"/>
      <c r="H39" s="817"/>
      <c r="I39" s="817"/>
      <c r="J39" s="817"/>
      <c r="K39" s="470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71"/>
      <c r="C40" s="818" t="s">
        <v>203</v>
      </c>
      <c r="D40" s="818"/>
      <c r="E40" s="818"/>
      <c r="F40" s="818"/>
      <c r="G40" s="818"/>
      <c r="H40" s="818"/>
      <c r="I40" s="818"/>
      <c r="J40" s="818"/>
      <c r="K40" s="472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71"/>
      <c r="C41" s="818"/>
      <c r="D41" s="818"/>
      <c r="E41" s="818"/>
      <c r="F41" s="818"/>
      <c r="G41" s="818"/>
      <c r="H41" s="818"/>
      <c r="I41" s="818"/>
      <c r="J41" s="818"/>
      <c r="K41" s="472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73"/>
      <c r="C42" s="819" t="s">
        <v>294</v>
      </c>
      <c r="D42" s="820"/>
      <c r="E42" s="820"/>
      <c r="F42" s="820"/>
      <c r="G42" s="820"/>
      <c r="H42" s="820"/>
      <c r="I42" s="820"/>
      <c r="J42" s="820"/>
      <c r="K42" s="474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5"/>
      <c r="D48" s="815"/>
      <c r="E48" s="815"/>
      <c r="F48" s="815"/>
      <c r="G48" s="815"/>
      <c r="H48" s="815"/>
      <c r="I48" s="815"/>
      <c r="J48" s="815"/>
      <c r="K48" s="815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5"/>
      <c r="D49" s="815"/>
      <c r="E49" s="815"/>
      <c r="F49" s="815"/>
      <c r="G49" s="815"/>
      <c r="H49" s="815"/>
      <c r="I49" s="815"/>
      <c r="J49" s="815"/>
      <c r="K49" s="815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5"/>
      <c r="D50" s="815"/>
      <c r="E50" s="815"/>
      <c r="F50" s="815"/>
      <c r="G50" s="815"/>
      <c r="H50" s="815"/>
      <c r="I50" s="815"/>
      <c r="J50" s="815"/>
      <c r="K50" s="815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J4" sqref="J4"/>
    </sheetView>
  </sheetViews>
  <sheetFormatPr defaultColWidth="8" defaultRowHeight="13.5" x14ac:dyDescent="0.3"/>
  <cols>
    <col min="1" max="1" width="3.375" style="142" customWidth="1"/>
    <col min="2" max="2" width="51.75" style="121" customWidth="1"/>
    <col min="3" max="4" width="10.125" style="121" customWidth="1"/>
    <col min="5" max="6" width="8.375" style="121" customWidth="1"/>
    <col min="7" max="8" width="9.25" style="121" customWidth="1"/>
    <col min="9" max="9" width="10" style="121" customWidth="1"/>
    <col min="10" max="16384" width="8" style="121"/>
  </cols>
  <sheetData>
    <row r="1" spans="1:27" s="39" customFormat="1" ht="17.25" x14ac:dyDescent="0.3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s="39" customFormat="1" ht="17.25" customHeight="1" x14ac:dyDescent="0.3">
      <c r="A2" s="824" t="s">
        <v>117</v>
      </c>
      <c r="B2" s="824"/>
      <c r="C2" s="824"/>
      <c r="D2" s="824"/>
      <c r="E2" s="374"/>
      <c r="F2" s="374"/>
      <c r="G2" s="374"/>
      <c r="H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39" customFormat="1" ht="17.25" x14ac:dyDescent="0.3">
      <c r="A3" s="101"/>
      <c r="B3" s="101"/>
      <c r="C3" s="101"/>
      <c r="D3" s="101"/>
      <c r="E3" s="101"/>
      <c r="F3" s="101"/>
      <c r="G3" s="101"/>
      <c r="H3" s="109"/>
      <c r="I3" s="109"/>
      <c r="J3" s="178"/>
      <c r="K3" s="178"/>
      <c r="L3" s="178"/>
      <c r="M3" s="178"/>
      <c r="N3" s="109"/>
      <c r="O3" s="109"/>
      <c r="P3" s="109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customFormat="1" ht="16.5" x14ac:dyDescent="0.3">
      <c r="A4" s="186"/>
      <c r="B4" s="128"/>
      <c r="C4" s="128"/>
      <c r="D4" s="128"/>
      <c r="E4" s="178"/>
      <c r="F4" s="178"/>
      <c r="G4" s="178"/>
      <c r="H4" s="178"/>
      <c r="I4" s="178"/>
      <c r="J4" s="178"/>
      <c r="K4" s="178"/>
      <c r="L4" s="178"/>
      <c r="M4" s="178"/>
      <c r="N4" s="185"/>
      <c r="O4" s="181"/>
      <c r="P4" s="181"/>
      <c r="Q4" s="181"/>
      <c r="R4" s="181"/>
      <c r="S4" s="181"/>
      <c r="T4" s="181"/>
      <c r="U4" s="181"/>
      <c r="V4" s="181"/>
      <c r="W4" s="181"/>
    </row>
    <row r="5" spans="1:27" ht="24" customHeight="1" thickBot="1" x14ac:dyDescent="0.35">
      <c r="A5" s="421" t="s">
        <v>240</v>
      </c>
      <c r="B5" s="422"/>
      <c r="C5" s="180"/>
      <c r="D5" s="375" t="s">
        <v>294</v>
      </c>
      <c r="E5" s="230"/>
      <c r="F5" s="231"/>
      <c r="H5" s="231"/>
      <c r="I5" s="231"/>
      <c r="J5" s="231"/>
      <c r="K5" s="231"/>
      <c r="L5" s="231"/>
      <c r="M5" s="231"/>
    </row>
    <row r="6" spans="1:27" ht="20.25" customHeight="1" x14ac:dyDescent="0.3">
      <c r="A6" s="424"/>
      <c r="B6" s="425"/>
      <c r="C6" s="426" t="s">
        <v>70</v>
      </c>
      <c r="D6" s="426"/>
      <c r="G6" s="233"/>
      <c r="H6" s="233"/>
      <c r="I6" s="233"/>
      <c r="J6" s="233"/>
      <c r="K6" s="233"/>
      <c r="L6" s="233"/>
      <c r="M6" s="233"/>
    </row>
    <row r="7" spans="1:27" ht="20.25" customHeight="1" x14ac:dyDescent="0.3">
      <c r="A7" s="427"/>
      <c r="B7" s="427"/>
      <c r="C7" s="428" t="s">
        <v>195</v>
      </c>
      <c r="D7" s="429"/>
      <c r="E7" s="230"/>
      <c r="F7" s="235"/>
      <c r="G7" s="235"/>
      <c r="H7" s="235"/>
      <c r="I7" s="235"/>
      <c r="J7" s="235"/>
      <c r="K7" s="235"/>
      <c r="L7" s="235"/>
      <c r="M7" s="235"/>
    </row>
    <row r="8" spans="1:27" ht="20.25" customHeight="1" x14ac:dyDescent="0.3">
      <c r="A8" s="427"/>
      <c r="B8" s="427"/>
      <c r="C8" s="430" t="s">
        <v>4</v>
      </c>
      <c r="D8" s="430" t="s">
        <v>76</v>
      </c>
      <c r="E8" s="230"/>
      <c r="F8" s="233"/>
      <c r="G8" s="233"/>
      <c r="H8" s="233"/>
      <c r="I8" s="233"/>
      <c r="J8" s="233"/>
      <c r="K8" s="233"/>
      <c r="L8" s="233"/>
      <c r="M8" s="233"/>
    </row>
    <row r="9" spans="1:27" ht="5.25" customHeight="1" thickBot="1" x14ac:dyDescent="0.35">
      <c r="A9" s="431"/>
      <c r="B9" s="432"/>
      <c r="C9" s="433"/>
      <c r="D9" s="434"/>
      <c r="E9" s="230"/>
      <c r="F9" s="233"/>
      <c r="G9" s="233"/>
      <c r="H9" s="233"/>
      <c r="I9" s="233"/>
      <c r="J9" s="233"/>
      <c r="K9" s="233"/>
      <c r="L9" s="233"/>
      <c r="M9" s="233"/>
    </row>
    <row r="10" spans="1:27" s="123" customFormat="1" ht="12.75" customHeight="1" x14ac:dyDescent="0.3">
      <c r="A10" s="148"/>
      <c r="B10" s="167"/>
      <c r="C10" s="237"/>
      <c r="D10" s="238"/>
      <c r="E10" s="232"/>
      <c r="F10" s="233"/>
      <c r="G10" s="233"/>
      <c r="H10" s="233"/>
      <c r="I10" s="233"/>
      <c r="J10" s="233"/>
      <c r="K10" s="233"/>
      <c r="L10" s="233"/>
      <c r="M10" s="233"/>
    </row>
    <row r="11" spans="1:27" s="111" customFormat="1" ht="14.25" customHeight="1" x14ac:dyDescent="0.3">
      <c r="A11" s="759" t="s">
        <v>5</v>
      </c>
      <c r="B11" s="760"/>
      <c r="C11" s="761">
        <v>8730</v>
      </c>
      <c r="D11" s="762">
        <v>100</v>
      </c>
      <c r="H11" s="127"/>
      <c r="I11" s="127"/>
      <c r="J11" s="127"/>
      <c r="K11" s="127"/>
      <c r="L11" s="127"/>
      <c r="M11" s="127"/>
    </row>
    <row r="12" spans="1:27" s="123" customFormat="1" ht="14.25" customHeight="1" x14ac:dyDescent="0.25">
      <c r="A12" s="763"/>
      <c r="B12" s="764"/>
      <c r="C12" s="765"/>
      <c r="D12" s="766"/>
      <c r="H12" s="235"/>
      <c r="I12" s="235"/>
      <c r="J12" s="235"/>
      <c r="K12" s="235"/>
      <c r="L12" s="235"/>
      <c r="M12" s="235"/>
    </row>
    <row r="13" spans="1:27" s="295" customFormat="1" ht="26.25" customHeight="1" x14ac:dyDescent="0.3">
      <c r="A13" s="822" t="s">
        <v>176</v>
      </c>
      <c r="B13" s="823"/>
      <c r="C13" s="293">
        <v>1230</v>
      </c>
      <c r="D13" s="294">
        <v>14.072885629154253</v>
      </c>
      <c r="H13" s="296"/>
      <c r="I13" s="296"/>
      <c r="J13" s="296"/>
      <c r="K13" s="296"/>
      <c r="L13" s="296"/>
      <c r="M13" s="296"/>
    </row>
    <row r="14" spans="1:27" s="295" customFormat="1" ht="14.25" customHeight="1" x14ac:dyDescent="0.3">
      <c r="A14" s="297">
        <v>1</v>
      </c>
      <c r="B14" s="298" t="s">
        <v>73</v>
      </c>
      <c r="C14" s="299">
        <v>20</v>
      </c>
      <c r="D14" s="296">
        <v>0.275040110016044</v>
      </c>
      <c r="H14" s="296"/>
      <c r="I14" s="296"/>
      <c r="J14" s="296"/>
      <c r="K14" s="296"/>
      <c r="L14" s="296"/>
      <c r="M14" s="296"/>
    </row>
    <row r="15" spans="1:27" s="295" customFormat="1" ht="14.25" x14ac:dyDescent="0.3">
      <c r="A15" s="297">
        <v>2</v>
      </c>
      <c r="B15" s="298" t="s">
        <v>229</v>
      </c>
      <c r="C15" s="299">
        <v>330</v>
      </c>
      <c r="D15" s="296">
        <v>3.7818015127206048</v>
      </c>
      <c r="H15" s="300"/>
      <c r="I15" s="300"/>
      <c r="J15" s="300"/>
      <c r="K15" s="300"/>
      <c r="L15" s="300"/>
      <c r="M15" s="300"/>
    </row>
    <row r="16" spans="1:27" s="303" customFormat="1" ht="14.25" customHeight="1" x14ac:dyDescent="0.3">
      <c r="A16" s="301">
        <v>3</v>
      </c>
      <c r="B16" s="302" t="s">
        <v>79</v>
      </c>
      <c r="C16" s="299">
        <v>870</v>
      </c>
      <c r="D16" s="296">
        <v>10.016044006417603</v>
      </c>
      <c r="H16" s="294"/>
      <c r="I16" s="294"/>
      <c r="J16" s="294"/>
      <c r="K16" s="294"/>
      <c r="L16" s="294"/>
      <c r="M16" s="294"/>
    </row>
    <row r="17" spans="1:13" s="303" customFormat="1" ht="14.25" customHeight="1" x14ac:dyDescent="0.3">
      <c r="A17" s="301"/>
      <c r="B17" s="302"/>
      <c r="C17" s="304"/>
      <c r="D17" s="300"/>
      <c r="H17" s="296"/>
      <c r="I17" s="296"/>
      <c r="J17" s="296"/>
      <c r="K17" s="296"/>
      <c r="L17" s="296"/>
      <c r="M17" s="296"/>
    </row>
    <row r="18" spans="1:13" s="295" customFormat="1" ht="14.25" customHeight="1" x14ac:dyDescent="0.3">
      <c r="A18" s="308" t="s">
        <v>80</v>
      </c>
      <c r="B18" s="305"/>
      <c r="C18" s="293">
        <v>3510</v>
      </c>
      <c r="D18" s="294">
        <v>40.24753609901444</v>
      </c>
      <c r="H18" s="296"/>
      <c r="I18" s="296"/>
      <c r="J18" s="296"/>
      <c r="K18" s="296"/>
      <c r="L18" s="296"/>
      <c r="M18" s="296"/>
    </row>
    <row r="19" spans="1:13" s="295" customFormat="1" ht="14.25" x14ac:dyDescent="0.3">
      <c r="A19" s="301">
        <v>4</v>
      </c>
      <c r="B19" s="302" t="s">
        <v>74</v>
      </c>
      <c r="C19" s="299">
        <v>760</v>
      </c>
      <c r="D19" s="296">
        <v>8.7554435021774015</v>
      </c>
      <c r="H19" s="300"/>
      <c r="I19" s="300"/>
      <c r="J19" s="300"/>
      <c r="K19" s="300"/>
      <c r="L19" s="300"/>
      <c r="M19" s="300"/>
    </row>
    <row r="20" spans="1:13" s="303" customFormat="1" ht="14.25" x14ac:dyDescent="0.3">
      <c r="A20" s="301">
        <v>5</v>
      </c>
      <c r="B20" s="302" t="s">
        <v>81</v>
      </c>
      <c r="C20" s="299">
        <v>2750</v>
      </c>
      <c r="D20" s="296">
        <v>31.49209259683704</v>
      </c>
      <c r="H20" s="294"/>
      <c r="I20" s="294"/>
      <c r="J20" s="294"/>
      <c r="K20" s="294"/>
      <c r="L20" s="294"/>
      <c r="M20" s="294"/>
    </row>
    <row r="21" spans="1:13" s="303" customFormat="1" ht="14.25" customHeight="1" x14ac:dyDescent="0.3">
      <c r="A21" s="301"/>
      <c r="B21" s="302"/>
      <c r="C21" s="304"/>
      <c r="D21" s="300"/>
      <c r="H21" s="294"/>
      <c r="I21" s="294"/>
      <c r="J21" s="294"/>
      <c r="K21" s="294"/>
      <c r="L21" s="294"/>
      <c r="M21" s="294"/>
    </row>
    <row r="22" spans="1:13" s="303" customFormat="1" ht="14.25" x14ac:dyDescent="0.3">
      <c r="A22" s="822" t="s">
        <v>82</v>
      </c>
      <c r="B22" s="823"/>
      <c r="C22" s="293">
        <v>2870</v>
      </c>
      <c r="D22" s="294">
        <v>32.878753151501257</v>
      </c>
      <c r="H22" s="300"/>
      <c r="I22" s="300"/>
      <c r="J22" s="300"/>
      <c r="K22" s="300"/>
      <c r="L22" s="300"/>
      <c r="M22" s="300"/>
    </row>
    <row r="23" spans="1:13" s="295" customFormat="1" ht="14.25" customHeight="1" x14ac:dyDescent="0.3">
      <c r="A23" s="297">
        <v>6</v>
      </c>
      <c r="B23" s="302" t="s">
        <v>83</v>
      </c>
      <c r="C23" s="299">
        <v>1760</v>
      </c>
      <c r="D23" s="296">
        <v>20.146688058675224</v>
      </c>
      <c r="H23" s="306"/>
      <c r="I23" s="306"/>
      <c r="J23" s="306"/>
      <c r="K23" s="306"/>
      <c r="L23" s="306"/>
      <c r="M23" s="306"/>
    </row>
    <row r="24" spans="1:13" s="303" customFormat="1" ht="14.25" customHeight="1" x14ac:dyDescent="0.3">
      <c r="A24" s="297">
        <v>7</v>
      </c>
      <c r="B24" s="298" t="s">
        <v>223</v>
      </c>
      <c r="C24" s="299">
        <v>1110</v>
      </c>
      <c r="D24" s="296">
        <v>12.732065092826037</v>
      </c>
      <c r="H24" s="294"/>
      <c r="I24" s="294"/>
      <c r="J24" s="294"/>
      <c r="K24" s="294"/>
      <c r="L24" s="294"/>
      <c r="M24" s="294"/>
    </row>
    <row r="25" spans="1:13" ht="14.25" customHeight="1" x14ac:dyDescent="0.3">
      <c r="A25" s="767"/>
      <c r="B25" s="768"/>
      <c r="C25" s="769"/>
      <c r="D25" s="770"/>
      <c r="H25" s="233"/>
      <c r="I25" s="233"/>
      <c r="J25" s="233"/>
      <c r="K25" s="233"/>
      <c r="L25" s="233"/>
      <c r="M25" s="233"/>
    </row>
    <row r="26" spans="1:13" ht="14.25" customHeight="1" x14ac:dyDescent="0.3">
      <c r="A26" s="308" t="s">
        <v>85</v>
      </c>
      <c r="B26" s="771"/>
      <c r="C26" s="293">
        <v>1120</v>
      </c>
      <c r="D26" s="772">
        <v>12.800825120330048</v>
      </c>
      <c r="H26" s="235"/>
      <c r="I26" s="235"/>
      <c r="J26" s="235"/>
      <c r="K26" s="235"/>
      <c r="L26" s="235"/>
      <c r="M26" s="235"/>
    </row>
    <row r="27" spans="1:13" ht="6" customHeight="1" x14ac:dyDescent="0.3">
      <c r="A27" s="149"/>
      <c r="B27" s="172"/>
      <c r="C27" s="234"/>
      <c r="D27" s="235"/>
      <c r="H27" s="233"/>
      <c r="I27" s="233"/>
      <c r="J27" s="233"/>
      <c r="K27" s="233"/>
      <c r="L27" s="233"/>
      <c r="M27" s="233"/>
    </row>
    <row r="28" spans="1:13" ht="9.75" customHeight="1" x14ac:dyDescent="0.3">
      <c r="A28" s="150"/>
      <c r="B28" s="170"/>
      <c r="C28" s="131"/>
      <c r="D28" s="127"/>
      <c r="H28" s="233"/>
      <c r="I28" s="233"/>
      <c r="J28" s="233"/>
      <c r="K28" s="233"/>
      <c r="L28" s="233"/>
      <c r="M28" s="233"/>
    </row>
    <row r="29" spans="1:13" ht="12.75" hidden="1" customHeight="1" x14ac:dyDescent="0.3">
      <c r="A29" s="148"/>
      <c r="B29" s="168"/>
      <c r="C29" s="138"/>
      <c r="D29" s="138"/>
      <c r="H29" s="233"/>
      <c r="I29" s="233"/>
      <c r="J29" s="233"/>
      <c r="K29" s="233"/>
      <c r="L29" s="233"/>
      <c r="M29" s="233"/>
    </row>
    <row r="30" spans="1:13" ht="12.75" hidden="1" customHeight="1" x14ac:dyDescent="0.3">
      <c r="A30" s="148" t="s">
        <v>86</v>
      </c>
      <c r="B30" s="168"/>
      <c r="C30" s="234">
        <v>2830</v>
      </c>
      <c r="D30" s="235">
        <v>100</v>
      </c>
      <c r="H30" s="127"/>
      <c r="I30" s="127"/>
      <c r="J30" s="127"/>
      <c r="K30" s="127"/>
      <c r="L30" s="127"/>
      <c r="M30" s="127"/>
    </row>
    <row r="31" spans="1:13" ht="12.75" hidden="1" customHeight="1" x14ac:dyDescent="0.3">
      <c r="A31" s="148"/>
      <c r="B31" s="168"/>
      <c r="C31" s="232"/>
      <c r="D31" s="233"/>
      <c r="H31" s="235"/>
      <c r="I31" s="235"/>
      <c r="J31" s="235"/>
      <c r="K31" s="235"/>
      <c r="L31" s="235"/>
      <c r="M31" s="235"/>
    </row>
    <row r="32" spans="1:13" s="295" customFormat="1" ht="12.75" hidden="1" customHeight="1" x14ac:dyDescent="0.3">
      <c r="A32" s="308" t="s">
        <v>77</v>
      </c>
      <c r="B32" s="292"/>
      <c r="C32" s="293">
        <v>300</v>
      </c>
      <c r="D32" s="294">
        <v>10.621030345800989</v>
      </c>
      <c r="H32" s="296"/>
      <c r="I32" s="296"/>
      <c r="J32" s="296"/>
      <c r="K32" s="296"/>
      <c r="L32" s="296"/>
      <c r="M32" s="296"/>
    </row>
    <row r="33" spans="1:13" s="295" customFormat="1" ht="12.75" hidden="1" customHeight="1" x14ac:dyDescent="0.3">
      <c r="A33" s="297">
        <v>1</v>
      </c>
      <c r="B33" s="298" t="s">
        <v>73</v>
      </c>
      <c r="C33" s="299" t="s">
        <v>295</v>
      </c>
      <c r="D33" s="296" t="s">
        <v>295</v>
      </c>
      <c r="H33" s="296"/>
      <c r="I33" s="296"/>
      <c r="J33" s="296"/>
      <c r="K33" s="296"/>
      <c r="L33" s="296"/>
      <c r="M33" s="296"/>
    </row>
    <row r="34" spans="1:13" s="295" customFormat="1" ht="14.25" hidden="1" x14ac:dyDescent="0.3">
      <c r="A34" s="297">
        <v>2</v>
      </c>
      <c r="B34" s="298" t="s">
        <v>78</v>
      </c>
      <c r="C34" s="299">
        <v>100</v>
      </c>
      <c r="D34" s="296">
        <v>3.3521524347212424</v>
      </c>
      <c r="H34" s="300"/>
      <c r="I34" s="300"/>
      <c r="J34" s="300"/>
      <c r="K34" s="300"/>
      <c r="L34" s="300"/>
      <c r="M34" s="300"/>
    </row>
    <row r="35" spans="1:13" s="295" customFormat="1" ht="12.75" hidden="1" customHeight="1" x14ac:dyDescent="0.3">
      <c r="A35" s="301">
        <v>3</v>
      </c>
      <c r="B35" s="302" t="s">
        <v>79</v>
      </c>
      <c r="C35" s="299">
        <v>200</v>
      </c>
      <c r="D35" s="296">
        <v>7.1277346506704307</v>
      </c>
      <c r="H35" s="294"/>
      <c r="I35" s="294"/>
      <c r="J35" s="294"/>
      <c r="K35" s="294"/>
      <c r="L35" s="294"/>
      <c r="M35" s="294"/>
    </row>
    <row r="36" spans="1:13" s="295" customFormat="1" ht="12.75" hidden="1" customHeight="1" x14ac:dyDescent="0.3">
      <c r="A36" s="301"/>
      <c r="B36" s="302"/>
      <c r="C36" s="307"/>
      <c r="D36" s="300"/>
      <c r="H36" s="296"/>
      <c r="I36" s="296"/>
      <c r="J36" s="296"/>
      <c r="K36" s="296"/>
      <c r="L36" s="296"/>
      <c r="M36" s="296"/>
    </row>
    <row r="37" spans="1:13" s="295" customFormat="1" ht="12.75" hidden="1" customHeight="1" x14ac:dyDescent="0.3">
      <c r="A37" s="308" t="s">
        <v>80</v>
      </c>
      <c r="B37" s="305"/>
      <c r="C37" s="293">
        <v>320</v>
      </c>
      <c r="D37" s="294">
        <v>11.397318278052223</v>
      </c>
      <c r="H37" s="296"/>
      <c r="I37" s="296"/>
      <c r="J37" s="296"/>
      <c r="K37" s="296"/>
      <c r="L37" s="296"/>
      <c r="M37" s="296"/>
    </row>
    <row r="38" spans="1:13" s="295" customFormat="1" ht="12.75" hidden="1" customHeight="1" x14ac:dyDescent="0.3">
      <c r="A38" s="301">
        <v>4</v>
      </c>
      <c r="B38" s="302" t="s">
        <v>74</v>
      </c>
      <c r="C38" s="299">
        <v>260</v>
      </c>
      <c r="D38" s="296">
        <v>9.1390261115031759</v>
      </c>
      <c r="H38" s="300"/>
      <c r="I38" s="300"/>
      <c r="J38" s="300"/>
      <c r="K38" s="300"/>
      <c r="L38" s="300"/>
      <c r="M38" s="300"/>
    </row>
    <row r="39" spans="1:13" s="295" customFormat="1" ht="14.25" hidden="1" x14ac:dyDescent="0.3">
      <c r="A39" s="301">
        <v>5</v>
      </c>
      <c r="B39" s="302" t="s">
        <v>81</v>
      </c>
      <c r="C39" s="299">
        <v>60</v>
      </c>
      <c r="D39" s="296">
        <v>2.2582921665490474</v>
      </c>
      <c r="H39" s="294"/>
      <c r="I39" s="294"/>
      <c r="J39" s="294"/>
      <c r="K39" s="294"/>
      <c r="L39" s="294"/>
      <c r="M39" s="294"/>
    </row>
    <row r="40" spans="1:13" s="295" customFormat="1" ht="12.75" hidden="1" customHeight="1" x14ac:dyDescent="0.3">
      <c r="A40" s="301"/>
      <c r="B40" s="302"/>
      <c r="C40" s="307"/>
      <c r="D40" s="300"/>
      <c r="H40" s="296"/>
      <c r="I40" s="296"/>
      <c r="J40" s="296"/>
      <c r="K40" s="296"/>
      <c r="L40" s="296"/>
      <c r="M40" s="296"/>
    </row>
    <row r="41" spans="1:13" s="295" customFormat="1" ht="12.75" hidden="1" customHeight="1" x14ac:dyDescent="0.3">
      <c r="A41" s="308" t="s">
        <v>82</v>
      </c>
      <c r="B41" s="305"/>
      <c r="C41" s="293">
        <v>2050</v>
      </c>
      <c r="D41" s="294">
        <v>72.406492589978839</v>
      </c>
      <c r="H41" s="306"/>
      <c r="I41" s="306"/>
      <c r="J41" s="306"/>
      <c r="K41" s="306"/>
      <c r="L41" s="306"/>
      <c r="M41" s="306"/>
    </row>
    <row r="42" spans="1:13" s="295" customFormat="1" ht="12.75" hidden="1" customHeight="1" x14ac:dyDescent="0.3">
      <c r="A42" s="297">
        <v>6</v>
      </c>
      <c r="B42" s="302" t="s">
        <v>83</v>
      </c>
      <c r="C42" s="299">
        <v>1330</v>
      </c>
      <c r="D42" s="296">
        <v>47.035991531404377</v>
      </c>
      <c r="H42" s="294"/>
      <c r="I42" s="294"/>
      <c r="J42" s="294"/>
      <c r="K42" s="294"/>
      <c r="L42" s="294"/>
      <c r="M42" s="294"/>
    </row>
    <row r="43" spans="1:13" s="295" customFormat="1" ht="14.25" hidden="1" x14ac:dyDescent="0.3">
      <c r="A43" s="297">
        <v>7</v>
      </c>
      <c r="B43" s="298" t="s">
        <v>84</v>
      </c>
      <c r="C43" s="299">
        <v>720</v>
      </c>
      <c r="D43" s="296">
        <v>25.370501058574451</v>
      </c>
      <c r="H43" s="296"/>
      <c r="I43" s="296"/>
      <c r="J43" s="296"/>
      <c r="K43" s="296"/>
      <c r="L43" s="296"/>
      <c r="M43" s="296"/>
    </row>
    <row r="44" spans="1:13" ht="12.75" hidden="1" customHeight="1" x14ac:dyDescent="0.3">
      <c r="A44" s="150"/>
      <c r="B44" s="170"/>
      <c r="C44" s="129"/>
      <c r="D44" s="127"/>
      <c r="H44" s="235"/>
      <c r="I44" s="235"/>
      <c r="J44" s="235"/>
      <c r="K44" s="235"/>
      <c r="L44" s="235"/>
      <c r="M44" s="235"/>
    </row>
    <row r="45" spans="1:13" ht="12.75" hidden="1" customHeight="1" x14ac:dyDescent="0.3">
      <c r="A45" s="149" t="s">
        <v>85</v>
      </c>
      <c r="B45" s="172"/>
      <c r="C45" s="234">
        <v>160</v>
      </c>
      <c r="D45" s="235">
        <v>5.575158786167961</v>
      </c>
      <c r="H45" s="233"/>
      <c r="I45" s="233"/>
      <c r="J45" s="233"/>
      <c r="K45" s="233"/>
      <c r="L45" s="233"/>
      <c r="M45" s="233"/>
    </row>
    <row r="46" spans="1:13" ht="4.5" hidden="1" customHeight="1" x14ac:dyDescent="0.3">
      <c r="A46" s="150"/>
      <c r="B46" s="170"/>
      <c r="C46" s="232"/>
      <c r="D46" s="233"/>
      <c r="H46" s="233"/>
      <c r="I46" s="233"/>
      <c r="J46" s="233"/>
      <c r="K46" s="233"/>
      <c r="L46" s="233"/>
      <c r="M46" s="233"/>
    </row>
    <row r="47" spans="1:13" ht="12.75" hidden="1" customHeight="1" x14ac:dyDescent="0.3">
      <c r="A47" s="148"/>
      <c r="B47" s="168"/>
      <c r="C47" s="138"/>
      <c r="D47" s="138"/>
      <c r="H47" s="233"/>
      <c r="I47" s="233"/>
      <c r="J47" s="233"/>
      <c r="K47" s="233"/>
      <c r="L47" s="233"/>
      <c r="M47" s="233"/>
    </row>
    <row r="48" spans="1:13" ht="12.75" hidden="1" customHeight="1" x14ac:dyDescent="0.3">
      <c r="A48" s="154" t="s">
        <v>87</v>
      </c>
      <c r="B48" s="168"/>
      <c r="C48" s="234" t="s">
        <v>295</v>
      </c>
      <c r="D48" s="235" t="s">
        <v>295</v>
      </c>
      <c r="H48" s="127"/>
      <c r="I48" s="127"/>
      <c r="J48" s="127"/>
      <c r="K48" s="127"/>
      <c r="L48" s="127"/>
      <c r="M48" s="127"/>
    </row>
    <row r="49" spans="1:13" ht="12.75" hidden="1" customHeight="1" x14ac:dyDescent="0.3">
      <c r="A49" s="148"/>
      <c r="B49" s="168"/>
      <c r="C49" s="232"/>
      <c r="D49" s="233"/>
      <c r="H49" s="235"/>
      <c r="I49" s="235"/>
      <c r="J49" s="235"/>
      <c r="K49" s="235"/>
      <c r="L49" s="235"/>
      <c r="M49" s="235"/>
    </row>
    <row r="50" spans="1:13" ht="12.75" hidden="1" customHeight="1" x14ac:dyDescent="0.3">
      <c r="A50" s="149" t="s">
        <v>77</v>
      </c>
      <c r="B50" s="169"/>
      <c r="C50" s="234" t="s">
        <v>295</v>
      </c>
      <c r="D50" s="235" t="s">
        <v>295</v>
      </c>
      <c r="H50" s="233"/>
      <c r="I50" s="233"/>
      <c r="J50" s="233"/>
      <c r="K50" s="233"/>
      <c r="L50" s="233"/>
      <c r="M50" s="233"/>
    </row>
    <row r="51" spans="1:13" ht="12.75" hidden="1" customHeight="1" x14ac:dyDescent="0.3">
      <c r="A51" s="150">
        <v>1</v>
      </c>
      <c r="B51" s="170" t="s">
        <v>73</v>
      </c>
      <c r="C51" s="232" t="s">
        <v>295</v>
      </c>
      <c r="D51" s="233" t="s">
        <v>295</v>
      </c>
      <c r="H51" s="233"/>
      <c r="I51" s="233"/>
      <c r="J51" s="233"/>
      <c r="K51" s="233"/>
      <c r="L51" s="233"/>
      <c r="M51" s="233"/>
    </row>
    <row r="52" spans="1:13" ht="12.75" hidden="1" customHeight="1" x14ac:dyDescent="0.3">
      <c r="A52" s="150">
        <v>2</v>
      </c>
      <c r="B52" s="170" t="s">
        <v>78</v>
      </c>
      <c r="C52" s="232" t="s">
        <v>295</v>
      </c>
      <c r="D52" s="233" t="s">
        <v>295</v>
      </c>
      <c r="H52" s="127"/>
      <c r="I52" s="127"/>
      <c r="J52" s="127"/>
      <c r="K52" s="127"/>
      <c r="L52" s="127"/>
      <c r="M52" s="127"/>
    </row>
    <row r="53" spans="1:13" ht="12.75" hidden="1" customHeight="1" x14ac:dyDescent="0.3">
      <c r="A53" s="151">
        <v>3</v>
      </c>
      <c r="B53" s="171" t="s">
        <v>79</v>
      </c>
      <c r="C53" s="232" t="s">
        <v>295</v>
      </c>
      <c r="D53" s="233" t="s">
        <v>295</v>
      </c>
      <c r="H53" s="235"/>
      <c r="I53" s="235"/>
      <c r="J53" s="235"/>
      <c r="K53" s="235"/>
      <c r="L53" s="235"/>
      <c r="M53" s="235"/>
    </row>
    <row r="54" spans="1:13" ht="12.75" hidden="1" customHeight="1" x14ac:dyDescent="0.3">
      <c r="A54" s="151"/>
      <c r="B54" s="171"/>
      <c r="C54" s="129"/>
      <c r="D54" s="127"/>
      <c r="H54" s="233"/>
      <c r="I54" s="233"/>
      <c r="J54" s="233"/>
      <c r="K54" s="233"/>
      <c r="L54" s="233"/>
      <c r="M54" s="233"/>
    </row>
    <row r="55" spans="1:13" ht="12.75" hidden="1" customHeight="1" x14ac:dyDescent="0.3">
      <c r="A55" s="149" t="s">
        <v>80</v>
      </c>
      <c r="B55" s="172"/>
      <c r="C55" s="234" t="s">
        <v>295</v>
      </c>
      <c r="D55" s="235" t="s">
        <v>295</v>
      </c>
      <c r="H55" s="233"/>
      <c r="I55" s="233"/>
      <c r="J55" s="233"/>
      <c r="K55" s="233"/>
      <c r="L55" s="233"/>
      <c r="M55" s="233"/>
    </row>
    <row r="56" spans="1:13" ht="12.75" hidden="1" customHeight="1" x14ac:dyDescent="0.3">
      <c r="A56" s="151">
        <v>4</v>
      </c>
      <c r="B56" s="171" t="s">
        <v>74</v>
      </c>
      <c r="C56" s="232" t="s">
        <v>295</v>
      </c>
      <c r="D56" s="233" t="s">
        <v>295</v>
      </c>
      <c r="H56" s="127"/>
      <c r="I56" s="127"/>
      <c r="J56" s="127"/>
      <c r="K56" s="127"/>
      <c r="L56" s="127"/>
      <c r="M56" s="127"/>
    </row>
    <row r="57" spans="1:13" ht="12.75" hidden="1" customHeight="1" x14ac:dyDescent="0.3">
      <c r="A57" s="151">
        <v>5</v>
      </c>
      <c r="B57" s="171" t="s">
        <v>81</v>
      </c>
      <c r="C57" s="232" t="s">
        <v>295</v>
      </c>
      <c r="D57" s="233" t="s">
        <v>295</v>
      </c>
      <c r="H57" s="235"/>
      <c r="I57" s="235"/>
      <c r="J57" s="235"/>
      <c r="K57" s="235"/>
      <c r="L57" s="235"/>
      <c r="M57" s="235"/>
    </row>
    <row r="58" spans="1:13" ht="12.75" hidden="1" customHeight="1" x14ac:dyDescent="0.3">
      <c r="A58" s="151"/>
      <c r="B58" s="171"/>
      <c r="C58" s="129"/>
      <c r="D58" s="127"/>
      <c r="H58" s="235"/>
      <c r="I58" s="138"/>
      <c r="J58" s="138"/>
      <c r="K58" s="138"/>
      <c r="L58" s="235"/>
      <c r="M58" s="235"/>
    </row>
    <row r="59" spans="1:13" ht="12.75" hidden="1" customHeight="1" x14ac:dyDescent="0.3">
      <c r="A59" s="149" t="s">
        <v>82</v>
      </c>
      <c r="B59" s="172"/>
      <c r="C59" s="234" t="s">
        <v>295</v>
      </c>
      <c r="D59" s="235" t="s">
        <v>295</v>
      </c>
      <c r="H59" s="235"/>
      <c r="I59" s="235"/>
      <c r="J59" s="235"/>
      <c r="K59" s="235"/>
      <c r="L59" s="235"/>
      <c r="M59" s="235"/>
    </row>
    <row r="60" spans="1:13" ht="12.75" hidden="1" customHeight="1" x14ac:dyDescent="0.3">
      <c r="A60" s="150">
        <v>6</v>
      </c>
      <c r="B60" s="171" t="s">
        <v>83</v>
      </c>
      <c r="C60" s="232" t="s">
        <v>295</v>
      </c>
      <c r="D60" s="233" t="s">
        <v>295</v>
      </c>
      <c r="H60" s="127"/>
      <c r="I60" s="127"/>
      <c r="J60" s="127"/>
      <c r="K60" s="127"/>
      <c r="L60" s="127"/>
      <c r="M60" s="127"/>
    </row>
    <row r="61" spans="1:13" ht="12.75" hidden="1" customHeight="1" x14ac:dyDescent="0.3">
      <c r="A61" s="150">
        <v>7</v>
      </c>
      <c r="B61" s="170" t="s">
        <v>84</v>
      </c>
      <c r="C61" s="232" t="s">
        <v>295</v>
      </c>
      <c r="D61" s="233" t="s">
        <v>295</v>
      </c>
      <c r="H61" s="127"/>
      <c r="I61" s="127"/>
      <c r="J61" s="127"/>
      <c r="K61" s="127"/>
      <c r="L61" s="127"/>
      <c r="M61" s="127"/>
    </row>
    <row r="62" spans="1:13" ht="12.75" hidden="1" customHeight="1" x14ac:dyDescent="0.3">
      <c r="A62" s="149"/>
      <c r="B62" s="172"/>
      <c r="C62" s="129"/>
      <c r="D62" s="127"/>
      <c r="H62" s="235"/>
      <c r="I62" s="235"/>
      <c r="J62" s="235"/>
      <c r="K62" s="235"/>
      <c r="L62" s="235"/>
      <c r="M62" s="235"/>
    </row>
    <row r="63" spans="1:13" ht="12.75" hidden="1" customHeight="1" x14ac:dyDescent="0.3">
      <c r="A63" s="149" t="s">
        <v>85</v>
      </c>
      <c r="B63" s="172"/>
      <c r="C63" s="234" t="s">
        <v>295</v>
      </c>
      <c r="D63" s="235" t="s">
        <v>295</v>
      </c>
      <c r="H63" s="233"/>
      <c r="I63" s="233"/>
      <c r="J63" s="233"/>
      <c r="K63" s="233"/>
      <c r="L63" s="233"/>
      <c r="M63" s="233"/>
    </row>
    <row r="64" spans="1:13" ht="12.75" hidden="1" customHeight="1" x14ac:dyDescent="0.3">
      <c r="A64" s="149"/>
      <c r="B64" s="172"/>
      <c r="C64" s="234"/>
      <c r="D64" s="235"/>
      <c r="H64" s="235"/>
      <c r="I64" s="235"/>
      <c r="J64" s="235"/>
      <c r="K64" s="235"/>
      <c r="L64" s="235"/>
      <c r="M64" s="235"/>
    </row>
    <row r="65" spans="1:13" ht="12.75" hidden="1" customHeight="1" x14ac:dyDescent="0.3">
      <c r="A65" s="149"/>
      <c r="B65" s="172"/>
      <c r="C65" s="234"/>
      <c r="D65" s="235"/>
      <c r="H65" s="233"/>
      <c r="I65" s="233"/>
      <c r="J65" s="233"/>
      <c r="K65" s="233"/>
      <c r="L65" s="233"/>
      <c r="M65" s="233"/>
    </row>
    <row r="66" spans="1:13" ht="12.75" hidden="1" customHeight="1" x14ac:dyDescent="0.3">
      <c r="A66" s="152"/>
      <c r="B66" s="173"/>
      <c r="C66" s="153"/>
      <c r="D66" s="132"/>
      <c r="H66" s="233"/>
      <c r="I66" s="233"/>
      <c r="J66" s="233"/>
      <c r="K66" s="233"/>
      <c r="L66" s="233"/>
      <c r="M66" s="233"/>
    </row>
    <row r="67" spans="1:13" ht="12.75" hidden="1" customHeight="1" x14ac:dyDescent="0.3">
      <c r="A67" s="150"/>
      <c r="B67" s="170"/>
      <c r="C67" s="129"/>
      <c r="D67" s="127"/>
      <c r="H67" s="233"/>
      <c r="I67" s="233"/>
      <c r="J67" s="233"/>
      <c r="K67" s="233"/>
      <c r="L67" s="233"/>
      <c r="M67" s="233"/>
    </row>
    <row r="68" spans="1:13" ht="12.75" hidden="1" customHeight="1" x14ac:dyDescent="0.3">
      <c r="A68" s="148" t="s">
        <v>88</v>
      </c>
      <c r="B68" s="168"/>
      <c r="C68" s="234">
        <v>5890</v>
      </c>
      <c r="D68" s="235">
        <v>100</v>
      </c>
      <c r="H68" s="127"/>
      <c r="I68" s="127"/>
      <c r="J68" s="127"/>
      <c r="K68" s="127"/>
      <c r="L68" s="127"/>
      <c r="M68" s="127"/>
    </row>
    <row r="69" spans="1:13" ht="12.75" hidden="1" customHeight="1" x14ac:dyDescent="0.3">
      <c r="A69" s="148"/>
      <c r="B69" s="168"/>
      <c r="C69" s="232"/>
      <c r="D69" s="233"/>
      <c r="H69" s="235"/>
      <c r="I69" s="235"/>
      <c r="J69" s="235"/>
      <c r="K69" s="235"/>
      <c r="L69" s="235"/>
      <c r="M69" s="235"/>
    </row>
    <row r="70" spans="1:13" s="295" customFormat="1" ht="12.75" hidden="1" customHeight="1" x14ac:dyDescent="0.3">
      <c r="A70" s="308" t="s">
        <v>77</v>
      </c>
      <c r="B70" s="292"/>
      <c r="C70" s="293">
        <v>930</v>
      </c>
      <c r="D70" s="294">
        <v>15.733197556008147</v>
      </c>
      <c r="H70" s="296"/>
      <c r="I70" s="296"/>
      <c r="J70" s="296"/>
      <c r="K70" s="296"/>
      <c r="L70" s="296"/>
      <c r="M70" s="296"/>
    </row>
    <row r="71" spans="1:13" s="295" customFormat="1" ht="12.75" hidden="1" customHeight="1" x14ac:dyDescent="0.3">
      <c r="A71" s="297">
        <v>1</v>
      </c>
      <c r="B71" s="298" t="s">
        <v>73</v>
      </c>
      <c r="C71" s="299">
        <v>20</v>
      </c>
      <c r="D71" s="296">
        <v>0.33944331296673458</v>
      </c>
      <c r="H71" s="296"/>
      <c r="I71" s="296"/>
      <c r="J71" s="296"/>
      <c r="K71" s="296"/>
      <c r="L71" s="296"/>
      <c r="M71" s="296"/>
    </row>
    <row r="72" spans="1:13" s="295" customFormat="1" ht="12.75" hidden="1" customHeight="1" x14ac:dyDescent="0.3">
      <c r="A72" s="297">
        <v>2</v>
      </c>
      <c r="B72" s="298" t="s">
        <v>78</v>
      </c>
      <c r="C72" s="299">
        <v>240</v>
      </c>
      <c r="D72" s="296">
        <v>3.9884589273591309</v>
      </c>
      <c r="H72" s="300"/>
      <c r="I72" s="300"/>
      <c r="J72" s="300"/>
      <c r="K72" s="300"/>
      <c r="L72" s="300"/>
      <c r="M72" s="300"/>
    </row>
    <row r="73" spans="1:13" s="295" customFormat="1" ht="12.75" hidden="1" customHeight="1" x14ac:dyDescent="0.3">
      <c r="A73" s="301">
        <v>3</v>
      </c>
      <c r="B73" s="302" t="s">
        <v>79</v>
      </c>
      <c r="C73" s="299">
        <v>670</v>
      </c>
      <c r="D73" s="296">
        <v>11.405295315682281</v>
      </c>
      <c r="H73" s="294"/>
      <c r="I73" s="294"/>
      <c r="J73" s="294"/>
      <c r="K73" s="294"/>
      <c r="L73" s="294"/>
      <c r="M73" s="294"/>
    </row>
    <row r="74" spans="1:13" s="295" customFormat="1" ht="12.75" hidden="1" customHeight="1" x14ac:dyDescent="0.3">
      <c r="A74" s="301"/>
      <c r="B74" s="302"/>
      <c r="C74" s="307"/>
      <c r="D74" s="300"/>
      <c r="H74" s="296"/>
      <c r="I74" s="296"/>
      <c r="J74" s="296"/>
      <c r="K74" s="296"/>
      <c r="L74" s="296"/>
      <c r="M74" s="296"/>
    </row>
    <row r="75" spans="1:13" s="295" customFormat="1" ht="12.75" hidden="1" customHeight="1" x14ac:dyDescent="0.3">
      <c r="A75" s="308" t="s">
        <v>80</v>
      </c>
      <c r="B75" s="305"/>
      <c r="C75" s="293">
        <v>3190</v>
      </c>
      <c r="D75" s="294">
        <v>54.12423625254582</v>
      </c>
      <c r="H75" s="296"/>
      <c r="I75" s="296"/>
      <c r="J75" s="296"/>
      <c r="K75" s="296"/>
      <c r="L75" s="296"/>
      <c r="M75" s="296"/>
    </row>
    <row r="76" spans="1:13" s="295" customFormat="1" ht="12.75" hidden="1" customHeight="1" x14ac:dyDescent="0.3">
      <c r="A76" s="301">
        <v>4</v>
      </c>
      <c r="B76" s="302" t="s">
        <v>74</v>
      </c>
      <c r="C76" s="299">
        <v>510</v>
      </c>
      <c r="D76" s="296">
        <v>8.5709436524100475</v>
      </c>
      <c r="H76" s="294"/>
      <c r="I76" s="294"/>
      <c r="J76" s="294"/>
      <c r="K76" s="294"/>
      <c r="L76" s="294"/>
      <c r="M76" s="294"/>
    </row>
    <row r="77" spans="1:13" s="295" customFormat="1" ht="12.75" hidden="1" customHeight="1" x14ac:dyDescent="0.3">
      <c r="A77" s="301">
        <v>5</v>
      </c>
      <c r="B77" s="302" t="s">
        <v>81</v>
      </c>
      <c r="C77" s="299">
        <v>2680</v>
      </c>
      <c r="D77" s="296">
        <v>45.553292600135777</v>
      </c>
      <c r="H77" s="294"/>
      <c r="I77" s="294"/>
      <c r="J77" s="294"/>
      <c r="K77" s="294"/>
      <c r="L77" s="294"/>
      <c r="M77" s="294"/>
    </row>
    <row r="78" spans="1:13" s="295" customFormat="1" ht="12.75" hidden="1" customHeight="1" x14ac:dyDescent="0.3">
      <c r="A78" s="301"/>
      <c r="B78" s="302"/>
      <c r="C78" s="307"/>
      <c r="D78" s="300"/>
      <c r="H78" s="300"/>
    </row>
    <row r="79" spans="1:13" s="295" customFormat="1" ht="12.75" hidden="1" customHeight="1" x14ac:dyDescent="0.3">
      <c r="A79" s="308" t="s">
        <v>82</v>
      </c>
      <c r="B79" s="305"/>
      <c r="C79" s="293">
        <v>820</v>
      </c>
      <c r="D79" s="294">
        <v>13.866259334691106</v>
      </c>
      <c r="H79" s="294"/>
    </row>
    <row r="80" spans="1:13" s="295" customFormat="1" ht="12.75" hidden="1" customHeight="1" x14ac:dyDescent="0.3">
      <c r="A80" s="297">
        <v>6</v>
      </c>
      <c r="B80" s="302" t="s">
        <v>83</v>
      </c>
      <c r="C80" s="299">
        <v>430</v>
      </c>
      <c r="D80" s="296">
        <v>7.2131704005431088</v>
      </c>
      <c r="H80" s="296"/>
    </row>
    <row r="81" spans="1:8" s="303" customFormat="1" ht="12.75" hidden="1" customHeight="1" x14ac:dyDescent="0.3">
      <c r="A81" s="297">
        <v>7</v>
      </c>
      <c r="B81" s="298" t="s">
        <v>84</v>
      </c>
      <c r="C81" s="299">
        <v>390</v>
      </c>
      <c r="D81" s="296">
        <v>6.6530889341479975</v>
      </c>
      <c r="H81" s="296"/>
    </row>
    <row r="82" spans="1:8" ht="12.75" hidden="1" customHeight="1" x14ac:dyDescent="0.3">
      <c r="A82" s="150"/>
      <c r="B82" s="171"/>
      <c r="C82" s="234"/>
      <c r="D82" s="235"/>
      <c r="H82" s="235"/>
    </row>
    <row r="83" spans="1:8" ht="12.75" hidden="1" customHeight="1" x14ac:dyDescent="0.3">
      <c r="A83" s="149" t="s">
        <v>85</v>
      </c>
      <c r="B83" s="172"/>
      <c r="C83" s="234">
        <v>960</v>
      </c>
      <c r="D83" s="235">
        <v>16.276306856754921</v>
      </c>
      <c r="H83" s="235"/>
    </row>
    <row r="84" spans="1:8" s="746" customFormat="1" ht="9.75" customHeight="1" thickBot="1" x14ac:dyDescent="0.35">
      <c r="A84" s="742"/>
      <c r="B84" s="743"/>
      <c r="C84" s="744"/>
      <c r="D84" s="745"/>
      <c r="H84" s="747"/>
    </row>
    <row r="85" spans="1:8" s="746" customFormat="1" ht="2.25" customHeight="1" x14ac:dyDescent="0.3">
      <c r="A85" s="748"/>
      <c r="D85" s="747"/>
    </row>
    <row r="86" spans="1:8" s="746" customFormat="1" x14ac:dyDescent="0.3">
      <c r="A86" s="825" t="s">
        <v>224</v>
      </c>
      <c r="B86" s="825"/>
      <c r="C86" s="825"/>
      <c r="D86" s="825"/>
    </row>
    <row r="87" spans="1:8" s="749" customFormat="1" ht="3" customHeight="1" x14ac:dyDescent="0.3">
      <c r="A87" s="395" t="s">
        <v>65</v>
      </c>
      <c r="B87" s="740"/>
      <c r="C87" s="740"/>
      <c r="D87" s="740"/>
      <c r="E87" s="746"/>
      <c r="F87" s="746"/>
    </row>
    <row r="88" spans="1:8" s="750" customFormat="1" ht="12" customHeight="1" x14ac:dyDescent="0.3">
      <c r="A88" s="396" t="s">
        <v>31</v>
      </c>
      <c r="B88" s="741"/>
      <c r="C88" s="741"/>
      <c r="D88" s="741"/>
    </row>
    <row r="89" spans="1:8" s="746" customFormat="1" ht="15" customHeight="1" x14ac:dyDescent="0.3">
      <c r="A89" s="826" t="s">
        <v>218</v>
      </c>
      <c r="B89" s="826"/>
      <c r="C89" s="826"/>
      <c r="D89" s="826"/>
      <c r="E89" s="747"/>
      <c r="F89" s="747"/>
    </row>
    <row r="90" spans="1:8" ht="12.75" customHeight="1" x14ac:dyDescent="0.3">
      <c r="A90" s="121"/>
      <c r="D90" s="420"/>
      <c r="E90" s="139"/>
      <c r="F90" s="139"/>
    </row>
    <row r="91" spans="1:8" ht="12.75" customHeight="1" x14ac:dyDescent="0.3">
      <c r="A91" s="121"/>
      <c r="D91" s="139"/>
      <c r="E91" s="139"/>
      <c r="F91" s="139"/>
    </row>
    <row r="92" spans="1:8" ht="12.75" customHeight="1" x14ac:dyDescent="0.3">
      <c r="D92" s="139"/>
      <c r="E92" s="139"/>
      <c r="F92" s="139"/>
    </row>
    <row r="97" spans="1:6" ht="12.75" customHeight="1" x14ac:dyDescent="0.3">
      <c r="A97" s="155"/>
      <c r="B97" s="156"/>
      <c r="C97" s="239"/>
      <c r="D97" s="240"/>
      <c r="E97" s="240"/>
      <c r="F97" s="240"/>
    </row>
    <row r="98" spans="1:6" ht="12.75" customHeight="1" x14ac:dyDescent="0.3">
      <c r="B98" s="157"/>
      <c r="C98" s="241"/>
      <c r="D98" s="242"/>
      <c r="E98" s="242"/>
      <c r="F98" s="242"/>
    </row>
    <row r="99" spans="1:6" ht="12.75" customHeight="1" x14ac:dyDescent="0.3">
      <c r="B99" s="157"/>
      <c r="C99" s="241"/>
      <c r="D99" s="242"/>
      <c r="E99" s="242"/>
      <c r="F99" s="242"/>
    </row>
    <row r="100" spans="1:6" ht="12.75" customHeight="1" x14ac:dyDescent="0.3">
      <c r="A100" s="141"/>
      <c r="B100" s="158"/>
      <c r="C100" s="241"/>
      <c r="D100" s="242"/>
      <c r="E100" s="242"/>
      <c r="F100" s="242"/>
    </row>
    <row r="101" spans="1:6" s="122" customFormat="1" ht="12.75" customHeight="1" x14ac:dyDescent="0.3">
      <c r="A101" s="542"/>
      <c r="B101" s="158"/>
      <c r="D101" s="543"/>
      <c r="E101" s="543"/>
      <c r="F101" s="543"/>
    </row>
    <row r="102" spans="1:6" ht="12.75" customHeight="1" x14ac:dyDescent="0.3">
      <c r="A102" s="155"/>
      <c r="B102" s="160"/>
      <c r="C102" s="239"/>
      <c r="D102" s="240"/>
      <c r="E102" s="240"/>
      <c r="F102" s="240"/>
    </row>
    <row r="103" spans="1:6" ht="12.75" customHeight="1" x14ac:dyDescent="0.3">
      <c r="A103" s="141"/>
      <c r="B103" s="158"/>
      <c r="C103" s="241"/>
      <c r="D103" s="242"/>
      <c r="E103" s="242"/>
      <c r="F103" s="242"/>
    </row>
    <row r="104" spans="1:6" ht="12.75" customHeight="1" x14ac:dyDescent="0.3">
      <c r="A104" s="141"/>
      <c r="B104" s="158"/>
      <c r="C104" s="241"/>
      <c r="D104" s="242"/>
      <c r="E104" s="242"/>
      <c r="F104" s="242"/>
    </row>
    <row r="105" spans="1:6" ht="12.75" customHeight="1" x14ac:dyDescent="0.3">
      <c r="A105" s="141"/>
      <c r="B105" s="158"/>
      <c r="D105" s="159"/>
      <c r="E105" s="159"/>
      <c r="F105" s="159"/>
    </row>
    <row r="106" spans="1:6" ht="12.75" customHeight="1" x14ac:dyDescent="0.3">
      <c r="A106" s="155"/>
      <c r="B106" s="160"/>
      <c r="C106" s="239"/>
      <c r="D106" s="240"/>
      <c r="E106" s="240"/>
      <c r="F106" s="240"/>
    </row>
    <row r="107" spans="1:6" ht="12.75" customHeight="1" x14ac:dyDescent="0.3">
      <c r="B107" s="158"/>
      <c r="C107" s="241"/>
      <c r="D107" s="242"/>
      <c r="E107" s="242"/>
      <c r="F107" s="242"/>
    </row>
    <row r="108" spans="1:6" ht="12.75" customHeight="1" x14ac:dyDescent="0.3">
      <c r="B108" s="157"/>
      <c r="C108" s="241"/>
      <c r="D108" s="242"/>
      <c r="E108" s="242"/>
      <c r="F108" s="242"/>
    </row>
    <row r="109" spans="1:6" ht="12.75" customHeight="1" x14ac:dyDescent="0.3">
      <c r="B109" s="158"/>
      <c r="D109" s="159"/>
      <c r="E109" s="159"/>
      <c r="F109" s="159"/>
    </row>
    <row r="110" spans="1:6" ht="12.75" customHeight="1" x14ac:dyDescent="0.3">
      <c r="A110" s="155"/>
      <c r="B110" s="160"/>
      <c r="C110" s="239"/>
      <c r="D110" s="240"/>
      <c r="E110" s="240"/>
      <c r="F110" s="240"/>
    </row>
    <row r="111" spans="1:6" ht="12.75" customHeight="1" x14ac:dyDescent="0.3">
      <c r="B111" s="157"/>
      <c r="C111" s="161"/>
      <c r="D111" s="139"/>
      <c r="E111" s="139"/>
      <c r="F111" s="139"/>
    </row>
    <row r="112" spans="1:6" ht="12.75" customHeight="1" x14ac:dyDescent="0.3">
      <c r="D112" s="139"/>
      <c r="E112" s="139"/>
      <c r="F112" s="139"/>
    </row>
    <row r="113" spans="1:6" ht="12.75" customHeight="1" x14ac:dyDescent="0.3">
      <c r="A113" s="133"/>
      <c r="D113" s="139"/>
      <c r="E113" s="139"/>
      <c r="F113" s="139"/>
    </row>
    <row r="114" spans="1:6" ht="12.75" customHeight="1" x14ac:dyDescent="0.3">
      <c r="A114" s="134"/>
      <c r="B114" s="112"/>
      <c r="C114" s="112"/>
      <c r="D114" s="112"/>
      <c r="E114" s="112"/>
      <c r="F114" s="112"/>
    </row>
    <row r="115" spans="1:6" ht="12.75" customHeight="1" x14ac:dyDescent="0.3">
      <c r="D115" s="139"/>
      <c r="E115" s="139"/>
      <c r="F115" s="139"/>
    </row>
    <row r="116" spans="1:6" ht="12.75" customHeight="1" x14ac:dyDescent="0.3">
      <c r="A116" s="121"/>
      <c r="D116" s="139"/>
      <c r="E116" s="139"/>
      <c r="F116" s="139"/>
    </row>
    <row r="117" spans="1:6" ht="12.75" customHeight="1" x14ac:dyDescent="0.3">
      <c r="A117" s="121"/>
      <c r="D117" s="139"/>
      <c r="E117" s="139"/>
      <c r="F117" s="139"/>
    </row>
    <row r="118" spans="1:6" ht="12.75" customHeight="1" x14ac:dyDescent="0.3">
      <c r="A118" s="121"/>
      <c r="D118" s="139"/>
      <c r="E118" s="139"/>
      <c r="F118" s="139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J4" sqref="J4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53" s="39" customFormat="1" ht="39.75" customHeight="1" x14ac:dyDescent="0.3">
      <c r="A2" s="824" t="s">
        <v>155</v>
      </c>
      <c r="B2" s="824"/>
      <c r="C2" s="824"/>
      <c r="D2" s="824"/>
      <c r="E2" s="824"/>
      <c r="F2" s="109"/>
      <c r="G2" s="109"/>
      <c r="H2" s="109"/>
      <c r="I2" s="109"/>
      <c r="J2" s="109"/>
      <c r="K2" s="109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53" s="39" customFormat="1" ht="17.25" x14ac:dyDescent="0.3">
      <c r="A3" s="101"/>
      <c r="B3" s="101"/>
      <c r="C3" s="101"/>
      <c r="D3" s="101"/>
      <c r="E3" s="101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53" ht="7.5" hidden="1" customHeight="1" x14ac:dyDescent="0.3">
      <c r="A4" s="186"/>
      <c r="B4" s="128"/>
      <c r="C4" s="128"/>
      <c r="D4" s="128"/>
      <c r="E4" s="128"/>
      <c r="F4" s="178"/>
      <c r="G4" s="178"/>
      <c r="H4" s="178"/>
      <c r="I4" s="178"/>
      <c r="J4" s="178"/>
      <c r="K4" s="178"/>
      <c r="L4" s="178"/>
      <c r="M4" s="185"/>
      <c r="N4" s="181"/>
      <c r="O4" s="181"/>
      <c r="P4" s="181"/>
      <c r="Q4" s="181"/>
      <c r="R4" s="181"/>
      <c r="S4" s="181"/>
      <c r="T4" s="181"/>
      <c r="U4" s="181"/>
      <c r="V4" s="181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21" t="s">
        <v>240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35"/>
      <c r="B6" s="436"/>
      <c r="C6" s="436"/>
      <c r="D6" s="436"/>
      <c r="E6" s="436"/>
      <c r="F6" s="162"/>
      <c r="G6" s="183"/>
      <c r="H6" s="183"/>
      <c r="I6" s="183"/>
      <c r="J6" s="183"/>
      <c r="K6" s="183"/>
      <c r="L6" s="105"/>
      <c r="M6" s="106"/>
      <c r="N6" s="106"/>
      <c r="O6" s="106"/>
      <c r="P6" s="106"/>
      <c r="Q6" s="106"/>
      <c r="R6" s="106"/>
      <c r="S6" s="106"/>
      <c r="T6" s="106"/>
      <c r="U6" s="177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437"/>
      <c r="B7" s="834" t="s">
        <v>152</v>
      </c>
      <c r="C7" s="836" t="s">
        <v>163</v>
      </c>
      <c r="D7" s="836"/>
      <c r="E7" s="836"/>
      <c r="F7" s="16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05"/>
      <c r="T7" s="106"/>
      <c r="U7" s="106"/>
      <c r="V7" s="106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437"/>
      <c r="B8" s="835"/>
      <c r="C8" s="739" t="s">
        <v>219</v>
      </c>
      <c r="D8" s="739" t="s">
        <v>80</v>
      </c>
      <c r="E8" s="739" t="s">
        <v>220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05"/>
      <c r="T8" s="106"/>
      <c r="U8" s="106"/>
      <c r="V8" s="10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38"/>
      <c r="B9" s="439"/>
      <c r="C9" s="439"/>
      <c r="D9" s="439"/>
      <c r="E9" s="439"/>
      <c r="F9" s="16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05"/>
      <c r="T9" s="106"/>
      <c r="U9" s="106"/>
      <c r="V9" s="10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66"/>
      <c r="B10" s="136"/>
      <c r="C10" s="136"/>
      <c r="D10" s="136"/>
      <c r="E10" s="136"/>
      <c r="F10" s="162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7"/>
      <c r="T10" s="175"/>
      <c r="U10" s="175"/>
      <c r="V10" s="175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73" t="s">
        <v>5</v>
      </c>
      <c r="B11" s="774">
        <v>8730</v>
      </c>
      <c r="C11" s="783">
        <v>1230</v>
      </c>
      <c r="D11" s="783">
        <v>3510</v>
      </c>
      <c r="E11" s="783">
        <v>3990</v>
      </c>
      <c r="F11" s="113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03"/>
      <c r="T11" s="104"/>
      <c r="U11" s="104"/>
      <c r="V11" s="10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75"/>
      <c r="B12" s="776">
        <v>100</v>
      </c>
      <c r="C12" s="776">
        <v>14.072885629154253</v>
      </c>
      <c r="D12" s="776">
        <v>40.24753609901444</v>
      </c>
      <c r="E12" s="776">
        <v>45.679578271831311</v>
      </c>
      <c r="F12" s="16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05"/>
      <c r="T12" s="106"/>
      <c r="U12" s="106"/>
      <c r="V12" s="10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75"/>
      <c r="B13" s="777"/>
      <c r="C13" s="777"/>
      <c r="D13" s="777"/>
      <c r="E13" s="777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05"/>
      <c r="T13" s="106"/>
      <c r="U13" s="106"/>
      <c r="V13" s="106"/>
      <c r="W13" s="39"/>
      <c r="X13" s="39"/>
      <c r="Y13" s="39"/>
      <c r="Z13" s="39"/>
      <c r="AA13" s="39"/>
      <c r="AB13" s="39"/>
      <c r="AC13" s="39"/>
      <c r="AD13" s="39"/>
    </row>
    <row r="14" spans="1:253" s="313" customFormat="1" ht="17.25" x14ac:dyDescent="0.3">
      <c r="A14" s="778" t="s">
        <v>36</v>
      </c>
      <c r="B14" s="500">
        <v>4650</v>
      </c>
      <c r="C14" s="501">
        <v>6.1277144700064508</v>
      </c>
      <c r="D14" s="501">
        <v>33.627176951193292</v>
      </c>
      <c r="E14" s="501">
        <v>60.245108578800256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1"/>
      <c r="T14" s="312"/>
      <c r="U14" s="312"/>
      <c r="V14" s="312"/>
      <c r="W14" s="39"/>
      <c r="X14" s="39"/>
      <c r="Y14" s="39"/>
      <c r="Z14" s="39"/>
      <c r="AA14" s="39"/>
      <c r="AB14" s="39"/>
      <c r="AC14" s="39"/>
      <c r="AD14" s="39"/>
    </row>
    <row r="15" spans="1:253" s="314" customFormat="1" ht="17.25" x14ac:dyDescent="0.3">
      <c r="A15" s="778"/>
      <c r="B15" s="500"/>
      <c r="C15" s="501"/>
      <c r="D15" s="501"/>
      <c r="E15" s="501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5"/>
      <c r="T15" s="316"/>
      <c r="U15" s="316"/>
      <c r="V15" s="316"/>
      <c r="W15" s="39"/>
      <c r="X15" s="39"/>
      <c r="Y15" s="39"/>
      <c r="Z15" s="39"/>
      <c r="AA15" s="39"/>
      <c r="AB15" s="39"/>
      <c r="AC15" s="39"/>
      <c r="AD15" s="39"/>
    </row>
    <row r="16" spans="1:253" s="314" customFormat="1" ht="17.25" x14ac:dyDescent="0.3">
      <c r="A16" s="779" t="s">
        <v>37</v>
      </c>
      <c r="B16" s="500">
        <v>240</v>
      </c>
      <c r="C16" s="501">
        <v>40.851063829787229</v>
      </c>
      <c r="D16" s="501">
        <v>59.148936170212764</v>
      </c>
      <c r="E16" s="501" t="s">
        <v>296</v>
      </c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7"/>
      <c r="T16" s="318"/>
      <c r="U16" s="318"/>
      <c r="V16" s="318"/>
      <c r="W16" s="39"/>
      <c r="X16" s="39"/>
      <c r="Y16" s="39"/>
      <c r="Z16" s="39"/>
      <c r="AA16" s="39"/>
      <c r="AB16" s="39"/>
      <c r="AC16" s="39"/>
      <c r="AD16" s="39"/>
      <c r="AE16" s="310"/>
      <c r="AF16" s="310"/>
      <c r="AG16" s="310"/>
      <c r="AH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  <c r="IC16" s="310"/>
      <c r="ID16" s="310"/>
      <c r="IE16" s="310"/>
      <c r="IF16" s="310"/>
      <c r="IG16" s="310"/>
      <c r="IH16" s="310"/>
      <c r="II16" s="310"/>
      <c r="IJ16" s="310"/>
      <c r="IK16" s="310"/>
      <c r="IL16" s="310"/>
      <c r="IM16" s="310"/>
      <c r="IN16" s="310"/>
      <c r="IO16" s="310"/>
      <c r="IP16" s="310"/>
      <c r="IQ16" s="310"/>
      <c r="IR16" s="310"/>
      <c r="IS16" s="310"/>
    </row>
    <row r="17" spans="1:253" s="314" customFormat="1" ht="28.5" x14ac:dyDescent="0.3">
      <c r="A17" s="780" t="s">
        <v>38</v>
      </c>
      <c r="B17" s="502">
        <v>40</v>
      </c>
      <c r="C17" s="503" t="s">
        <v>295</v>
      </c>
      <c r="D17" s="503" t="s">
        <v>295</v>
      </c>
      <c r="E17" s="503" t="s">
        <v>296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7"/>
      <c r="T17" s="318"/>
      <c r="U17" s="318"/>
      <c r="V17" s="318"/>
      <c r="W17" s="39"/>
      <c r="X17" s="39"/>
      <c r="Y17" s="39"/>
      <c r="Z17" s="39"/>
      <c r="AA17" s="39"/>
      <c r="AB17" s="39"/>
      <c r="AC17" s="39"/>
      <c r="AD17" s="39"/>
      <c r="AE17" s="319"/>
      <c r="AF17" s="319"/>
      <c r="AG17" s="319"/>
      <c r="AH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</row>
    <row r="18" spans="1:253" s="314" customFormat="1" ht="17.25" x14ac:dyDescent="0.3">
      <c r="A18" s="780" t="s">
        <v>39</v>
      </c>
      <c r="B18" s="502">
        <v>140</v>
      </c>
      <c r="C18" s="503" t="s">
        <v>295</v>
      </c>
      <c r="D18" s="503">
        <v>92.64705882352942</v>
      </c>
      <c r="E18" s="503" t="s">
        <v>296</v>
      </c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21"/>
      <c r="T18" s="322"/>
      <c r="U18" s="322"/>
      <c r="V18" s="322"/>
      <c r="W18" s="39"/>
      <c r="X18" s="39"/>
      <c r="Y18" s="39"/>
      <c r="Z18" s="39"/>
      <c r="AA18" s="39"/>
      <c r="AB18" s="39"/>
      <c r="AC18" s="39"/>
      <c r="AD18" s="39"/>
      <c r="AE18" s="319"/>
      <c r="AF18" s="319"/>
      <c r="AG18" s="319"/>
      <c r="AH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</row>
    <row r="19" spans="1:253" s="314" customFormat="1" ht="17.25" x14ac:dyDescent="0.3">
      <c r="A19" s="780" t="s">
        <v>40</v>
      </c>
      <c r="B19" s="502">
        <v>60</v>
      </c>
      <c r="C19" s="503">
        <v>95</v>
      </c>
      <c r="D19" s="503" t="s">
        <v>295</v>
      </c>
      <c r="E19" s="503" t="s">
        <v>296</v>
      </c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5"/>
      <c r="T19" s="316"/>
      <c r="U19" s="316"/>
      <c r="V19" s="316"/>
      <c r="W19" s="39"/>
      <c r="X19" s="39"/>
      <c r="Y19" s="39"/>
      <c r="Z19" s="39"/>
      <c r="AA19" s="39"/>
      <c r="AB19" s="39"/>
      <c r="AC19" s="39"/>
      <c r="AD19" s="39"/>
      <c r="AE19" s="319"/>
      <c r="AF19" s="319"/>
      <c r="AG19" s="319"/>
      <c r="AH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</row>
    <row r="20" spans="1:253" s="314" customFormat="1" ht="17.25" x14ac:dyDescent="0.3">
      <c r="A20" s="781"/>
      <c r="B20" s="784"/>
      <c r="C20" s="503"/>
      <c r="D20" s="503"/>
      <c r="E20" s="503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5"/>
      <c r="T20" s="316"/>
      <c r="U20" s="316"/>
      <c r="V20" s="316"/>
      <c r="W20" s="39"/>
      <c r="X20" s="39"/>
      <c r="Y20" s="39"/>
      <c r="Z20" s="39"/>
      <c r="AA20" s="39"/>
      <c r="AB20" s="39"/>
      <c r="AC20" s="39"/>
      <c r="AD20" s="39"/>
      <c r="AE20" s="319"/>
      <c r="AF20" s="319"/>
      <c r="AG20" s="319"/>
      <c r="AH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</row>
    <row r="21" spans="1:253" s="314" customFormat="1" ht="27" x14ac:dyDescent="0.3">
      <c r="A21" s="779" t="s">
        <v>41</v>
      </c>
      <c r="B21" s="500">
        <v>510</v>
      </c>
      <c r="C21" s="501">
        <v>51.656920077972714</v>
      </c>
      <c r="D21" s="501">
        <v>48.343079922027286</v>
      </c>
      <c r="E21" s="501" t="s">
        <v>296</v>
      </c>
      <c r="F21" s="309"/>
      <c r="G21" s="309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10"/>
      <c r="S21" s="321"/>
      <c r="T21" s="322"/>
      <c r="U21" s="322"/>
      <c r="V21" s="322"/>
      <c r="W21" s="39"/>
      <c r="X21" s="39"/>
      <c r="Y21" s="39"/>
      <c r="Z21" s="39"/>
      <c r="AA21" s="39"/>
      <c r="AB21" s="39"/>
      <c r="AC21" s="39"/>
      <c r="AD21" s="39"/>
      <c r="AE21" s="310"/>
      <c r="AF21" s="310"/>
      <c r="AG21" s="310"/>
      <c r="AH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10"/>
      <c r="GC21" s="310"/>
      <c r="GD21" s="310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IM21" s="310"/>
      <c r="IN21" s="310"/>
      <c r="IO21" s="310"/>
      <c r="IP21" s="310"/>
      <c r="IQ21" s="310"/>
      <c r="IR21" s="310"/>
      <c r="IS21" s="310"/>
    </row>
    <row r="22" spans="1:253" s="314" customFormat="1" ht="17.25" x14ac:dyDescent="0.3">
      <c r="A22" s="779"/>
      <c r="B22" s="500"/>
      <c r="C22" s="501"/>
      <c r="D22" s="501"/>
      <c r="E22" s="501"/>
      <c r="F22" s="309"/>
      <c r="G22" s="309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10"/>
      <c r="S22" s="326"/>
      <c r="T22" s="326"/>
      <c r="U22" s="326"/>
      <c r="V22" s="326"/>
      <c r="W22" s="39"/>
      <c r="X22" s="39"/>
      <c r="Y22" s="39"/>
      <c r="Z22" s="39"/>
      <c r="AA22" s="39"/>
      <c r="AB22" s="39"/>
      <c r="AC22" s="39"/>
      <c r="AD22" s="39"/>
      <c r="AE22" s="310"/>
      <c r="AF22" s="310"/>
      <c r="AG22" s="310"/>
      <c r="AH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IM22" s="310"/>
      <c r="IN22" s="310"/>
      <c r="IO22" s="310"/>
      <c r="IP22" s="310"/>
      <c r="IQ22" s="310"/>
      <c r="IR22" s="310"/>
      <c r="IS22" s="310"/>
    </row>
    <row r="23" spans="1:253" s="314" customFormat="1" ht="17.25" x14ac:dyDescent="0.3">
      <c r="A23" s="779" t="s">
        <v>42</v>
      </c>
      <c r="B23" s="500">
        <v>1610</v>
      </c>
      <c r="C23" s="501">
        <v>16.480793060718714</v>
      </c>
      <c r="D23" s="501">
        <v>83.333333333333343</v>
      </c>
      <c r="E23" s="501" t="s">
        <v>295</v>
      </c>
      <c r="F23" s="309"/>
      <c r="G23" s="309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10"/>
      <c r="S23" s="315"/>
      <c r="T23" s="316"/>
      <c r="U23" s="316"/>
      <c r="V23" s="316"/>
      <c r="W23" s="39"/>
      <c r="X23" s="39"/>
      <c r="Y23" s="39"/>
      <c r="Z23" s="39"/>
      <c r="AA23" s="39"/>
      <c r="AB23" s="39"/>
      <c r="AC23" s="39"/>
      <c r="AD23" s="39"/>
      <c r="AE23" s="310"/>
      <c r="AF23" s="310"/>
      <c r="AG23" s="310"/>
      <c r="AH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IM23" s="310"/>
      <c r="IN23" s="310"/>
      <c r="IO23" s="310"/>
      <c r="IP23" s="310"/>
      <c r="IQ23" s="310"/>
      <c r="IR23" s="310"/>
      <c r="IS23" s="310"/>
    </row>
    <row r="24" spans="1:253" s="314" customFormat="1" ht="17.25" x14ac:dyDescent="0.3">
      <c r="A24" s="780" t="s">
        <v>43</v>
      </c>
      <c r="B24" s="502">
        <v>1000</v>
      </c>
      <c r="C24" s="503">
        <v>5.3053053053053052</v>
      </c>
      <c r="D24" s="503">
        <v>94.694694694694689</v>
      </c>
      <c r="E24" s="503" t="s">
        <v>296</v>
      </c>
      <c r="F24" s="324"/>
      <c r="G24" s="324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19"/>
      <c r="S24" s="317"/>
      <c r="T24" s="318"/>
      <c r="U24" s="318"/>
      <c r="V24" s="318"/>
      <c r="W24" s="39"/>
      <c r="X24" s="39"/>
      <c r="Y24" s="39"/>
      <c r="Z24" s="39"/>
      <c r="AA24" s="39"/>
      <c r="AB24" s="39"/>
      <c r="AC24" s="39"/>
      <c r="AD24" s="39"/>
      <c r="AE24" s="319"/>
      <c r="AF24" s="319"/>
      <c r="AG24" s="319"/>
      <c r="AH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</row>
    <row r="25" spans="1:253" s="314" customFormat="1" ht="28.5" x14ac:dyDescent="0.3">
      <c r="A25" s="780" t="s">
        <v>44</v>
      </c>
      <c r="B25" s="502">
        <v>200</v>
      </c>
      <c r="C25" s="503">
        <v>90.196078431372555</v>
      </c>
      <c r="D25" s="503" t="s">
        <v>295</v>
      </c>
      <c r="E25" s="503" t="s">
        <v>296</v>
      </c>
      <c r="F25" s="324"/>
      <c r="G25" s="324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19"/>
      <c r="S25" s="315"/>
      <c r="T25" s="316"/>
      <c r="U25" s="316"/>
      <c r="V25" s="316"/>
      <c r="W25" s="39"/>
      <c r="X25" s="39"/>
      <c r="Y25" s="39"/>
      <c r="Z25" s="39"/>
      <c r="AA25" s="39"/>
      <c r="AB25" s="39"/>
      <c r="AC25" s="39"/>
      <c r="AD25" s="39"/>
      <c r="AE25" s="319"/>
      <c r="AF25" s="319"/>
      <c r="AG25" s="319"/>
      <c r="AH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</row>
    <row r="26" spans="1:253" s="314" customFormat="1" ht="17.25" x14ac:dyDescent="0.3">
      <c r="A26" s="780" t="s">
        <v>45</v>
      </c>
      <c r="B26" s="502">
        <v>410</v>
      </c>
      <c r="C26" s="503" t="s">
        <v>295</v>
      </c>
      <c r="D26" s="503">
        <v>92.214111922141115</v>
      </c>
      <c r="E26" s="503" t="s">
        <v>295</v>
      </c>
      <c r="F26" s="324"/>
      <c r="G26" s="324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19"/>
      <c r="S26" s="317"/>
      <c r="T26" s="318"/>
      <c r="U26" s="318"/>
      <c r="V26" s="318"/>
      <c r="W26" s="39"/>
      <c r="X26" s="39"/>
      <c r="Y26" s="39"/>
      <c r="Z26" s="39"/>
      <c r="AA26" s="39"/>
      <c r="AB26" s="39"/>
      <c r="AC26" s="39"/>
      <c r="AD26" s="39"/>
      <c r="AE26" s="319"/>
      <c r="AF26" s="319"/>
      <c r="AG26" s="319"/>
      <c r="AH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</row>
    <row r="27" spans="1:253" s="314" customFormat="1" ht="17.25" x14ac:dyDescent="0.3">
      <c r="A27" s="781"/>
      <c r="B27" s="504"/>
      <c r="C27" s="505"/>
      <c r="D27" s="505"/>
      <c r="E27" s="505"/>
      <c r="F27" s="324"/>
      <c r="G27" s="324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19"/>
      <c r="S27" s="317"/>
      <c r="T27" s="318"/>
      <c r="U27" s="318"/>
      <c r="V27" s="318"/>
      <c r="W27" s="39"/>
      <c r="X27" s="39"/>
      <c r="Y27" s="39"/>
      <c r="Z27" s="39"/>
      <c r="AA27" s="39"/>
      <c r="AB27" s="39"/>
      <c r="AC27" s="39"/>
      <c r="AD27" s="39"/>
      <c r="AE27" s="319"/>
      <c r="AF27" s="319"/>
      <c r="AG27" s="319"/>
      <c r="AH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</row>
    <row r="28" spans="1:253" s="314" customFormat="1" ht="17.25" x14ac:dyDescent="0.3">
      <c r="A28" s="779" t="s">
        <v>46</v>
      </c>
      <c r="B28" s="500">
        <v>800</v>
      </c>
      <c r="C28" s="501">
        <v>37.296620775969963</v>
      </c>
      <c r="D28" s="501" t="s">
        <v>295</v>
      </c>
      <c r="E28" s="501">
        <v>59.574468085106382</v>
      </c>
      <c r="F28" s="309"/>
      <c r="G28" s="309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10"/>
      <c r="S28" s="317"/>
      <c r="T28" s="318"/>
      <c r="U28" s="318"/>
      <c r="V28" s="318"/>
      <c r="W28" s="39"/>
      <c r="X28" s="39"/>
      <c r="Y28" s="39"/>
      <c r="Z28" s="39"/>
      <c r="AA28" s="39"/>
      <c r="AB28" s="39"/>
      <c r="AC28" s="39"/>
      <c r="AD28" s="39"/>
      <c r="AE28" s="310"/>
      <c r="AF28" s="310"/>
      <c r="AG28" s="310"/>
      <c r="AH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310"/>
      <c r="ET28" s="310"/>
      <c r="EU28" s="310"/>
      <c r="EV28" s="310"/>
      <c r="EW28" s="310"/>
      <c r="EX28" s="310"/>
      <c r="EY28" s="310"/>
      <c r="EZ28" s="310"/>
      <c r="FA28" s="310"/>
      <c r="FB28" s="310"/>
      <c r="FC28" s="310"/>
      <c r="FD28" s="310"/>
      <c r="FE28" s="310"/>
      <c r="FF28" s="310"/>
      <c r="FG28" s="310"/>
      <c r="FH28" s="310"/>
      <c r="FI28" s="310"/>
      <c r="FJ28" s="310"/>
      <c r="FK28" s="310"/>
      <c r="FL28" s="310"/>
      <c r="FM28" s="310"/>
      <c r="FN28" s="310"/>
      <c r="FO28" s="310"/>
      <c r="FP28" s="310"/>
      <c r="FQ28" s="310"/>
      <c r="FR28" s="310"/>
      <c r="FS28" s="310"/>
      <c r="FT28" s="310"/>
      <c r="FU28" s="310"/>
      <c r="FV28" s="310"/>
      <c r="FW28" s="310"/>
      <c r="FX28" s="310"/>
      <c r="FY28" s="310"/>
      <c r="FZ28" s="310"/>
      <c r="GA28" s="310"/>
      <c r="GB28" s="310"/>
      <c r="GC28" s="310"/>
      <c r="GD28" s="310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IM28" s="310"/>
      <c r="IN28" s="310"/>
      <c r="IO28" s="310"/>
      <c r="IP28" s="310"/>
      <c r="IQ28" s="310"/>
      <c r="IR28" s="310"/>
      <c r="IS28" s="310"/>
    </row>
    <row r="29" spans="1:253" s="314" customFormat="1" ht="17.25" x14ac:dyDescent="0.3">
      <c r="A29" s="780" t="s">
        <v>47</v>
      </c>
      <c r="B29" s="502">
        <v>200</v>
      </c>
      <c r="C29" s="503">
        <v>97.959183673469383</v>
      </c>
      <c r="D29" s="503" t="s">
        <v>296</v>
      </c>
      <c r="E29" s="503" t="s">
        <v>295</v>
      </c>
      <c r="F29" s="324"/>
      <c r="G29" s="324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8"/>
      <c r="S29" s="320"/>
      <c r="T29" s="322"/>
      <c r="U29" s="322"/>
      <c r="V29" s="322"/>
      <c r="W29" s="39"/>
      <c r="X29" s="39"/>
      <c r="Y29" s="39"/>
      <c r="Z29" s="39"/>
      <c r="AA29" s="39"/>
      <c r="AB29" s="39"/>
      <c r="AC29" s="39"/>
      <c r="AD29" s="39"/>
      <c r="AE29" s="328"/>
      <c r="AF29" s="328"/>
      <c r="AG29" s="328"/>
      <c r="AH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8"/>
      <c r="FV29" s="328"/>
      <c r="FW29" s="328"/>
      <c r="FX29" s="328"/>
      <c r="FY29" s="328"/>
      <c r="FZ29" s="328"/>
      <c r="GA29" s="328"/>
      <c r="GB29" s="328"/>
      <c r="GC29" s="328"/>
      <c r="GD29" s="328"/>
      <c r="GE29" s="328"/>
      <c r="GF29" s="328"/>
      <c r="GG29" s="328"/>
      <c r="GH29" s="328"/>
      <c r="GI29" s="328"/>
      <c r="GJ29" s="328"/>
      <c r="GK29" s="328"/>
      <c r="GL29" s="328"/>
      <c r="GM29" s="328"/>
      <c r="GN29" s="328"/>
      <c r="GO29" s="328"/>
      <c r="GP29" s="328"/>
      <c r="GQ29" s="328"/>
      <c r="GR29" s="328"/>
      <c r="GS29" s="328"/>
      <c r="GT29" s="328"/>
      <c r="GU29" s="328"/>
      <c r="GV29" s="328"/>
      <c r="GW29" s="328"/>
      <c r="GX29" s="328"/>
      <c r="GY29" s="328"/>
      <c r="GZ29" s="328"/>
      <c r="HA29" s="328"/>
      <c r="HB29" s="328"/>
      <c r="HC29" s="328"/>
      <c r="HD29" s="328"/>
      <c r="HE29" s="328"/>
      <c r="HF29" s="328"/>
      <c r="HG29" s="328"/>
      <c r="HH29" s="328"/>
      <c r="HI29" s="328"/>
      <c r="HJ29" s="328"/>
      <c r="HK29" s="328"/>
      <c r="HL29" s="328"/>
      <c r="HM29" s="328"/>
      <c r="HN29" s="328"/>
      <c r="HO29" s="328"/>
      <c r="HP29" s="328"/>
      <c r="HQ29" s="328"/>
      <c r="HR29" s="328"/>
      <c r="HS29" s="328"/>
      <c r="HT29" s="328"/>
      <c r="HU29" s="328"/>
      <c r="HV29" s="328"/>
      <c r="HW29" s="328"/>
      <c r="HX29" s="328"/>
      <c r="HY29" s="328"/>
      <c r="HZ29" s="328"/>
      <c r="IA29" s="328"/>
      <c r="IB29" s="328"/>
      <c r="IC29" s="328"/>
      <c r="ID29" s="328"/>
      <c r="IE29" s="328"/>
      <c r="IF29" s="328"/>
      <c r="IG29" s="328"/>
      <c r="IH29" s="328"/>
      <c r="II29" s="328"/>
      <c r="IJ29" s="328"/>
      <c r="IK29" s="328"/>
      <c r="IL29" s="328"/>
      <c r="IM29" s="328"/>
      <c r="IN29" s="328"/>
      <c r="IO29" s="328"/>
      <c r="IP29" s="328"/>
      <c r="IQ29" s="328"/>
      <c r="IR29" s="328"/>
      <c r="IS29" s="328"/>
    </row>
    <row r="30" spans="1:253" s="314" customFormat="1" ht="17.25" x14ac:dyDescent="0.3">
      <c r="A30" s="780" t="s">
        <v>48</v>
      </c>
      <c r="B30" s="502">
        <v>380</v>
      </c>
      <c r="C30" s="503">
        <v>10.236220472440944</v>
      </c>
      <c r="D30" s="503" t="s">
        <v>296</v>
      </c>
      <c r="E30" s="503">
        <v>89.763779527559052</v>
      </c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15"/>
      <c r="T30" s="316"/>
      <c r="U30" s="316"/>
      <c r="V30" s="316"/>
      <c r="W30" s="39"/>
      <c r="X30" s="39"/>
      <c r="Y30" s="39"/>
      <c r="Z30" s="39"/>
      <c r="AA30" s="39"/>
      <c r="AB30" s="39"/>
      <c r="AC30" s="39"/>
      <c r="AD30" s="39"/>
      <c r="AE30" s="328"/>
      <c r="AF30" s="328"/>
      <c r="AG30" s="328"/>
      <c r="AH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  <c r="GE30" s="328"/>
      <c r="GF30" s="328"/>
      <c r="GG30" s="328"/>
      <c r="GH30" s="328"/>
      <c r="GI30" s="328"/>
      <c r="GJ30" s="328"/>
      <c r="GK30" s="328"/>
      <c r="GL30" s="328"/>
      <c r="GM30" s="328"/>
      <c r="GN30" s="328"/>
      <c r="GO30" s="328"/>
      <c r="GP30" s="328"/>
      <c r="GQ30" s="328"/>
      <c r="GR30" s="328"/>
      <c r="GS30" s="328"/>
      <c r="GT30" s="328"/>
      <c r="GU30" s="328"/>
      <c r="GV30" s="328"/>
      <c r="GW30" s="328"/>
      <c r="GX30" s="328"/>
      <c r="GY30" s="328"/>
      <c r="GZ30" s="328"/>
      <c r="HA30" s="328"/>
      <c r="HB30" s="328"/>
      <c r="HC30" s="328"/>
      <c r="HD30" s="328"/>
      <c r="HE30" s="328"/>
      <c r="HF30" s="328"/>
      <c r="HG30" s="328"/>
      <c r="HH30" s="328"/>
      <c r="HI30" s="328"/>
      <c r="HJ30" s="328"/>
      <c r="HK30" s="328"/>
      <c r="HL30" s="328"/>
      <c r="HM30" s="328"/>
      <c r="HN30" s="328"/>
      <c r="HO30" s="328"/>
      <c r="HP30" s="328"/>
      <c r="HQ30" s="328"/>
      <c r="HR30" s="328"/>
      <c r="HS30" s="328"/>
      <c r="HT30" s="328"/>
      <c r="HU30" s="328"/>
      <c r="HV30" s="328"/>
      <c r="HW30" s="328"/>
      <c r="HX30" s="328"/>
      <c r="HY30" s="328"/>
      <c r="HZ30" s="328"/>
      <c r="IA30" s="328"/>
      <c r="IB30" s="328"/>
      <c r="IC30" s="328"/>
      <c r="ID30" s="328"/>
      <c r="IE30" s="328"/>
      <c r="IF30" s="328"/>
      <c r="IG30" s="328"/>
      <c r="IH30" s="328"/>
      <c r="II30" s="328"/>
      <c r="IJ30" s="328"/>
      <c r="IK30" s="328"/>
      <c r="IL30" s="328"/>
      <c r="IM30" s="328"/>
      <c r="IN30" s="328"/>
      <c r="IO30" s="328"/>
      <c r="IP30" s="328"/>
      <c r="IQ30" s="328"/>
      <c r="IR30" s="328"/>
      <c r="IS30" s="328"/>
    </row>
    <row r="31" spans="1:253" s="314" customFormat="1" ht="28.5" x14ac:dyDescent="0.3">
      <c r="A31" s="780" t="s">
        <v>49</v>
      </c>
      <c r="B31" s="502">
        <v>220</v>
      </c>
      <c r="C31" s="503">
        <v>30.180180180180184</v>
      </c>
      <c r="D31" s="503" t="s">
        <v>295</v>
      </c>
      <c r="E31" s="503">
        <v>58.558558558558559</v>
      </c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17"/>
      <c r="T31" s="318"/>
      <c r="U31" s="318"/>
      <c r="V31" s="318"/>
      <c r="W31" s="39"/>
      <c r="X31" s="39"/>
      <c r="Y31" s="39"/>
      <c r="Z31" s="39"/>
      <c r="AA31" s="39"/>
      <c r="AB31" s="39"/>
      <c r="AC31" s="39"/>
      <c r="AD31" s="39"/>
      <c r="AE31" s="328"/>
      <c r="AF31" s="328"/>
      <c r="AG31" s="328"/>
      <c r="AH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</row>
    <row r="32" spans="1:253" s="314" customFormat="1" ht="17.25" x14ac:dyDescent="0.3">
      <c r="A32" s="781"/>
      <c r="B32" s="504"/>
      <c r="C32" s="505"/>
      <c r="D32" s="505"/>
      <c r="E32" s="505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17"/>
      <c r="T32" s="318"/>
      <c r="U32" s="318"/>
      <c r="V32" s="318"/>
      <c r="W32" s="39"/>
      <c r="X32" s="39"/>
      <c r="Y32" s="39"/>
      <c r="Z32" s="39"/>
      <c r="AA32" s="39"/>
      <c r="AB32" s="39"/>
      <c r="AC32" s="39"/>
      <c r="AD32" s="39"/>
      <c r="AE32" s="328"/>
      <c r="AF32" s="328"/>
      <c r="AG32" s="328"/>
      <c r="AH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8"/>
      <c r="FV32" s="328"/>
      <c r="FW32" s="328"/>
      <c r="FX32" s="328"/>
      <c r="FY32" s="328"/>
      <c r="FZ32" s="328"/>
      <c r="GA32" s="328"/>
      <c r="GB32" s="328"/>
      <c r="GC32" s="328"/>
      <c r="GD32" s="328"/>
      <c r="GE32" s="328"/>
      <c r="GF32" s="328"/>
      <c r="GG32" s="328"/>
      <c r="GH32" s="328"/>
      <c r="GI32" s="328"/>
      <c r="GJ32" s="328"/>
      <c r="GK32" s="328"/>
      <c r="GL32" s="328"/>
      <c r="GM32" s="328"/>
      <c r="GN32" s="328"/>
      <c r="GO32" s="328"/>
      <c r="GP32" s="328"/>
      <c r="GQ32" s="328"/>
      <c r="GR32" s="328"/>
      <c r="GS32" s="328"/>
      <c r="GT32" s="328"/>
      <c r="GU32" s="328"/>
      <c r="GV32" s="328"/>
      <c r="GW32" s="328"/>
      <c r="GX32" s="328"/>
      <c r="GY32" s="328"/>
      <c r="GZ32" s="328"/>
      <c r="HA32" s="328"/>
      <c r="HB32" s="328"/>
      <c r="HC32" s="328"/>
      <c r="HD32" s="328"/>
      <c r="HE32" s="328"/>
      <c r="HF32" s="328"/>
      <c r="HG32" s="328"/>
      <c r="HH32" s="328"/>
      <c r="HI32" s="328"/>
      <c r="HJ32" s="328"/>
      <c r="HK32" s="328"/>
      <c r="HL32" s="328"/>
      <c r="HM32" s="328"/>
      <c r="HN32" s="328"/>
      <c r="HO32" s="328"/>
      <c r="HP32" s="328"/>
      <c r="HQ32" s="328"/>
      <c r="HR32" s="328"/>
      <c r="HS32" s="328"/>
      <c r="HT32" s="328"/>
      <c r="HU32" s="328"/>
      <c r="HV32" s="328"/>
      <c r="HW32" s="328"/>
      <c r="HX32" s="328"/>
      <c r="HY32" s="328"/>
      <c r="HZ32" s="328"/>
      <c r="IA32" s="328"/>
      <c r="IB32" s="328"/>
      <c r="IC32" s="328"/>
      <c r="ID32" s="328"/>
      <c r="IE32" s="328"/>
      <c r="IF32" s="328"/>
      <c r="IG32" s="328"/>
      <c r="IH32" s="328"/>
      <c r="II32" s="328"/>
      <c r="IJ32" s="328"/>
      <c r="IK32" s="328"/>
      <c r="IL32" s="328"/>
      <c r="IM32" s="328"/>
      <c r="IN32" s="328"/>
      <c r="IO32" s="328"/>
      <c r="IP32" s="328"/>
      <c r="IQ32" s="328"/>
      <c r="IR32" s="328"/>
      <c r="IS32" s="328"/>
    </row>
    <row r="33" spans="1:253" s="314" customFormat="1" ht="17.25" x14ac:dyDescent="0.3">
      <c r="A33" s="782" t="s">
        <v>50</v>
      </c>
      <c r="B33" s="500">
        <v>910</v>
      </c>
      <c r="C33" s="501" t="s">
        <v>295</v>
      </c>
      <c r="D33" s="501">
        <v>20.897155361050331</v>
      </c>
      <c r="E33" s="501">
        <v>77.133479212253832</v>
      </c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320"/>
      <c r="T33" s="322"/>
      <c r="U33" s="322"/>
      <c r="V33" s="322"/>
      <c r="W33" s="39"/>
      <c r="X33" s="39"/>
      <c r="Y33" s="39"/>
      <c r="Z33" s="39"/>
      <c r="AA33" s="39"/>
      <c r="AB33" s="39"/>
      <c r="AC33" s="39"/>
      <c r="AD33" s="39"/>
      <c r="AE33" s="287"/>
      <c r="AF33" s="287"/>
      <c r="AG33" s="287"/>
      <c r="AH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</row>
    <row r="34" spans="1:253" s="314" customFormat="1" ht="17.25" x14ac:dyDescent="0.3">
      <c r="A34" s="780" t="s">
        <v>51</v>
      </c>
      <c r="B34" s="502">
        <v>310</v>
      </c>
      <c r="C34" s="503" t="s">
        <v>296</v>
      </c>
      <c r="D34" s="503">
        <v>52.614379084967325</v>
      </c>
      <c r="E34" s="503">
        <v>47.385620915032675</v>
      </c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15"/>
      <c r="T34" s="316"/>
      <c r="U34" s="316"/>
      <c r="V34" s="316"/>
      <c r="W34" s="39"/>
      <c r="X34" s="39"/>
      <c r="Y34" s="39"/>
      <c r="Z34" s="39"/>
      <c r="AA34" s="39"/>
      <c r="AB34" s="39"/>
      <c r="AC34" s="39"/>
      <c r="AD34" s="39"/>
      <c r="AE34" s="328"/>
      <c r="AF34" s="328"/>
      <c r="AG34" s="328"/>
      <c r="AH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</row>
    <row r="35" spans="1:253" s="314" customFormat="1" ht="17.25" x14ac:dyDescent="0.3">
      <c r="A35" s="780" t="s">
        <v>52</v>
      </c>
      <c r="B35" s="502">
        <v>610</v>
      </c>
      <c r="C35" s="503" t="s">
        <v>295</v>
      </c>
      <c r="D35" s="503">
        <v>4.9342105263157894</v>
      </c>
      <c r="E35" s="503">
        <v>92.10526315789474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17"/>
      <c r="T35" s="318"/>
      <c r="U35" s="318"/>
      <c r="V35" s="318"/>
      <c r="W35" s="39"/>
      <c r="X35" s="39"/>
      <c r="Y35" s="39"/>
      <c r="Z35" s="39"/>
      <c r="AA35" s="39"/>
      <c r="AB35" s="39"/>
      <c r="AC35" s="39"/>
      <c r="AD35" s="39"/>
      <c r="AE35" s="328"/>
      <c r="AF35" s="328"/>
      <c r="AG35" s="328"/>
      <c r="AH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/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8"/>
      <c r="FV35" s="328"/>
      <c r="FW35" s="328"/>
      <c r="FX35" s="328"/>
      <c r="FY35" s="328"/>
      <c r="FZ35" s="328"/>
      <c r="GA35" s="328"/>
      <c r="GB35" s="328"/>
      <c r="GC35" s="328"/>
      <c r="GD35" s="328"/>
      <c r="GE35" s="328"/>
      <c r="GF35" s="328"/>
      <c r="GG35" s="328"/>
      <c r="GH35" s="328"/>
      <c r="GI35" s="328"/>
      <c r="GJ35" s="328"/>
      <c r="GK35" s="328"/>
      <c r="GL35" s="328"/>
      <c r="GM35" s="328"/>
      <c r="GN35" s="328"/>
      <c r="GO35" s="328"/>
      <c r="GP35" s="328"/>
      <c r="GQ35" s="328"/>
      <c r="GR35" s="328"/>
      <c r="GS35" s="328"/>
      <c r="GT35" s="328"/>
      <c r="GU35" s="328"/>
      <c r="GV35" s="328"/>
      <c r="GW35" s="328"/>
      <c r="GX35" s="328"/>
      <c r="GY35" s="328"/>
      <c r="GZ35" s="328"/>
      <c r="HA35" s="328"/>
      <c r="HB35" s="328"/>
      <c r="HC35" s="328"/>
      <c r="HD35" s="328"/>
      <c r="HE35" s="328"/>
      <c r="HF35" s="328"/>
      <c r="HG35" s="328"/>
      <c r="HH35" s="328"/>
      <c r="HI35" s="328"/>
      <c r="HJ35" s="328"/>
      <c r="HK35" s="328"/>
      <c r="HL35" s="328"/>
      <c r="HM35" s="328"/>
      <c r="HN35" s="328"/>
      <c r="HO35" s="328"/>
      <c r="HP35" s="328"/>
      <c r="HQ35" s="328"/>
      <c r="HR35" s="328"/>
      <c r="HS35" s="328"/>
      <c r="HT35" s="328"/>
      <c r="HU35" s="328"/>
      <c r="HV35" s="328"/>
      <c r="HW35" s="328"/>
      <c r="HX35" s="328"/>
      <c r="HY35" s="328"/>
      <c r="HZ35" s="328"/>
      <c r="IA35" s="328"/>
      <c r="IB35" s="328"/>
      <c r="IC35" s="328"/>
      <c r="ID35" s="328"/>
      <c r="IE35" s="328"/>
      <c r="IF35" s="328"/>
      <c r="IG35" s="328"/>
      <c r="IH35" s="328"/>
      <c r="II35" s="328"/>
      <c r="IJ35" s="328"/>
      <c r="IK35" s="328"/>
      <c r="IL35" s="328"/>
      <c r="IM35" s="328"/>
      <c r="IN35" s="328"/>
      <c r="IO35" s="328"/>
      <c r="IP35" s="328"/>
      <c r="IQ35" s="328"/>
      <c r="IR35" s="328"/>
      <c r="IS35" s="328"/>
    </row>
    <row r="36" spans="1:253" s="314" customFormat="1" ht="17.25" hidden="1" x14ac:dyDescent="0.3">
      <c r="A36" s="323"/>
      <c r="B36" s="504"/>
      <c r="C36" s="505"/>
      <c r="D36" s="505"/>
      <c r="E36" s="505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17"/>
      <c r="T36" s="318"/>
      <c r="U36" s="318"/>
      <c r="V36" s="318"/>
      <c r="W36" s="39"/>
      <c r="X36" s="39"/>
      <c r="Y36" s="39"/>
      <c r="Z36" s="39"/>
      <c r="AA36" s="39"/>
      <c r="AB36" s="39"/>
      <c r="AC36" s="39"/>
      <c r="AD36" s="39"/>
      <c r="AE36" s="328"/>
      <c r="AF36" s="328"/>
      <c r="AG36" s="328"/>
      <c r="AH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/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/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/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8"/>
      <c r="FL36" s="328"/>
      <c r="FM36" s="328"/>
      <c r="FN36" s="328"/>
      <c r="FO36" s="328"/>
      <c r="FP36" s="328"/>
      <c r="FQ36" s="328"/>
      <c r="FR36" s="328"/>
      <c r="FS36" s="328"/>
      <c r="FT36" s="328"/>
      <c r="FU36" s="328"/>
      <c r="FV36" s="328"/>
      <c r="FW36" s="328"/>
      <c r="FX36" s="328"/>
      <c r="FY36" s="328"/>
      <c r="FZ36" s="328"/>
      <c r="GA36" s="328"/>
      <c r="GB36" s="328"/>
      <c r="GC36" s="328"/>
      <c r="GD36" s="328"/>
      <c r="GE36" s="328"/>
      <c r="GF36" s="328"/>
      <c r="GG36" s="328"/>
      <c r="GH36" s="328"/>
      <c r="GI36" s="328"/>
      <c r="GJ36" s="328"/>
      <c r="GK36" s="328"/>
      <c r="GL36" s="328"/>
      <c r="GM36" s="328"/>
      <c r="GN36" s="328"/>
      <c r="GO36" s="328"/>
      <c r="GP36" s="328"/>
      <c r="GQ36" s="328"/>
      <c r="GR36" s="328"/>
      <c r="GS36" s="328"/>
      <c r="GT36" s="328"/>
      <c r="GU36" s="328"/>
      <c r="GV36" s="328"/>
      <c r="GW36" s="328"/>
      <c r="GX36" s="328"/>
      <c r="GY36" s="328"/>
      <c r="GZ36" s="328"/>
      <c r="HA36" s="328"/>
      <c r="HB36" s="328"/>
      <c r="HC36" s="328"/>
      <c r="HD36" s="328"/>
      <c r="HE36" s="328"/>
      <c r="HF36" s="328"/>
      <c r="HG36" s="328"/>
      <c r="HH36" s="328"/>
      <c r="HI36" s="328"/>
      <c r="HJ36" s="328"/>
      <c r="HK36" s="328"/>
      <c r="HL36" s="328"/>
      <c r="HM36" s="328"/>
      <c r="HN36" s="328"/>
      <c r="HO36" s="328"/>
      <c r="HP36" s="328"/>
      <c r="HQ36" s="328"/>
      <c r="HR36" s="328"/>
      <c r="HS36" s="328"/>
      <c r="HT36" s="328"/>
      <c r="HU36" s="328"/>
      <c r="HV36" s="328"/>
      <c r="HW36" s="328"/>
      <c r="HX36" s="328"/>
      <c r="HY36" s="328"/>
      <c r="HZ36" s="328"/>
      <c r="IA36" s="328"/>
      <c r="IB36" s="328"/>
      <c r="IC36" s="328"/>
      <c r="ID36" s="328"/>
      <c r="IE36" s="328"/>
      <c r="IF36" s="328"/>
      <c r="IG36" s="328"/>
      <c r="IH36" s="328"/>
      <c r="II36" s="328"/>
      <c r="IJ36" s="328"/>
      <c r="IK36" s="328"/>
      <c r="IL36" s="328"/>
      <c r="IM36" s="328"/>
      <c r="IN36" s="328"/>
      <c r="IO36" s="328"/>
      <c r="IP36" s="328"/>
      <c r="IQ36" s="328"/>
      <c r="IR36" s="328"/>
      <c r="IS36" s="328"/>
    </row>
    <row r="37" spans="1:253" s="314" customFormat="1" ht="17.25" hidden="1" x14ac:dyDescent="0.3">
      <c r="A37" s="329"/>
      <c r="B37" s="500"/>
      <c r="C37" s="501"/>
      <c r="D37" s="501"/>
      <c r="E37" s="501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20"/>
      <c r="T37" s="322"/>
      <c r="U37" s="322"/>
      <c r="V37" s="322"/>
      <c r="W37" s="39"/>
      <c r="X37" s="39"/>
      <c r="Y37" s="39"/>
      <c r="Z37" s="39"/>
      <c r="AA37" s="39"/>
      <c r="AB37" s="39"/>
      <c r="AC37" s="39"/>
      <c r="AD37" s="39"/>
      <c r="AE37" s="330"/>
      <c r="AF37" s="330"/>
      <c r="AG37" s="330"/>
      <c r="AH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0"/>
      <c r="DU37" s="330"/>
      <c r="DV37" s="330"/>
      <c r="DW37" s="330"/>
      <c r="DX37" s="330"/>
      <c r="DY37" s="330"/>
      <c r="DZ37" s="330"/>
      <c r="EA37" s="330"/>
      <c r="EB37" s="330"/>
      <c r="EC37" s="330"/>
      <c r="ED37" s="330"/>
      <c r="EE37" s="330"/>
      <c r="EF37" s="330"/>
      <c r="EG37" s="330"/>
      <c r="EH37" s="330"/>
      <c r="EI37" s="330"/>
      <c r="EJ37" s="330"/>
      <c r="EK37" s="330"/>
      <c r="EL37" s="330"/>
      <c r="EM37" s="330"/>
      <c r="EN37" s="330"/>
      <c r="EO37" s="330"/>
      <c r="EP37" s="330"/>
      <c r="EQ37" s="330"/>
      <c r="ER37" s="330"/>
      <c r="ES37" s="330"/>
      <c r="ET37" s="330"/>
      <c r="EU37" s="330"/>
      <c r="EV37" s="330"/>
      <c r="EW37" s="330"/>
      <c r="EX37" s="330"/>
      <c r="EY37" s="330"/>
      <c r="EZ37" s="330"/>
      <c r="FA37" s="330"/>
      <c r="FB37" s="330"/>
      <c r="FC37" s="330"/>
      <c r="FD37" s="330"/>
      <c r="FE37" s="330"/>
      <c r="FF37" s="330"/>
      <c r="FG37" s="330"/>
      <c r="FH37" s="330"/>
      <c r="FI37" s="330"/>
      <c r="FJ37" s="330"/>
      <c r="FK37" s="330"/>
      <c r="FL37" s="330"/>
      <c r="FM37" s="330"/>
      <c r="FN37" s="330"/>
      <c r="FO37" s="330"/>
      <c r="FP37" s="330"/>
      <c r="FQ37" s="330"/>
      <c r="FR37" s="330"/>
      <c r="FS37" s="330"/>
      <c r="FT37" s="330"/>
      <c r="FU37" s="330"/>
      <c r="FV37" s="330"/>
      <c r="FW37" s="330"/>
      <c r="FX37" s="330"/>
      <c r="FY37" s="330"/>
      <c r="FZ37" s="330"/>
      <c r="GA37" s="330"/>
      <c r="GB37" s="330"/>
      <c r="GC37" s="330"/>
      <c r="GD37" s="330"/>
      <c r="GE37" s="330"/>
      <c r="GF37" s="330"/>
      <c r="GG37" s="330"/>
      <c r="GH37" s="330"/>
      <c r="GI37" s="330"/>
      <c r="GJ37" s="330"/>
      <c r="GK37" s="330"/>
      <c r="GL37" s="330"/>
      <c r="GM37" s="330"/>
      <c r="GN37" s="330"/>
      <c r="GO37" s="330"/>
      <c r="GP37" s="330"/>
      <c r="GQ37" s="330"/>
      <c r="GR37" s="330"/>
      <c r="GS37" s="330"/>
      <c r="GT37" s="330"/>
      <c r="GU37" s="330"/>
      <c r="GV37" s="330"/>
      <c r="GW37" s="330"/>
      <c r="GX37" s="330"/>
      <c r="GY37" s="330"/>
      <c r="GZ37" s="330"/>
      <c r="HA37" s="330"/>
      <c r="HB37" s="330"/>
      <c r="HC37" s="330"/>
      <c r="HD37" s="330"/>
      <c r="HE37" s="330"/>
      <c r="HF37" s="330"/>
      <c r="HG37" s="330"/>
      <c r="HH37" s="330"/>
      <c r="HI37" s="330"/>
      <c r="HJ37" s="330"/>
      <c r="HK37" s="330"/>
      <c r="HL37" s="330"/>
      <c r="HM37" s="330"/>
      <c r="HN37" s="330"/>
      <c r="HO37" s="330"/>
      <c r="HP37" s="330"/>
      <c r="HQ37" s="330"/>
      <c r="HR37" s="330"/>
      <c r="HS37" s="330"/>
      <c r="HT37" s="330"/>
      <c r="HU37" s="330"/>
      <c r="HV37" s="330"/>
      <c r="HW37" s="330"/>
      <c r="HX37" s="330"/>
      <c r="HY37" s="330"/>
      <c r="HZ37" s="330"/>
      <c r="IA37" s="330"/>
      <c r="IB37" s="330"/>
      <c r="IC37" s="330"/>
      <c r="ID37" s="330"/>
      <c r="IE37" s="330"/>
      <c r="IF37" s="330"/>
      <c r="IG37" s="330"/>
      <c r="IH37" s="330"/>
      <c r="II37" s="330"/>
      <c r="IJ37" s="330"/>
      <c r="IK37" s="330"/>
      <c r="IL37" s="330"/>
      <c r="IM37" s="330"/>
      <c r="IN37" s="330"/>
      <c r="IO37" s="330"/>
      <c r="IP37" s="330"/>
      <c r="IQ37" s="330"/>
      <c r="IR37" s="330"/>
      <c r="IS37" s="330"/>
    </row>
    <row r="38" spans="1:253" ht="18" thickBot="1" x14ac:dyDescent="0.35">
      <c r="A38" s="190"/>
      <c r="B38" s="165"/>
      <c r="C38" s="165"/>
      <c r="D38" s="165"/>
      <c r="E38" s="16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7"/>
      <c r="T38" s="108"/>
      <c r="U38" s="108"/>
      <c r="V38" s="108"/>
      <c r="W38" s="39"/>
      <c r="X38" s="39"/>
      <c r="Y38" s="39"/>
      <c r="Z38" s="39"/>
      <c r="AA38" s="39"/>
      <c r="AB38" s="39"/>
      <c r="AC38" s="39"/>
      <c r="AD38" s="39"/>
      <c r="AE38" s="102"/>
      <c r="AF38" s="102"/>
      <c r="AG38" s="102"/>
      <c r="AH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</row>
    <row r="39" spans="1:253" ht="15" customHeight="1" x14ac:dyDescent="0.3">
      <c r="A39" s="738" t="s">
        <v>221</v>
      </c>
      <c r="B39" s="137"/>
      <c r="C39" s="137"/>
      <c r="D39" s="137"/>
      <c r="E39" s="13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22"/>
      <c r="T39" s="677"/>
      <c r="U39" s="677"/>
      <c r="V39" s="677"/>
      <c r="W39" s="39"/>
      <c r="X39" s="39"/>
      <c r="Y39" s="39"/>
      <c r="Z39" s="39"/>
      <c r="AA39" s="39"/>
      <c r="AB39" s="39"/>
      <c r="AC39" s="39"/>
      <c r="AD39" s="39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  <c r="IN39" s="707"/>
      <c r="IO39" s="707"/>
      <c r="IP39" s="707"/>
      <c r="IQ39" s="707"/>
      <c r="IR39" s="707"/>
      <c r="IS39" s="707"/>
    </row>
    <row r="40" spans="1:253" ht="16.5" customHeight="1" x14ac:dyDescent="0.3">
      <c r="A40" s="829" t="s">
        <v>224</v>
      </c>
      <c r="B40" s="829"/>
      <c r="C40" s="829"/>
      <c r="D40" s="829"/>
      <c r="E40" s="829"/>
      <c r="F40" s="537"/>
      <c r="G40" s="537"/>
      <c r="H40" s="537"/>
      <c r="I40" s="537"/>
      <c r="J40" s="537"/>
      <c r="K40" s="183"/>
      <c r="L40" s="183"/>
      <c r="M40" s="183"/>
      <c r="N40" s="183"/>
      <c r="O40" s="183"/>
      <c r="P40" s="183"/>
      <c r="Q40" s="176"/>
      <c r="R40" s="176"/>
      <c r="S40" s="176"/>
      <c r="T40" s="176"/>
      <c r="U40" s="176"/>
      <c r="V40" s="176"/>
      <c r="W40" s="39"/>
      <c r="X40" s="39"/>
      <c r="Y40" s="39"/>
      <c r="Z40" s="39"/>
      <c r="AA40" s="39"/>
      <c r="AB40" s="39"/>
      <c r="AC40" s="39"/>
      <c r="AD40" s="39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</row>
    <row r="41" spans="1:253" ht="31.5" customHeight="1" x14ac:dyDescent="0.3">
      <c r="A41" s="829" t="s">
        <v>225</v>
      </c>
      <c r="B41" s="829"/>
      <c r="C41" s="829"/>
      <c r="D41" s="829"/>
      <c r="E41" s="829"/>
      <c r="F41" s="534"/>
      <c r="G41" s="534"/>
      <c r="H41" s="534"/>
      <c r="I41" s="534"/>
      <c r="J41" s="534"/>
      <c r="K41" s="183"/>
      <c r="L41" s="183"/>
      <c r="M41" s="183"/>
      <c r="N41" s="183"/>
      <c r="O41" s="183"/>
      <c r="P41" s="183"/>
      <c r="Q41" s="107"/>
      <c r="R41" s="108"/>
      <c r="S41" s="108"/>
      <c r="T41" s="108"/>
      <c r="U41" s="108"/>
      <c r="V41" s="108"/>
      <c r="W41" s="39"/>
      <c r="X41" s="39"/>
      <c r="Y41" s="39"/>
      <c r="Z41" s="39"/>
      <c r="AA41" s="39"/>
      <c r="AB41" s="39"/>
      <c r="AC41" s="39"/>
      <c r="AD41" s="39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</row>
    <row r="42" spans="1:253" ht="9.75" customHeight="1" x14ac:dyDescent="0.3">
      <c r="C42" s="408"/>
      <c r="D42" s="408"/>
      <c r="E42" s="408"/>
      <c r="F42" s="40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05"/>
      <c r="R42" s="106"/>
      <c r="S42" s="106"/>
      <c r="T42" s="106"/>
      <c r="U42" s="106"/>
      <c r="V42" s="106"/>
      <c r="W42" s="39"/>
      <c r="X42" s="39"/>
      <c r="Y42" s="39"/>
      <c r="Z42" s="39"/>
      <c r="AA42" s="39"/>
      <c r="AB42" s="39"/>
      <c r="AC42" s="39"/>
      <c r="AD42" s="39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</row>
    <row r="43" spans="1:253" ht="17.25" x14ac:dyDescent="0.3">
      <c r="A43" s="183"/>
      <c r="B43" s="183"/>
      <c r="C43" s="183"/>
      <c r="D43" s="183"/>
      <c r="E43" s="183"/>
      <c r="F43" s="183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7"/>
      <c r="S43" s="108"/>
      <c r="T43" s="108"/>
      <c r="U43" s="108"/>
      <c r="V43" s="10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83"/>
      <c r="B44" s="183"/>
      <c r="C44" s="183"/>
      <c r="D44" s="183"/>
      <c r="E44" s="183"/>
      <c r="F44" s="183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5"/>
      <c r="S44" s="106"/>
      <c r="T44" s="106"/>
      <c r="U44" s="106"/>
      <c r="V44" s="10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40"/>
      <c r="G45" s="540"/>
      <c r="H45" s="540"/>
      <c r="I45" s="540"/>
      <c r="J45" s="540"/>
      <c r="K45" s="102"/>
      <c r="L45" s="102"/>
      <c r="M45" s="102"/>
      <c r="N45" s="102"/>
      <c r="O45" s="102"/>
      <c r="P45" s="102"/>
      <c r="Q45" s="102"/>
      <c r="R45" s="107"/>
      <c r="S45" s="108"/>
      <c r="T45" s="108"/>
      <c r="U45" s="108"/>
      <c r="V45" s="10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62"/>
      <c r="B46" s="162"/>
      <c r="C46" s="162"/>
      <c r="D46" s="162"/>
      <c r="E46" s="162"/>
      <c r="F46" s="162"/>
      <c r="G46" s="409"/>
      <c r="H46" s="409"/>
      <c r="I46" s="409"/>
      <c r="J46" s="409"/>
      <c r="K46" s="102"/>
      <c r="L46" s="102"/>
      <c r="M46" s="102"/>
      <c r="N46" s="102"/>
      <c r="O46" s="102"/>
      <c r="P46" s="102"/>
      <c r="Q46" s="102"/>
      <c r="R46" s="105"/>
      <c r="S46" s="106"/>
      <c r="T46" s="106"/>
      <c r="U46" s="106"/>
      <c r="V46" s="10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0"/>
      <c r="B47" s="831"/>
      <c r="C47" s="410"/>
      <c r="D47" s="410"/>
      <c r="E47" s="410"/>
      <c r="F47" s="410"/>
      <c r="G47" s="162"/>
      <c r="H47" s="162"/>
      <c r="I47" s="162"/>
      <c r="J47" s="162"/>
      <c r="K47" s="183"/>
      <c r="L47" s="183"/>
      <c r="M47" s="183"/>
      <c r="N47" s="183"/>
      <c r="O47" s="183"/>
      <c r="P47" s="183"/>
      <c r="Q47" s="107"/>
      <c r="R47" s="108"/>
      <c r="S47" s="108"/>
      <c r="T47" s="108"/>
      <c r="U47" s="108"/>
      <c r="V47" s="108"/>
      <c r="W47" s="39"/>
      <c r="X47" s="39"/>
      <c r="Y47" s="39"/>
      <c r="Z47" s="39"/>
      <c r="AA47" s="39"/>
      <c r="AB47" s="39"/>
      <c r="AC47" s="39"/>
      <c r="AD47" s="39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</row>
    <row r="48" spans="1:253" ht="17.25" x14ac:dyDescent="0.3">
      <c r="A48" s="830"/>
      <c r="B48" s="831"/>
      <c r="C48" s="410"/>
      <c r="D48" s="410"/>
      <c r="E48" s="410"/>
      <c r="F48" s="410"/>
      <c r="G48" s="411"/>
      <c r="H48" s="411"/>
      <c r="I48" s="411"/>
      <c r="J48" s="411"/>
      <c r="K48" s="188"/>
      <c r="L48" s="188"/>
      <c r="M48" s="188"/>
      <c r="N48" s="188"/>
      <c r="O48" s="188"/>
      <c r="P48" s="188"/>
      <c r="Q48" s="105"/>
      <c r="R48" s="106"/>
      <c r="S48" s="106"/>
      <c r="T48" s="106"/>
      <c r="U48" s="106"/>
      <c r="V48" s="106"/>
      <c r="W48" s="39"/>
      <c r="X48" s="39"/>
      <c r="Y48" s="39"/>
      <c r="Z48" s="39"/>
      <c r="AA48" s="39"/>
      <c r="AB48" s="39"/>
      <c r="AC48" s="39"/>
      <c r="AD48" s="39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</row>
    <row r="49" spans="1:251" ht="17.25" x14ac:dyDescent="0.3">
      <c r="A49" s="182"/>
      <c r="B49" s="410"/>
      <c r="C49" s="410"/>
      <c r="D49" s="410"/>
      <c r="E49" s="410"/>
      <c r="F49" s="410"/>
      <c r="G49" s="411"/>
      <c r="H49" s="411"/>
      <c r="I49" s="411"/>
      <c r="J49" s="411"/>
      <c r="K49" s="188"/>
      <c r="L49" s="188"/>
      <c r="M49" s="188"/>
      <c r="N49" s="188"/>
      <c r="O49" s="188"/>
      <c r="P49" s="188"/>
      <c r="Q49" s="105"/>
      <c r="R49" s="106"/>
      <c r="S49" s="106"/>
      <c r="T49" s="106"/>
      <c r="U49" s="106"/>
      <c r="V49" s="106"/>
      <c r="W49" s="39"/>
      <c r="X49" s="39"/>
      <c r="Y49" s="39"/>
      <c r="Z49" s="39"/>
      <c r="AA49" s="39"/>
      <c r="AB49" s="39"/>
      <c r="AC49" s="39"/>
      <c r="AD49" s="39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</row>
    <row r="50" spans="1:251" ht="17.25" x14ac:dyDescent="0.3">
      <c r="A50" s="832"/>
      <c r="B50" s="833"/>
      <c r="C50" s="412"/>
      <c r="D50" s="412"/>
      <c r="E50" s="412"/>
      <c r="F50" s="412"/>
      <c r="G50" s="411"/>
      <c r="H50" s="411"/>
      <c r="I50" s="411"/>
      <c r="J50" s="411"/>
      <c r="K50" s="188"/>
      <c r="L50" s="188"/>
      <c r="M50" s="188"/>
      <c r="N50" s="188"/>
      <c r="O50" s="188"/>
      <c r="P50" s="188"/>
      <c r="Q50" s="105"/>
      <c r="R50" s="106"/>
      <c r="S50" s="106"/>
      <c r="T50" s="106"/>
      <c r="U50" s="106"/>
      <c r="V50" s="106"/>
      <c r="W50" s="39"/>
      <c r="X50" s="39"/>
      <c r="Y50" s="39"/>
      <c r="Z50" s="39"/>
      <c r="AA50" s="39"/>
      <c r="AB50" s="39"/>
      <c r="AC50" s="39"/>
      <c r="AD50" s="39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</row>
    <row r="51" spans="1:251" ht="18" x14ac:dyDescent="0.3">
      <c r="A51" s="827"/>
      <c r="B51" s="827"/>
      <c r="C51" s="827"/>
      <c r="D51" s="827"/>
      <c r="E51" s="827"/>
      <c r="F51" s="162"/>
      <c r="G51" s="409"/>
      <c r="H51" s="409"/>
      <c r="I51" s="409"/>
      <c r="J51" s="409"/>
      <c r="K51" s="102"/>
      <c r="L51" s="102"/>
      <c r="M51" s="102"/>
      <c r="N51" s="102"/>
      <c r="O51" s="102"/>
      <c r="P51" s="102"/>
      <c r="Q51" s="177"/>
      <c r="R51" s="175"/>
      <c r="S51" s="175"/>
      <c r="T51" s="175"/>
      <c r="U51" s="175"/>
      <c r="V51" s="175"/>
      <c r="W51" s="39"/>
      <c r="X51" s="39"/>
      <c r="Y51" s="39"/>
      <c r="Z51" s="39"/>
      <c r="AA51" s="39"/>
      <c r="AB51" s="39"/>
      <c r="AC51" s="39"/>
      <c r="AD51" s="39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</row>
    <row r="52" spans="1:251" ht="18" x14ac:dyDescent="0.3">
      <c r="A52" s="827" t="s">
        <v>196</v>
      </c>
      <c r="B52" s="827"/>
      <c r="C52" s="827"/>
      <c r="D52" s="827"/>
      <c r="E52" s="827"/>
      <c r="F52" s="162"/>
      <c r="G52" s="409"/>
      <c r="H52" s="409"/>
      <c r="I52" s="409"/>
      <c r="J52" s="409"/>
      <c r="K52" s="102"/>
      <c r="L52" s="102"/>
      <c r="M52" s="102"/>
      <c r="N52" s="102"/>
      <c r="O52" s="102"/>
      <c r="P52" s="102"/>
      <c r="Q52" s="107"/>
      <c r="R52" s="108"/>
      <c r="S52" s="108"/>
      <c r="T52" s="108"/>
      <c r="U52" s="108"/>
      <c r="V52" s="10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62"/>
      <c r="B53" s="162"/>
      <c r="C53" s="162"/>
      <c r="D53" s="162"/>
      <c r="E53" s="162"/>
      <c r="F53" s="162"/>
      <c r="G53" s="409"/>
      <c r="H53" s="409"/>
      <c r="I53" s="409"/>
      <c r="J53" s="409"/>
      <c r="K53" s="102"/>
      <c r="L53" s="102"/>
      <c r="M53" s="102"/>
      <c r="N53" s="102"/>
      <c r="O53" s="102"/>
      <c r="P53" s="102"/>
      <c r="Q53" s="105"/>
      <c r="R53" s="106"/>
      <c r="S53" s="106"/>
      <c r="T53" s="106"/>
      <c r="U53" s="106"/>
      <c r="V53" s="10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62"/>
      <c r="B54" s="162"/>
      <c r="C54" s="162"/>
      <c r="D54" s="162"/>
      <c r="E54" s="162"/>
      <c r="F54" s="162"/>
      <c r="G54" s="409"/>
      <c r="H54" s="409"/>
      <c r="I54" s="409"/>
      <c r="J54" s="409"/>
      <c r="K54" s="102"/>
      <c r="L54" s="102"/>
      <c r="M54" s="102"/>
      <c r="N54" s="102"/>
      <c r="O54" s="102"/>
      <c r="P54" s="102"/>
      <c r="Q54" s="105"/>
      <c r="R54" s="106"/>
      <c r="S54" s="106"/>
      <c r="T54" s="106"/>
      <c r="U54" s="106"/>
      <c r="V54" s="10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62"/>
      <c r="B55" s="162"/>
      <c r="C55" s="162"/>
      <c r="D55" s="162"/>
      <c r="E55" s="162"/>
      <c r="F55" s="162"/>
      <c r="G55" s="409"/>
      <c r="H55" s="409"/>
      <c r="I55" s="409"/>
      <c r="J55" s="409"/>
      <c r="K55" s="102"/>
      <c r="L55" s="102"/>
      <c r="M55" s="102"/>
      <c r="N55" s="102"/>
      <c r="O55" s="102"/>
      <c r="P55" s="102"/>
      <c r="Q55" s="177"/>
      <c r="R55" s="175"/>
      <c r="S55" s="175"/>
      <c r="T55" s="175"/>
      <c r="U55" s="175"/>
      <c r="V55" s="175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62"/>
      <c r="B56" s="162"/>
      <c r="C56" s="162"/>
      <c r="D56" s="162"/>
      <c r="E56" s="162"/>
      <c r="F56" s="162"/>
      <c r="G56" s="409"/>
      <c r="H56" s="409"/>
      <c r="I56" s="409"/>
      <c r="J56" s="409"/>
      <c r="K56" s="102"/>
      <c r="L56" s="102"/>
      <c r="M56" s="102"/>
      <c r="N56" s="102"/>
      <c r="O56" s="102"/>
      <c r="P56" s="102"/>
      <c r="Q56" s="107"/>
      <c r="R56" s="108"/>
      <c r="S56" s="108"/>
      <c r="T56" s="108"/>
      <c r="U56" s="108"/>
      <c r="V56" s="10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62"/>
      <c r="B57" s="162"/>
      <c r="C57" s="162"/>
      <c r="D57" s="162"/>
      <c r="E57" s="162"/>
      <c r="F57" s="162"/>
      <c r="G57" s="409"/>
      <c r="H57" s="409"/>
      <c r="I57" s="409"/>
      <c r="J57" s="409"/>
      <c r="K57" s="102"/>
      <c r="L57" s="102"/>
      <c r="M57" s="102"/>
      <c r="N57" s="102"/>
      <c r="O57" s="102"/>
      <c r="P57" s="102"/>
      <c r="Q57" s="102"/>
      <c r="R57" s="105"/>
      <c r="S57" s="106"/>
      <c r="T57" s="106"/>
      <c r="U57" s="106"/>
      <c r="V57" s="10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62"/>
      <c r="B58" s="162"/>
      <c r="C58" s="162"/>
      <c r="D58" s="162"/>
      <c r="E58" s="162"/>
      <c r="F58" s="162"/>
      <c r="G58" s="409"/>
      <c r="H58" s="409"/>
      <c r="I58" s="409"/>
      <c r="J58" s="409"/>
      <c r="K58" s="102"/>
      <c r="L58" s="102"/>
      <c r="M58" s="102"/>
      <c r="N58" s="102"/>
      <c r="O58" s="102"/>
      <c r="P58" s="102"/>
      <c r="Q58" s="102"/>
      <c r="R58" s="105"/>
      <c r="S58" s="106"/>
      <c r="T58" s="106"/>
      <c r="U58" s="106"/>
      <c r="V58" s="10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62"/>
      <c r="B59" s="162"/>
      <c r="C59" s="162"/>
      <c r="D59" s="162"/>
      <c r="E59" s="162"/>
      <c r="F59" s="162"/>
      <c r="G59" s="409"/>
      <c r="H59" s="409"/>
      <c r="I59" s="409"/>
      <c r="J59" s="409"/>
      <c r="K59" s="102"/>
      <c r="L59" s="102"/>
      <c r="M59" s="102"/>
      <c r="N59" s="102"/>
      <c r="O59" s="102"/>
      <c r="P59" s="102"/>
      <c r="Q59" s="102"/>
      <c r="R59" s="177"/>
      <c r="S59" s="175"/>
      <c r="T59" s="175"/>
      <c r="U59" s="175"/>
      <c r="V59" s="175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62"/>
      <c r="B60" s="162"/>
      <c r="C60" s="162"/>
      <c r="D60" s="162"/>
      <c r="E60" s="162"/>
      <c r="F60" s="162"/>
      <c r="G60" s="409"/>
      <c r="H60" s="409"/>
      <c r="I60" s="409"/>
      <c r="J60" s="409"/>
      <c r="K60" s="102"/>
      <c r="L60" s="102"/>
      <c r="M60" s="102"/>
      <c r="N60" s="102"/>
      <c r="O60" s="102"/>
      <c r="P60" s="102"/>
      <c r="Q60" s="102"/>
      <c r="R60" s="107"/>
      <c r="S60" s="108"/>
      <c r="T60" s="108"/>
      <c r="U60" s="108"/>
      <c r="V60" s="10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13"/>
      <c r="B61" s="413"/>
      <c r="C61" s="162"/>
      <c r="D61" s="162"/>
      <c r="E61" s="162"/>
      <c r="F61" s="162"/>
      <c r="G61" s="409"/>
      <c r="H61" s="409"/>
      <c r="I61" s="409"/>
      <c r="J61" s="409"/>
      <c r="K61" s="102"/>
      <c r="L61" s="102"/>
      <c r="M61" s="102"/>
      <c r="N61" s="102"/>
      <c r="O61" s="102"/>
      <c r="P61" s="102"/>
      <c r="Q61" s="102"/>
      <c r="R61" s="107"/>
      <c r="S61" s="108"/>
      <c r="T61" s="108"/>
      <c r="U61" s="108"/>
      <c r="V61" s="176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102"/>
      <c r="L62" s="102"/>
      <c r="M62" s="102"/>
      <c r="N62" s="102"/>
      <c r="O62" s="102"/>
      <c r="P62" s="102"/>
      <c r="Q62" s="102"/>
      <c r="R62" s="107"/>
      <c r="S62" s="108"/>
      <c r="T62" s="108"/>
      <c r="U62" s="108"/>
      <c r="V62" s="10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62"/>
      <c r="B63" s="162"/>
      <c r="C63" s="162"/>
      <c r="D63" s="162"/>
      <c r="E63" s="162"/>
      <c r="F63" s="162"/>
      <c r="G63" s="409"/>
      <c r="H63" s="409"/>
      <c r="I63" s="409"/>
      <c r="J63" s="409"/>
      <c r="K63" s="102"/>
      <c r="L63" s="102"/>
      <c r="M63" s="102"/>
      <c r="N63" s="102"/>
      <c r="O63" s="102"/>
      <c r="P63" s="102"/>
      <c r="Q63" s="102"/>
      <c r="R63" s="187"/>
      <c r="S63" s="175"/>
      <c r="T63" s="175"/>
      <c r="U63" s="175"/>
      <c r="V63" s="175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62"/>
      <c r="B64" s="162"/>
      <c r="C64" s="162"/>
      <c r="D64" s="162"/>
      <c r="E64" s="162"/>
      <c r="F64" s="162"/>
      <c r="G64" s="409"/>
      <c r="H64" s="409"/>
      <c r="I64" s="409"/>
      <c r="J64" s="409"/>
      <c r="K64" s="102"/>
      <c r="L64" s="102"/>
      <c r="M64" s="102"/>
      <c r="N64" s="102"/>
      <c r="O64" s="102"/>
      <c r="P64" s="102"/>
      <c r="Q64" s="102"/>
      <c r="R64" s="177"/>
      <c r="S64" s="175"/>
      <c r="T64" s="175"/>
      <c r="U64" s="175"/>
      <c r="V64" s="175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62"/>
      <c r="B65" s="162"/>
      <c r="C65" s="162"/>
      <c r="D65" s="162"/>
      <c r="E65" s="162"/>
      <c r="F65" s="162"/>
      <c r="G65" s="409"/>
      <c r="H65" s="409"/>
      <c r="I65" s="409"/>
      <c r="J65" s="409"/>
      <c r="K65" s="102"/>
      <c r="L65" s="102"/>
      <c r="M65" s="102"/>
      <c r="N65" s="102"/>
      <c r="O65" s="102"/>
      <c r="P65" s="102"/>
      <c r="Q65" s="102"/>
      <c r="R65" s="105"/>
      <c r="S65" s="106"/>
      <c r="T65" s="106"/>
      <c r="U65" s="106"/>
      <c r="V65" s="10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62"/>
      <c r="B66" s="162"/>
      <c r="C66" s="162"/>
      <c r="D66" s="162"/>
      <c r="E66" s="162"/>
      <c r="F66" s="162"/>
      <c r="G66" s="409"/>
      <c r="H66" s="409"/>
      <c r="I66" s="409"/>
      <c r="J66" s="409"/>
      <c r="K66" s="102"/>
      <c r="L66" s="102"/>
      <c r="M66" s="102"/>
      <c r="N66" s="102"/>
      <c r="O66" s="102"/>
      <c r="P66" s="102"/>
      <c r="Q66" s="102"/>
      <c r="R66" s="105"/>
      <c r="S66" s="106"/>
      <c r="T66" s="106"/>
      <c r="U66" s="106"/>
      <c r="V66" s="10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62"/>
      <c r="B67" s="162"/>
      <c r="C67" s="162"/>
      <c r="D67" s="162"/>
      <c r="E67" s="162"/>
      <c r="F67" s="162"/>
      <c r="G67" s="409"/>
      <c r="H67" s="409"/>
      <c r="I67" s="409"/>
      <c r="J67" s="409"/>
      <c r="K67" s="102"/>
      <c r="L67" s="102"/>
      <c r="M67" s="102"/>
      <c r="N67" s="102"/>
      <c r="O67" s="102"/>
      <c r="P67" s="102"/>
      <c r="Q67" s="102"/>
      <c r="R67" s="177"/>
      <c r="S67" s="175"/>
      <c r="T67" s="175"/>
      <c r="U67" s="175"/>
      <c r="V67" s="175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62"/>
      <c r="B68" s="162"/>
      <c r="C68" s="162"/>
      <c r="D68" s="162"/>
      <c r="E68" s="162"/>
      <c r="F68" s="162"/>
      <c r="G68" s="409"/>
      <c r="H68" s="409"/>
      <c r="I68" s="409"/>
      <c r="J68" s="409"/>
      <c r="K68" s="102"/>
      <c r="L68" s="102"/>
      <c r="M68" s="102"/>
      <c r="N68" s="102"/>
      <c r="O68" s="102"/>
      <c r="P68" s="102"/>
      <c r="Q68" s="102"/>
      <c r="R68" s="107"/>
      <c r="S68" s="108"/>
      <c r="T68" s="108"/>
      <c r="U68" s="108"/>
      <c r="V68" s="10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62"/>
      <c r="B69" s="162"/>
      <c r="C69" s="162"/>
      <c r="D69" s="162"/>
      <c r="E69" s="162"/>
      <c r="F69" s="162"/>
      <c r="G69" s="409"/>
      <c r="H69" s="409"/>
      <c r="I69" s="409"/>
      <c r="J69" s="409"/>
      <c r="K69" s="102"/>
      <c r="L69" s="102"/>
      <c r="M69" s="102"/>
      <c r="N69" s="102"/>
      <c r="O69" s="102"/>
      <c r="P69" s="102"/>
      <c r="Q69" s="102"/>
      <c r="R69" s="105"/>
      <c r="S69" s="106"/>
      <c r="T69" s="106"/>
      <c r="U69" s="106"/>
      <c r="V69" s="10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62"/>
      <c r="B70" s="162"/>
      <c r="C70" s="162"/>
      <c r="D70" s="162"/>
      <c r="E70" s="162"/>
      <c r="F70" s="162"/>
      <c r="G70" s="409"/>
      <c r="H70" s="409"/>
      <c r="I70" s="409"/>
      <c r="J70" s="409"/>
      <c r="K70" s="102"/>
      <c r="L70" s="102"/>
      <c r="M70" s="102"/>
      <c r="N70" s="102"/>
      <c r="O70" s="102"/>
      <c r="P70" s="102"/>
      <c r="Q70" s="102"/>
      <c r="R70" s="105"/>
      <c r="S70" s="106"/>
      <c r="T70" s="106"/>
      <c r="U70" s="106"/>
      <c r="V70" s="106"/>
      <c r="W70" s="106"/>
      <c r="X70" s="106"/>
      <c r="Y70" s="106"/>
      <c r="Z70" s="106"/>
      <c r="AA70" s="181"/>
    </row>
    <row r="71" spans="1:30" x14ac:dyDescent="0.3">
      <c r="A71" s="162"/>
      <c r="B71" s="162"/>
      <c r="C71" s="162"/>
      <c r="D71" s="162"/>
      <c r="E71" s="162"/>
      <c r="F71" s="162"/>
      <c r="G71" s="409"/>
      <c r="H71" s="409"/>
      <c r="I71" s="409"/>
      <c r="J71" s="409"/>
      <c r="K71" s="102"/>
      <c r="L71" s="102"/>
      <c r="M71" s="102"/>
      <c r="N71" s="102"/>
      <c r="O71" s="102"/>
      <c r="P71" s="102"/>
      <c r="Q71" s="102"/>
      <c r="R71" s="177"/>
      <c r="S71" s="175"/>
      <c r="T71" s="175"/>
      <c r="U71" s="175"/>
      <c r="V71" s="175"/>
      <c r="W71" s="175"/>
      <c r="X71" s="175"/>
      <c r="Y71" s="175"/>
      <c r="Z71" s="175"/>
      <c r="AA71" s="181"/>
    </row>
    <row r="72" spans="1:30" x14ac:dyDescent="0.3">
      <c r="A72" s="162"/>
      <c r="B72" s="162"/>
      <c r="C72" s="162"/>
      <c r="D72" s="162"/>
      <c r="E72" s="162"/>
      <c r="F72" s="162"/>
      <c r="G72" s="409"/>
      <c r="H72" s="409"/>
      <c r="I72" s="409"/>
      <c r="J72" s="409"/>
      <c r="K72" s="102"/>
      <c r="L72" s="102"/>
      <c r="M72" s="102"/>
      <c r="N72" s="102"/>
      <c r="O72" s="102"/>
      <c r="P72" s="102"/>
      <c r="Q72" s="102"/>
      <c r="R72" s="107"/>
      <c r="S72" s="108"/>
      <c r="T72" s="108"/>
      <c r="U72" s="108"/>
      <c r="V72" s="108"/>
      <c r="W72" s="108"/>
      <c r="X72" s="108"/>
      <c r="Y72" s="108"/>
      <c r="Z72" s="108"/>
      <c r="AA72" s="181"/>
    </row>
    <row r="73" spans="1:30" x14ac:dyDescent="0.3">
      <c r="A73" s="162"/>
      <c r="B73" s="162"/>
      <c r="C73" s="162"/>
      <c r="D73" s="162"/>
      <c r="E73" s="162"/>
      <c r="F73" s="162"/>
      <c r="G73" s="409"/>
      <c r="H73" s="409"/>
      <c r="I73" s="409"/>
      <c r="J73" s="409"/>
      <c r="K73" s="102"/>
      <c r="L73" s="102"/>
      <c r="M73" s="102"/>
      <c r="N73" s="102"/>
      <c r="O73" s="102"/>
      <c r="P73" s="102"/>
      <c r="Q73" s="102"/>
      <c r="R73" s="105"/>
      <c r="S73" s="106"/>
      <c r="T73" s="106"/>
      <c r="U73" s="106"/>
      <c r="V73" s="106"/>
      <c r="W73" s="106"/>
      <c r="X73" s="106"/>
      <c r="Y73" s="106"/>
      <c r="Z73" s="106"/>
      <c r="AA73" s="181"/>
    </row>
    <row r="74" spans="1:30" x14ac:dyDescent="0.3">
      <c r="A74" s="162"/>
      <c r="B74" s="162"/>
      <c r="C74" s="162"/>
      <c r="D74" s="162"/>
      <c r="E74" s="162"/>
      <c r="F74" s="162"/>
      <c r="G74" s="409"/>
      <c r="H74" s="409"/>
      <c r="I74" s="409"/>
      <c r="J74" s="409"/>
      <c r="K74" s="102"/>
      <c r="L74" s="102"/>
      <c r="M74" s="102"/>
      <c r="N74" s="102"/>
      <c r="O74" s="102"/>
      <c r="P74" s="102"/>
      <c r="Q74" s="102"/>
      <c r="R74" s="105"/>
      <c r="S74" s="106"/>
      <c r="T74" s="106"/>
      <c r="U74" s="106"/>
      <c r="V74" s="106"/>
      <c r="W74" s="106"/>
      <c r="X74" s="106"/>
      <c r="Y74" s="106"/>
      <c r="Z74" s="106"/>
      <c r="AA74" s="181"/>
    </row>
    <row r="75" spans="1:30" x14ac:dyDescent="0.3">
      <c r="A75" s="162"/>
      <c r="B75" s="162"/>
      <c r="C75" s="162"/>
      <c r="D75" s="162"/>
      <c r="E75" s="162"/>
      <c r="F75" s="162"/>
      <c r="G75" s="409"/>
      <c r="H75" s="409"/>
      <c r="I75" s="409"/>
      <c r="J75" s="409"/>
      <c r="K75" s="102"/>
      <c r="L75" s="102"/>
      <c r="M75" s="102"/>
      <c r="N75" s="102"/>
      <c r="O75" s="102"/>
      <c r="P75" s="102"/>
      <c r="Q75" s="102"/>
      <c r="R75" s="107"/>
      <c r="S75" s="108"/>
      <c r="T75" s="108"/>
      <c r="U75" s="108"/>
      <c r="V75" s="108"/>
      <c r="W75" s="108"/>
      <c r="X75" s="108"/>
      <c r="Y75" s="108"/>
      <c r="Z75" s="108"/>
      <c r="AA75" s="181"/>
    </row>
    <row r="76" spans="1:30" x14ac:dyDescent="0.3">
      <c r="A76" s="162"/>
      <c r="B76" s="162"/>
      <c r="C76" s="162"/>
      <c r="D76" s="162"/>
      <c r="E76" s="162"/>
      <c r="F76" s="162"/>
      <c r="G76" s="409"/>
      <c r="H76" s="409"/>
      <c r="I76" s="409"/>
      <c r="J76" s="409"/>
      <c r="K76" s="102"/>
      <c r="L76" s="102"/>
      <c r="M76" s="102"/>
      <c r="N76" s="102"/>
      <c r="O76" s="102"/>
      <c r="P76" s="102"/>
      <c r="Q76" s="102"/>
      <c r="R76" s="107"/>
      <c r="S76" s="108"/>
      <c r="T76" s="108"/>
      <c r="U76" s="108"/>
      <c r="V76" s="108"/>
      <c r="W76" s="108"/>
      <c r="X76" s="108"/>
      <c r="Y76" s="108"/>
      <c r="Z76" s="108"/>
      <c r="AA76" s="181"/>
    </row>
    <row r="77" spans="1:30" x14ac:dyDescent="0.3">
      <c r="K77" s="102"/>
      <c r="L77" s="102"/>
      <c r="M77" s="102"/>
      <c r="N77" s="102"/>
      <c r="O77" s="102"/>
      <c r="P77" s="102"/>
      <c r="Q77" s="102"/>
      <c r="R77" s="181"/>
      <c r="S77" s="181"/>
      <c r="T77" s="181"/>
      <c r="U77" s="181"/>
      <c r="V77" s="181"/>
      <c r="W77" s="181"/>
      <c r="X77" s="181"/>
      <c r="Y77" s="181"/>
      <c r="Z77" s="181"/>
      <c r="AA77" s="181"/>
    </row>
    <row r="78" spans="1:30" x14ac:dyDescent="0.3">
      <c r="A78" s="183"/>
      <c r="B78" s="183"/>
      <c r="C78" s="183"/>
      <c r="D78" s="183"/>
      <c r="E78" s="183"/>
      <c r="F78" s="183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81"/>
      <c r="S78" s="181"/>
      <c r="T78" s="181"/>
      <c r="U78" s="181"/>
      <c r="V78" s="181"/>
      <c r="W78" s="181"/>
      <c r="X78" s="181"/>
      <c r="Y78" s="181"/>
      <c r="Z78" s="181"/>
      <c r="AA78" s="181"/>
    </row>
    <row r="79" spans="1:30" x14ac:dyDescent="0.3">
      <c r="A79" s="828" t="s">
        <v>218</v>
      </c>
      <c r="B79" s="828"/>
      <c r="C79" s="828"/>
      <c r="D79" s="828"/>
      <c r="E79" s="828"/>
      <c r="F79" s="183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81"/>
      <c r="S79" s="181"/>
      <c r="T79" s="181"/>
      <c r="U79" s="181"/>
      <c r="V79" s="181"/>
      <c r="W79" s="181"/>
      <c r="X79" s="181"/>
      <c r="Y79" s="181"/>
      <c r="Z79" s="181"/>
      <c r="AA79" s="181"/>
    </row>
    <row r="80" spans="1:30" x14ac:dyDescent="0.3">
      <c r="A80" s="183"/>
      <c r="B80" s="183"/>
      <c r="C80" s="183"/>
      <c r="D80" s="183"/>
      <c r="E80" s="183"/>
      <c r="F80" s="183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  <row r="81" spans="1:27" x14ac:dyDescent="0.3">
      <c r="K81" s="102"/>
      <c r="L81" s="102"/>
      <c r="M81" s="102"/>
      <c r="N81" s="102"/>
      <c r="O81" s="102"/>
      <c r="P81" s="102"/>
      <c r="Q81" s="102"/>
      <c r="R81" s="181"/>
      <c r="S81" s="181"/>
      <c r="T81" s="181"/>
      <c r="U81" s="181"/>
      <c r="V81" s="181"/>
      <c r="W81" s="181"/>
      <c r="X81" s="181"/>
      <c r="Y81" s="181"/>
      <c r="Z81" s="181"/>
      <c r="AA81" s="181"/>
    </row>
    <row r="82" spans="1:27" x14ac:dyDescent="0.3">
      <c r="A82" s="183"/>
      <c r="B82" s="183"/>
      <c r="C82" s="183"/>
      <c r="D82" s="183"/>
      <c r="E82" s="183"/>
      <c r="F82" s="183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81"/>
      <c r="S82" s="181"/>
      <c r="T82" s="181"/>
      <c r="U82" s="181"/>
      <c r="V82" s="181"/>
      <c r="W82" s="181"/>
      <c r="X82" s="181"/>
      <c r="Y82" s="181"/>
      <c r="Z82" s="181"/>
      <c r="AA82" s="181"/>
    </row>
    <row r="83" spans="1:27" x14ac:dyDescent="0.3">
      <c r="A83" s="183"/>
      <c r="B83" s="183"/>
      <c r="C83" s="183"/>
      <c r="D83" s="183"/>
      <c r="E83" s="183"/>
      <c r="F83" s="183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81"/>
      <c r="S83" s="181"/>
      <c r="T83" s="181"/>
      <c r="U83" s="181"/>
      <c r="V83" s="181"/>
      <c r="W83" s="181"/>
      <c r="X83" s="181"/>
      <c r="Y83" s="181"/>
      <c r="Z83" s="181"/>
      <c r="AA83" s="181"/>
    </row>
    <row r="84" spans="1:27" x14ac:dyDescent="0.3">
      <c r="A84" s="183"/>
      <c r="B84" s="183"/>
      <c r="C84" s="183"/>
      <c r="D84" s="183"/>
      <c r="E84" s="183"/>
      <c r="F84" s="183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81"/>
      <c r="S84" s="181"/>
      <c r="T84" s="181"/>
      <c r="U84" s="181"/>
      <c r="V84" s="181"/>
      <c r="W84" s="181"/>
      <c r="X84" s="181"/>
      <c r="Y84" s="181"/>
      <c r="Z84" s="181"/>
      <c r="AA84" s="181"/>
    </row>
    <row r="85" spans="1:27" x14ac:dyDescent="0.3">
      <c r="A85" s="183"/>
      <c r="B85" s="183"/>
      <c r="C85" s="183"/>
      <c r="D85" s="183"/>
      <c r="E85" s="183"/>
      <c r="F85" s="183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81"/>
      <c r="S85" s="181"/>
      <c r="T85" s="181"/>
      <c r="U85" s="181"/>
      <c r="V85" s="181"/>
      <c r="W85" s="181"/>
      <c r="X85" s="181"/>
      <c r="Y85" s="181"/>
      <c r="Z85" s="181"/>
      <c r="AA85" s="181"/>
    </row>
    <row r="86" spans="1:27" ht="16.5" customHeight="1" x14ac:dyDescent="0.3">
      <c r="F86" s="537"/>
      <c r="G86" s="537"/>
      <c r="H86" s="537"/>
      <c r="I86" s="537"/>
      <c r="J86" s="537"/>
      <c r="K86" s="102"/>
      <c r="L86" s="102"/>
      <c r="M86" s="102"/>
      <c r="N86" s="102"/>
      <c r="O86" s="102"/>
      <c r="P86" s="102"/>
      <c r="Q86" s="102"/>
      <c r="R86" s="181"/>
      <c r="S86" s="181"/>
      <c r="T86" s="181"/>
      <c r="U86" s="181"/>
      <c r="V86" s="181"/>
      <c r="W86" s="181"/>
      <c r="X86" s="181"/>
      <c r="Y86" s="181"/>
      <c r="Z86" s="181"/>
      <c r="AA86" s="181"/>
    </row>
    <row r="87" spans="1:27" x14ac:dyDescent="0.3">
      <c r="A87" s="183"/>
      <c r="B87" s="183"/>
      <c r="C87" s="183"/>
      <c r="D87" s="183"/>
      <c r="E87" s="183"/>
      <c r="F87" s="183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81"/>
      <c r="S87" s="181"/>
      <c r="T87" s="181"/>
      <c r="U87" s="181"/>
      <c r="V87" s="181"/>
      <c r="W87" s="181"/>
      <c r="X87" s="181"/>
      <c r="Y87" s="181"/>
      <c r="Z87" s="181"/>
      <c r="AA87" s="181"/>
    </row>
    <row r="88" spans="1:27" x14ac:dyDescent="0.3">
      <c r="A88" s="183"/>
      <c r="B88" s="183"/>
      <c r="C88" s="183"/>
      <c r="D88" s="183"/>
      <c r="E88" s="183"/>
      <c r="F88" s="183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81"/>
      <c r="S88" s="181"/>
      <c r="T88" s="181"/>
      <c r="U88" s="181"/>
      <c r="V88" s="181"/>
      <c r="W88" s="181"/>
      <c r="X88" s="181"/>
      <c r="Y88" s="181"/>
      <c r="Z88" s="181"/>
      <c r="AA88" s="181"/>
    </row>
    <row r="89" spans="1:27" x14ac:dyDescent="0.3">
      <c r="A89" s="183"/>
      <c r="B89" s="183"/>
      <c r="C89" s="183"/>
      <c r="D89" s="183"/>
      <c r="E89" s="183"/>
      <c r="F89" s="183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81"/>
      <c r="S89" s="181"/>
      <c r="T89" s="181"/>
      <c r="U89" s="181"/>
      <c r="V89" s="181"/>
      <c r="W89" s="181"/>
      <c r="X89" s="181"/>
      <c r="Y89" s="181"/>
      <c r="Z89" s="181"/>
      <c r="AA89" s="181"/>
    </row>
    <row r="90" spans="1:27" x14ac:dyDescent="0.3">
      <c r="A90" s="183"/>
      <c r="B90" s="183"/>
      <c r="C90" s="183"/>
      <c r="D90" s="183"/>
      <c r="E90" s="183"/>
      <c r="F90" s="183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81"/>
      <c r="S90" s="181"/>
      <c r="T90" s="181"/>
      <c r="U90" s="181"/>
      <c r="V90" s="181"/>
      <c r="W90" s="181"/>
      <c r="X90" s="181"/>
      <c r="Y90" s="181"/>
      <c r="Z90" s="181"/>
      <c r="AA90" s="181"/>
    </row>
    <row r="91" spans="1:27" x14ac:dyDescent="0.3">
      <c r="A91" s="183"/>
      <c r="B91" s="183"/>
      <c r="C91" s="183"/>
      <c r="D91" s="183"/>
      <c r="E91" s="183"/>
      <c r="F91" s="183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81"/>
      <c r="S91" s="181"/>
      <c r="T91" s="181"/>
      <c r="U91" s="181"/>
      <c r="V91" s="181"/>
      <c r="W91" s="181"/>
      <c r="X91" s="181"/>
      <c r="Y91" s="181"/>
      <c r="Z91" s="181"/>
      <c r="AA91" s="181"/>
    </row>
    <row r="92" spans="1:27" x14ac:dyDescent="0.3">
      <c r="A92" s="183"/>
      <c r="B92" s="183"/>
      <c r="C92" s="183"/>
      <c r="D92" s="183"/>
      <c r="E92" s="183"/>
      <c r="F92" s="183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81"/>
      <c r="S92" s="181"/>
      <c r="T92" s="181"/>
      <c r="U92" s="181"/>
      <c r="V92" s="181"/>
      <c r="W92" s="181"/>
      <c r="X92" s="181"/>
      <c r="Y92" s="181"/>
      <c r="Z92" s="181"/>
      <c r="AA92" s="181"/>
    </row>
    <row r="93" spans="1:27" x14ac:dyDescent="0.3">
      <c r="A93" s="183"/>
      <c r="B93" s="183"/>
      <c r="C93" s="183"/>
      <c r="D93" s="183"/>
      <c r="E93" s="183"/>
      <c r="F93" s="183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81"/>
      <c r="S93" s="181"/>
      <c r="T93" s="181"/>
      <c r="U93" s="181"/>
      <c r="V93" s="181"/>
      <c r="W93" s="181"/>
      <c r="X93" s="181"/>
      <c r="Y93" s="181"/>
      <c r="Z93" s="181"/>
      <c r="AA93" s="181"/>
    </row>
    <row r="94" spans="1:27" x14ac:dyDescent="0.3">
      <c r="A94" s="183"/>
      <c r="B94" s="183"/>
      <c r="C94" s="183"/>
      <c r="D94" s="183"/>
      <c r="E94" s="183"/>
      <c r="F94" s="183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81"/>
      <c r="S94" s="181"/>
      <c r="T94" s="181"/>
      <c r="U94" s="181"/>
      <c r="V94" s="181"/>
      <c r="W94" s="181"/>
      <c r="X94" s="181"/>
      <c r="Y94" s="181"/>
      <c r="Z94" s="181"/>
      <c r="AA94" s="181"/>
    </row>
    <row r="95" spans="1:27" x14ac:dyDescent="0.3">
      <c r="A95" s="183"/>
      <c r="B95" s="183"/>
      <c r="C95" s="183"/>
      <c r="D95" s="183"/>
      <c r="E95" s="183"/>
      <c r="F95" s="183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81"/>
      <c r="S95" s="181"/>
      <c r="T95" s="181"/>
      <c r="U95" s="181"/>
      <c r="V95" s="181"/>
      <c r="W95" s="181"/>
      <c r="X95" s="181"/>
      <c r="Y95" s="181"/>
      <c r="Z95" s="181"/>
      <c r="AA95" s="181"/>
    </row>
    <row r="96" spans="1:27" x14ac:dyDescent="0.3">
      <c r="A96" s="183"/>
      <c r="B96" s="183"/>
      <c r="C96" s="183"/>
      <c r="D96" s="183"/>
      <c r="E96" s="183"/>
      <c r="F96" s="183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81"/>
      <c r="S96" s="181"/>
      <c r="T96" s="181"/>
      <c r="U96" s="181"/>
      <c r="V96" s="181"/>
      <c r="W96" s="181"/>
      <c r="X96" s="181"/>
      <c r="Y96" s="181"/>
      <c r="Z96" s="181"/>
      <c r="AA96" s="181"/>
    </row>
    <row r="97" spans="1:27" x14ac:dyDescent="0.3">
      <c r="A97" s="183"/>
      <c r="B97" s="183"/>
      <c r="C97" s="183"/>
      <c r="D97" s="183"/>
      <c r="E97" s="183"/>
      <c r="F97" s="183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81"/>
      <c r="S97" s="181"/>
      <c r="T97" s="181"/>
      <c r="U97" s="181"/>
      <c r="V97" s="181"/>
      <c r="W97" s="181"/>
      <c r="X97" s="181"/>
      <c r="Y97" s="181"/>
      <c r="Z97" s="181"/>
      <c r="AA97" s="181"/>
    </row>
    <row r="98" spans="1:27" x14ac:dyDescent="0.3">
      <c r="A98" s="183"/>
      <c r="B98" s="183"/>
      <c r="C98" s="183"/>
      <c r="D98" s="183"/>
      <c r="E98" s="183"/>
      <c r="F98" s="183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81"/>
      <c r="S98" s="181"/>
      <c r="T98" s="181"/>
      <c r="U98" s="181"/>
      <c r="V98" s="181"/>
      <c r="W98" s="181"/>
      <c r="X98" s="181"/>
      <c r="Y98" s="181"/>
      <c r="Z98" s="181"/>
      <c r="AA98" s="181"/>
    </row>
    <row r="99" spans="1:27" x14ac:dyDescent="0.3">
      <c r="A99" s="183"/>
      <c r="B99" s="183"/>
      <c r="C99" s="183"/>
      <c r="D99" s="183"/>
      <c r="E99" s="183"/>
      <c r="F99" s="183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81"/>
      <c r="S99" s="181"/>
      <c r="T99" s="181"/>
      <c r="U99" s="181"/>
      <c r="V99" s="181"/>
      <c r="W99" s="181"/>
      <c r="X99" s="181"/>
      <c r="Y99" s="181"/>
      <c r="Z99" s="181"/>
      <c r="AA99" s="181"/>
    </row>
    <row r="100" spans="1:27" x14ac:dyDescent="0.3">
      <c r="A100" s="183"/>
      <c r="B100" s="183"/>
      <c r="C100" s="183"/>
      <c r="D100" s="183"/>
      <c r="E100" s="183"/>
      <c r="F100" s="183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</row>
    <row r="101" spans="1:27" x14ac:dyDescent="0.3">
      <c r="A101" s="183"/>
      <c r="B101" s="183"/>
      <c r="C101" s="183"/>
      <c r="D101" s="183"/>
      <c r="E101" s="183"/>
      <c r="F101" s="183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</row>
    <row r="102" spans="1:27" x14ac:dyDescent="0.3">
      <c r="A102" s="183"/>
      <c r="B102" s="183"/>
      <c r="C102" s="183"/>
      <c r="D102" s="183"/>
      <c r="E102" s="183"/>
      <c r="F102" s="183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</row>
    <row r="103" spans="1:27" x14ac:dyDescent="0.3">
      <c r="A103" s="183"/>
      <c r="B103" s="183"/>
      <c r="C103" s="183"/>
      <c r="D103" s="183"/>
      <c r="E103" s="183"/>
      <c r="F103" s="183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</row>
    <row r="104" spans="1:27" x14ac:dyDescent="0.3">
      <c r="A104" s="183"/>
      <c r="B104" s="183"/>
      <c r="C104" s="183"/>
      <c r="D104" s="183"/>
      <c r="E104" s="183"/>
      <c r="F104" s="183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</row>
    <row r="105" spans="1:27" x14ac:dyDescent="0.3">
      <c r="A105" s="183"/>
      <c r="B105" s="183"/>
      <c r="C105" s="183"/>
      <c r="D105" s="183"/>
      <c r="E105" s="183"/>
      <c r="F105" s="183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</row>
    <row r="106" spans="1:27" x14ac:dyDescent="0.3">
      <c r="A106" s="183"/>
      <c r="B106" s="183"/>
      <c r="C106" s="183"/>
      <c r="D106" s="183"/>
      <c r="E106" s="183"/>
      <c r="F106" s="183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</row>
    <row r="107" spans="1:27" x14ac:dyDescent="0.3">
      <c r="A107" s="183"/>
      <c r="B107" s="183"/>
      <c r="C107" s="183"/>
      <c r="D107" s="183"/>
      <c r="E107" s="183"/>
      <c r="F107" s="183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</row>
    <row r="108" spans="1:27" x14ac:dyDescent="0.3">
      <c r="A108" s="183"/>
      <c r="B108" s="183"/>
      <c r="C108" s="183"/>
      <c r="D108" s="183"/>
      <c r="E108" s="183"/>
      <c r="F108" s="183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</row>
    <row r="109" spans="1:27" x14ac:dyDescent="0.3">
      <c r="A109" s="183"/>
      <c r="B109" s="183"/>
      <c r="C109" s="183"/>
      <c r="D109" s="183"/>
      <c r="E109" s="183"/>
      <c r="F109" s="183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</row>
    <row r="110" spans="1:27" x14ac:dyDescent="0.3">
      <c r="A110" s="183"/>
      <c r="B110" s="183"/>
      <c r="C110" s="183"/>
      <c r="D110" s="183"/>
      <c r="E110" s="183"/>
      <c r="F110" s="183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</row>
    <row r="111" spans="1:27" x14ac:dyDescent="0.3">
      <c r="A111" s="183"/>
      <c r="B111" s="183"/>
      <c r="C111" s="183"/>
      <c r="D111" s="183"/>
      <c r="E111" s="183"/>
      <c r="F111" s="183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</row>
    <row r="112" spans="1:27" x14ac:dyDescent="0.3">
      <c r="A112" s="183"/>
      <c r="B112" s="183"/>
      <c r="C112" s="183"/>
      <c r="D112" s="183"/>
      <c r="E112" s="183"/>
      <c r="F112" s="183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</row>
    <row r="113" spans="1:27" x14ac:dyDescent="0.3">
      <c r="A113" s="183"/>
      <c r="B113" s="183"/>
      <c r="C113" s="183"/>
      <c r="D113" s="183"/>
      <c r="E113" s="183"/>
      <c r="F113" s="18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</row>
    <row r="114" spans="1:27" x14ac:dyDescent="0.3">
      <c r="A114" s="183"/>
      <c r="B114" s="183"/>
      <c r="C114" s="183"/>
      <c r="D114" s="183"/>
      <c r="E114" s="183"/>
      <c r="F114" s="18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</row>
    <row r="115" spans="1:27" x14ac:dyDescent="0.3">
      <c r="A115" s="183"/>
      <c r="B115" s="183"/>
      <c r="C115" s="183"/>
      <c r="D115" s="183"/>
      <c r="E115" s="183"/>
      <c r="F115" s="18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</row>
    <row r="116" spans="1:27" x14ac:dyDescent="0.3">
      <c r="A116" s="183"/>
      <c r="B116" s="183"/>
      <c r="C116" s="183"/>
      <c r="D116" s="183"/>
      <c r="E116" s="183"/>
      <c r="F116" s="183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</row>
    <row r="117" spans="1:27" x14ac:dyDescent="0.3">
      <c r="A117" s="183"/>
      <c r="B117" s="183"/>
      <c r="C117" s="183"/>
      <c r="D117" s="183"/>
      <c r="E117" s="183"/>
      <c r="F117" s="183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</row>
    <row r="118" spans="1:27" x14ac:dyDescent="0.3">
      <c r="A118" s="183"/>
      <c r="B118" s="183"/>
      <c r="C118" s="183"/>
      <c r="D118" s="183"/>
      <c r="E118" s="183"/>
      <c r="F118" s="183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</row>
    <row r="119" spans="1:27" x14ac:dyDescent="0.3">
      <c r="A119" s="183"/>
      <c r="B119" s="183"/>
      <c r="C119" s="183"/>
      <c r="D119" s="183"/>
      <c r="E119" s="183"/>
      <c r="F119" s="183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</row>
    <row r="120" spans="1:27" x14ac:dyDescent="0.3">
      <c r="A120" s="183"/>
      <c r="B120" s="183"/>
      <c r="C120" s="183"/>
      <c r="D120" s="183"/>
      <c r="E120" s="183"/>
      <c r="F120" s="18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</row>
    <row r="121" spans="1:27" x14ac:dyDescent="0.3">
      <c r="A121" s="183"/>
      <c r="B121" s="183"/>
      <c r="C121" s="183"/>
      <c r="D121" s="183"/>
      <c r="E121" s="183"/>
      <c r="F121" s="183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</row>
    <row r="122" spans="1:27" x14ac:dyDescent="0.3">
      <c r="A122" s="183"/>
      <c r="B122" s="183"/>
      <c r="C122" s="183"/>
      <c r="D122" s="183"/>
      <c r="E122" s="183"/>
      <c r="F122" s="18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</row>
    <row r="123" spans="1:27" x14ac:dyDescent="0.3">
      <c r="A123" s="183"/>
      <c r="B123" s="183"/>
      <c r="C123" s="183"/>
      <c r="D123" s="183"/>
      <c r="E123" s="183"/>
      <c r="F123" s="183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</row>
    <row r="124" spans="1:27" x14ac:dyDescent="0.3">
      <c r="A124" s="183"/>
      <c r="B124" s="183"/>
      <c r="C124" s="183"/>
      <c r="D124" s="183"/>
      <c r="E124" s="183"/>
      <c r="F124" s="183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</row>
    <row r="125" spans="1:27" x14ac:dyDescent="0.3">
      <c r="A125" s="183"/>
      <c r="B125" s="183"/>
      <c r="C125" s="183"/>
      <c r="D125" s="183"/>
      <c r="E125" s="183"/>
      <c r="F125" s="183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</row>
    <row r="126" spans="1:27" x14ac:dyDescent="0.3">
      <c r="A126" s="183"/>
      <c r="B126" s="183"/>
      <c r="C126" s="183"/>
      <c r="D126" s="183"/>
      <c r="E126" s="183"/>
      <c r="F126" s="183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</row>
    <row r="127" spans="1:27" x14ac:dyDescent="0.3">
      <c r="A127" s="183"/>
      <c r="B127" s="183"/>
      <c r="C127" s="183"/>
      <c r="D127" s="183"/>
      <c r="E127" s="183"/>
      <c r="F127" s="183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</row>
    <row r="128" spans="1:27" x14ac:dyDescent="0.3">
      <c r="A128" s="183"/>
      <c r="B128" s="183"/>
      <c r="C128" s="183"/>
      <c r="D128" s="183"/>
      <c r="E128" s="183"/>
      <c r="F128" s="183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</row>
    <row r="129" spans="1:27" x14ac:dyDescent="0.3">
      <c r="A129" s="183"/>
      <c r="B129" s="183"/>
      <c r="C129" s="183"/>
      <c r="D129" s="183"/>
      <c r="E129" s="183"/>
      <c r="F129" s="183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</row>
    <row r="131" spans="1:27" s="800" customFormat="1" x14ac:dyDescent="0.3">
      <c r="A131" s="800" t="s">
        <v>126</v>
      </c>
      <c r="B131" s="800" t="s">
        <v>67</v>
      </c>
      <c r="C131" s="800" t="s">
        <v>127</v>
      </c>
      <c r="D131" s="800" t="s">
        <v>128</v>
      </c>
      <c r="G131" s="800" t="s">
        <v>128</v>
      </c>
      <c r="H131" s="800" t="s">
        <v>127</v>
      </c>
      <c r="I131" s="800" t="s">
        <v>129</v>
      </c>
    </row>
    <row r="132" spans="1:27" s="800" customFormat="1" x14ac:dyDescent="0.3">
      <c r="A132" s="800" t="s">
        <v>54</v>
      </c>
      <c r="B132" s="800">
        <v>4651</v>
      </c>
      <c r="C132" s="801">
        <v>0.53300481320192528</v>
      </c>
      <c r="D132" s="800" t="s">
        <v>130</v>
      </c>
      <c r="G132" s="800" t="s">
        <v>130</v>
      </c>
      <c r="H132" s="801">
        <v>0.53300481320192528</v>
      </c>
      <c r="I132" s="800">
        <v>1</v>
      </c>
      <c r="J132" s="800">
        <v>6</v>
      </c>
    </row>
    <row r="133" spans="1:27" s="800" customFormat="1" x14ac:dyDescent="0.3">
      <c r="A133" s="802" t="s">
        <v>55</v>
      </c>
      <c r="B133" s="802">
        <v>235</v>
      </c>
      <c r="C133" s="801">
        <v>2.6931010772404309E-2</v>
      </c>
      <c r="D133" s="800" t="s">
        <v>55</v>
      </c>
      <c r="G133" s="800" t="s">
        <v>131</v>
      </c>
      <c r="H133" s="801">
        <v>0.18496447398578961</v>
      </c>
      <c r="I133" s="800">
        <v>2</v>
      </c>
      <c r="J133" s="800">
        <v>5</v>
      </c>
    </row>
    <row r="134" spans="1:27" s="800" customFormat="1" x14ac:dyDescent="0.3">
      <c r="A134" s="800" t="s">
        <v>156</v>
      </c>
      <c r="B134" s="800">
        <v>513</v>
      </c>
      <c r="C134" s="801">
        <v>5.8789823515929408E-2</v>
      </c>
      <c r="D134" s="800" t="s">
        <v>194</v>
      </c>
      <c r="G134" s="800" t="s">
        <v>133</v>
      </c>
      <c r="H134" s="801">
        <v>0.10474444189777676</v>
      </c>
      <c r="I134" s="800">
        <v>3</v>
      </c>
      <c r="J134" s="800">
        <v>4</v>
      </c>
    </row>
    <row r="135" spans="1:27" s="800" customFormat="1" x14ac:dyDescent="0.3">
      <c r="A135" s="800" t="s">
        <v>56</v>
      </c>
      <c r="B135" s="800">
        <v>1614</v>
      </c>
      <c r="C135" s="801">
        <v>0.18496447398578961</v>
      </c>
      <c r="D135" s="800" t="s">
        <v>131</v>
      </c>
      <c r="G135" s="800" t="s">
        <v>132</v>
      </c>
      <c r="H135" s="801">
        <v>9.1565436626174654E-2</v>
      </c>
      <c r="I135" s="800">
        <v>4</v>
      </c>
      <c r="J135" s="800">
        <v>3</v>
      </c>
    </row>
    <row r="136" spans="1:27" s="800" customFormat="1" x14ac:dyDescent="0.3">
      <c r="A136" s="800" t="s">
        <v>46</v>
      </c>
      <c r="B136" s="800">
        <v>799</v>
      </c>
      <c r="C136" s="801">
        <v>9.1565436626174654E-2</v>
      </c>
      <c r="D136" s="800" t="s">
        <v>132</v>
      </c>
      <c r="G136" s="800" t="s">
        <v>194</v>
      </c>
      <c r="H136" s="801">
        <v>5.8789823515929408E-2</v>
      </c>
      <c r="I136" s="800">
        <v>5</v>
      </c>
      <c r="J136" s="800">
        <v>2</v>
      </c>
    </row>
    <row r="137" spans="1:27" s="800" customFormat="1" x14ac:dyDescent="0.3">
      <c r="A137" s="800" t="s">
        <v>57</v>
      </c>
      <c r="B137" s="800">
        <v>914</v>
      </c>
      <c r="C137" s="801">
        <v>0.10474444189777676</v>
      </c>
      <c r="D137" s="800" t="s">
        <v>133</v>
      </c>
      <c r="G137" s="800" t="s">
        <v>55</v>
      </c>
      <c r="H137" s="801">
        <v>2.6931010772404309E-2</v>
      </c>
      <c r="I137" s="800">
        <v>6</v>
      </c>
      <c r="J137" s="800">
        <v>1</v>
      </c>
    </row>
    <row r="138" spans="1:27" s="800" customFormat="1" x14ac:dyDescent="0.3">
      <c r="C138" s="801"/>
      <c r="H138" s="801"/>
    </row>
    <row r="139" spans="1:27" s="800" customFormat="1" x14ac:dyDescent="0.3">
      <c r="B139" s="803">
        <v>8730</v>
      </c>
      <c r="C139" s="801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J4" sqref="J4"/>
    </sheetView>
  </sheetViews>
  <sheetFormatPr defaultRowHeight="13.5" x14ac:dyDescent="0.25"/>
  <cols>
    <col min="1" max="1" width="6.5" style="179" customWidth="1"/>
    <col min="2" max="2" width="54.25" style="179" customWidth="1"/>
    <col min="3" max="3" width="7.875" style="179" customWidth="1"/>
    <col min="4" max="4" width="6" style="179" customWidth="1"/>
    <col min="5" max="5" width="6.5" style="179" customWidth="1"/>
    <col min="6" max="6" width="5.5" style="179" hidden="1" customWidth="1"/>
    <col min="7" max="7" width="6.5" style="179" hidden="1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37" t="s">
        <v>214</v>
      </c>
      <c r="B2" s="837"/>
      <c r="C2" s="837"/>
      <c r="D2" s="837"/>
      <c r="E2" s="837"/>
      <c r="F2" s="374"/>
      <c r="G2" s="374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7.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3.25" customHeight="1" thickBot="1" x14ac:dyDescent="0.35">
      <c r="A4" s="421" t="s">
        <v>240</v>
      </c>
      <c r="B4" s="288"/>
      <c r="C4" s="180"/>
      <c r="D4" s="180"/>
      <c r="E4" s="44" t="s">
        <v>294</v>
      </c>
      <c r="F4" s="180"/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38" t="s">
        <v>146</v>
      </c>
      <c r="E6" s="838"/>
      <c r="F6" s="838"/>
      <c r="G6" s="838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39" t="s">
        <v>89</v>
      </c>
      <c r="E7" s="839"/>
      <c r="F7" s="839"/>
      <c r="G7" s="839"/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447" t="s">
        <v>238</v>
      </c>
      <c r="E8" s="447" t="s">
        <v>145</v>
      </c>
      <c r="F8" s="448"/>
      <c r="G8" s="449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0"/>
      <c r="E9" s="450"/>
      <c r="F9" s="450"/>
      <c r="G9" s="450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4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607" t="s">
        <v>5</v>
      </c>
      <c r="C11" s="580">
        <v>8730</v>
      </c>
      <c r="D11" s="557">
        <v>27.790511116204446</v>
      </c>
      <c r="E11" s="557">
        <v>26.289250515700207</v>
      </c>
      <c r="F11" s="557">
        <v>30.369012147604856</v>
      </c>
      <c r="G11" s="557">
        <v>37.703415081366032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608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2" t="s">
        <v>176</v>
      </c>
      <c r="B13" s="551" t="s">
        <v>177</v>
      </c>
      <c r="C13" s="583">
        <v>20</v>
      </c>
      <c r="D13" s="565">
        <v>0</v>
      </c>
      <c r="E13" s="565">
        <v>0</v>
      </c>
      <c r="F13" s="565">
        <v>0</v>
      </c>
      <c r="G13" s="565">
        <v>45.833333333333329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2"/>
      <c r="B14" s="552" t="s">
        <v>178</v>
      </c>
      <c r="C14" s="351">
        <v>30</v>
      </c>
      <c r="D14" s="352">
        <v>33.333333333333329</v>
      </c>
      <c r="E14" s="352">
        <v>27.27272727272727</v>
      </c>
      <c r="F14" s="352">
        <v>0</v>
      </c>
      <c r="G14" s="352">
        <v>87.878787878787875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2"/>
      <c r="B15" s="552" t="s">
        <v>179</v>
      </c>
      <c r="C15" s="351">
        <v>90</v>
      </c>
      <c r="D15" s="352">
        <v>39.325842696629216</v>
      </c>
      <c r="E15" s="352">
        <v>15.730337078651685</v>
      </c>
      <c r="F15" s="352">
        <v>1.1235955056179776</v>
      </c>
      <c r="G15" s="352">
        <v>68.539325842696627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2"/>
      <c r="B16" s="552" t="s">
        <v>180</v>
      </c>
      <c r="C16" s="351">
        <v>30</v>
      </c>
      <c r="D16" s="352">
        <v>18.518518518518519</v>
      </c>
      <c r="E16" s="352">
        <v>11.111111111111111</v>
      </c>
      <c r="F16" s="352">
        <v>37.037037037037038</v>
      </c>
      <c r="G16" s="352">
        <v>62.962962962962962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2"/>
      <c r="B17" s="552" t="s">
        <v>181</v>
      </c>
      <c r="C17" s="351" t="s">
        <v>295</v>
      </c>
      <c r="D17" s="352" t="s">
        <v>295</v>
      </c>
      <c r="E17" s="352" t="s">
        <v>295</v>
      </c>
      <c r="F17" s="352" t="s">
        <v>295</v>
      </c>
      <c r="G17" s="352" t="s">
        <v>295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2"/>
      <c r="B18" s="552" t="s">
        <v>182</v>
      </c>
      <c r="C18" s="351">
        <v>100</v>
      </c>
      <c r="D18" s="352">
        <v>36.274509803921568</v>
      </c>
      <c r="E18" s="352">
        <v>35.294117647058826</v>
      </c>
      <c r="F18" s="352">
        <v>34.313725490196077</v>
      </c>
      <c r="G18" s="352">
        <v>61.764705882352942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2"/>
      <c r="B19" s="552" t="s">
        <v>90</v>
      </c>
      <c r="C19" s="351">
        <v>40</v>
      </c>
      <c r="D19" s="352">
        <v>39.024390243902438</v>
      </c>
      <c r="E19" s="352">
        <v>4.8780487804878048</v>
      </c>
      <c r="F19" s="352">
        <v>46.341463414634148</v>
      </c>
      <c r="G19" s="352">
        <v>51.219512195121951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2"/>
      <c r="B20" s="552" t="s">
        <v>183</v>
      </c>
      <c r="C20" s="351">
        <v>260</v>
      </c>
      <c r="D20" s="352">
        <v>46.53846153846154</v>
      </c>
      <c r="E20" s="352">
        <v>24.615384615384617</v>
      </c>
      <c r="F20" s="352">
        <v>18.076923076923077</v>
      </c>
      <c r="G20" s="352">
        <v>76.923076923076934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2"/>
      <c r="B21" s="552" t="s">
        <v>184</v>
      </c>
      <c r="C21" s="351">
        <v>240</v>
      </c>
      <c r="D21" s="352">
        <v>20.253164556962027</v>
      </c>
      <c r="E21" s="352">
        <v>20.253164556962027</v>
      </c>
      <c r="F21" s="352">
        <v>27.004219409282697</v>
      </c>
      <c r="G21" s="352">
        <v>50.210970464135016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2"/>
      <c r="B22" s="552" t="s">
        <v>185</v>
      </c>
      <c r="C22" s="351">
        <v>60</v>
      </c>
      <c r="D22" s="352">
        <v>7.1428571428571423</v>
      </c>
      <c r="E22" s="352">
        <v>57.142857142857139</v>
      </c>
      <c r="F22" s="352">
        <v>5.3571428571428568</v>
      </c>
      <c r="G22" s="352">
        <v>64.285714285714292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2"/>
      <c r="B23" s="552" t="s">
        <v>186</v>
      </c>
      <c r="C23" s="351">
        <v>50</v>
      </c>
      <c r="D23" s="352">
        <v>62.222222222222221</v>
      </c>
      <c r="E23" s="352">
        <v>17.777777777777779</v>
      </c>
      <c r="F23" s="352">
        <v>33.333333333333329</v>
      </c>
      <c r="G23" s="352">
        <v>66.666666666666657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2"/>
      <c r="B24" s="552" t="s">
        <v>187</v>
      </c>
      <c r="C24" s="351">
        <v>50</v>
      </c>
      <c r="D24" s="352">
        <v>8</v>
      </c>
      <c r="E24" s="352">
        <v>48</v>
      </c>
      <c r="F24" s="352">
        <v>26</v>
      </c>
      <c r="G24" s="352">
        <v>70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3"/>
      <c r="B25" s="553" t="s">
        <v>91</v>
      </c>
      <c r="C25" s="353">
        <v>270</v>
      </c>
      <c r="D25" s="354">
        <v>26.666666666666668</v>
      </c>
      <c r="E25" s="354">
        <v>15.925925925925927</v>
      </c>
      <c r="F25" s="354">
        <v>3.7037037037037033</v>
      </c>
      <c r="G25" s="354">
        <v>54.444444444444443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4" t="s">
        <v>80</v>
      </c>
      <c r="B26" s="554" t="s">
        <v>92</v>
      </c>
      <c r="C26" s="355">
        <v>240</v>
      </c>
      <c r="D26" s="356">
        <v>52.100840336134461</v>
      </c>
      <c r="E26" s="356">
        <v>19.747899159663866</v>
      </c>
      <c r="F26" s="356">
        <v>49.579831932773111</v>
      </c>
      <c r="G26" s="356">
        <v>43.69747899159664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2"/>
      <c r="B27" s="552" t="s">
        <v>188</v>
      </c>
      <c r="C27" s="351">
        <v>340</v>
      </c>
      <c r="D27" s="352">
        <v>26.923076923076923</v>
      </c>
      <c r="E27" s="352">
        <v>17.751479289940828</v>
      </c>
      <c r="F27" s="352">
        <v>58.875739644970416</v>
      </c>
      <c r="G27" s="352">
        <v>36.982248520710058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2"/>
      <c r="B28" s="552" t="s">
        <v>189</v>
      </c>
      <c r="C28" s="351">
        <v>180</v>
      </c>
      <c r="D28" s="352">
        <v>6.7415730337078648</v>
      </c>
      <c r="E28" s="352">
        <v>6.7415730337078648</v>
      </c>
      <c r="F28" s="352">
        <v>5.0561797752808983</v>
      </c>
      <c r="G28" s="352">
        <v>14.04494382022472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2"/>
      <c r="B29" s="552" t="s">
        <v>93</v>
      </c>
      <c r="C29" s="351">
        <v>140</v>
      </c>
      <c r="D29" s="352">
        <v>54.285714285714285</v>
      </c>
      <c r="E29" s="352">
        <v>14.285714285714285</v>
      </c>
      <c r="F29" s="352">
        <v>49.285714285714292</v>
      </c>
      <c r="G29" s="352">
        <v>19.285714285714288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14.25" x14ac:dyDescent="0.3">
      <c r="A30" s="842"/>
      <c r="B30" s="552" t="s">
        <v>190</v>
      </c>
      <c r="C30" s="351">
        <v>560</v>
      </c>
      <c r="D30" s="352">
        <v>49.55116696588869</v>
      </c>
      <c r="E30" s="352">
        <v>15.439856373429084</v>
      </c>
      <c r="F30" s="352">
        <v>64.093357271095158</v>
      </c>
      <c r="G30" s="352">
        <v>27.109515260323157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2"/>
      <c r="B31" s="552" t="s">
        <v>94</v>
      </c>
      <c r="C31" s="351">
        <v>1700</v>
      </c>
      <c r="D31" s="352">
        <v>35.936582501467996</v>
      </c>
      <c r="E31" s="352">
        <v>28.714034057545508</v>
      </c>
      <c r="F31" s="352">
        <v>36.582501467997652</v>
      </c>
      <c r="G31" s="352">
        <v>52.554315913094541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2"/>
      <c r="B32" s="552" t="s">
        <v>95</v>
      </c>
      <c r="C32" s="351">
        <v>200</v>
      </c>
      <c r="D32" s="352">
        <v>9.5477386934673358</v>
      </c>
      <c r="E32" s="352">
        <v>32.1608040201005</v>
      </c>
      <c r="F32" s="352">
        <v>39.698492462311556</v>
      </c>
      <c r="G32" s="352">
        <v>58.291457286432156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2"/>
      <c r="B33" s="552" t="s">
        <v>96</v>
      </c>
      <c r="C33" s="351">
        <v>110</v>
      </c>
      <c r="D33" s="352">
        <v>48.113207547169814</v>
      </c>
      <c r="E33" s="352">
        <v>33.962264150943398</v>
      </c>
      <c r="F33" s="352">
        <v>33.018867924528301</v>
      </c>
      <c r="G33" s="352">
        <v>63.20754716981132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2"/>
      <c r="B34" s="552" t="s">
        <v>97</v>
      </c>
      <c r="C34" s="351">
        <v>30</v>
      </c>
      <c r="D34" s="352">
        <v>22.222222222222221</v>
      </c>
      <c r="E34" s="352">
        <v>44.444444444444443</v>
      </c>
      <c r="F34" s="352">
        <v>0</v>
      </c>
      <c r="G34" s="352">
        <v>70.370370370370367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3"/>
      <c r="B35" s="553" t="s">
        <v>98</v>
      </c>
      <c r="C35" s="353">
        <v>40</v>
      </c>
      <c r="D35" s="354">
        <v>42.857142857142854</v>
      </c>
      <c r="E35" s="354">
        <v>26.190476190476193</v>
      </c>
      <c r="F35" s="354">
        <v>30.952380952380953</v>
      </c>
      <c r="G35" s="354">
        <v>33.333333333333329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2" t="s">
        <v>82</v>
      </c>
      <c r="B36" s="554" t="s">
        <v>99</v>
      </c>
      <c r="C36" s="355">
        <v>370</v>
      </c>
      <c r="D36" s="356">
        <v>37.365591397849464</v>
      </c>
      <c r="E36" s="356">
        <v>18.548387096774192</v>
      </c>
      <c r="F36" s="356">
        <v>2.1505376344086025</v>
      </c>
      <c r="G36" s="356">
        <v>11.559139784946236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2"/>
      <c r="B37" s="552" t="s">
        <v>100</v>
      </c>
      <c r="C37" s="351">
        <v>290</v>
      </c>
      <c r="D37" s="352">
        <v>9.183673469387756</v>
      </c>
      <c r="E37" s="352">
        <v>60.884353741496597</v>
      </c>
      <c r="F37" s="352">
        <v>15.986394557823131</v>
      </c>
      <c r="G37" s="352">
        <v>18.707482993197281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14.25" x14ac:dyDescent="0.3">
      <c r="A38" s="842"/>
      <c r="B38" s="552" t="s">
        <v>191</v>
      </c>
      <c r="C38" s="351">
        <v>930</v>
      </c>
      <c r="D38" s="352">
        <v>17.400644468313644</v>
      </c>
      <c r="E38" s="352">
        <v>27.819548872180448</v>
      </c>
      <c r="F38" s="352">
        <v>37.271750805585391</v>
      </c>
      <c r="G38" s="352">
        <v>18.152524167561761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2"/>
      <c r="B39" s="552" t="s">
        <v>110</v>
      </c>
      <c r="C39" s="351">
        <v>270</v>
      </c>
      <c r="D39" s="352">
        <v>29.15129151291513</v>
      </c>
      <c r="E39" s="352">
        <v>30.258302583025831</v>
      </c>
      <c r="F39" s="352">
        <v>8.4870848708487081</v>
      </c>
      <c r="G39" s="352">
        <v>17.343173431734318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2"/>
      <c r="B40" s="552" t="s">
        <v>101</v>
      </c>
      <c r="C40" s="351">
        <v>290</v>
      </c>
      <c r="D40" s="352">
        <v>39.862542955326461</v>
      </c>
      <c r="E40" s="352">
        <v>19.587628865979383</v>
      </c>
      <c r="F40" s="352">
        <v>18.900343642611684</v>
      </c>
      <c r="G40" s="352">
        <v>19.93127147766323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2"/>
      <c r="B41" s="552" t="s">
        <v>102</v>
      </c>
      <c r="C41" s="351">
        <v>40</v>
      </c>
      <c r="D41" s="352">
        <v>13.636363636363635</v>
      </c>
      <c r="E41" s="352">
        <v>36.363636363636367</v>
      </c>
      <c r="F41" s="352">
        <v>0</v>
      </c>
      <c r="G41" s="352">
        <v>29.545454545454547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2"/>
      <c r="B42" s="552" t="s">
        <v>103</v>
      </c>
      <c r="C42" s="351">
        <v>60</v>
      </c>
      <c r="D42" s="352">
        <v>38.095238095238095</v>
      </c>
      <c r="E42" s="352">
        <v>26.984126984126984</v>
      </c>
      <c r="F42" s="352">
        <v>36.507936507936506</v>
      </c>
      <c r="G42" s="352">
        <v>25.396825396825395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2"/>
      <c r="B43" s="552" t="s">
        <v>192</v>
      </c>
      <c r="C43" s="351">
        <v>30</v>
      </c>
      <c r="D43" s="352">
        <v>39.285714285714285</v>
      </c>
      <c r="E43" s="352">
        <v>17.857142857142858</v>
      </c>
      <c r="F43" s="352">
        <v>10.714285714285714</v>
      </c>
      <c r="G43" s="352">
        <v>21.428571428571427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2"/>
      <c r="B44" s="552" t="s">
        <v>104</v>
      </c>
      <c r="C44" s="351">
        <v>380</v>
      </c>
      <c r="D44" s="352">
        <v>11.436170212765957</v>
      </c>
      <c r="E44" s="352">
        <v>31.914893617021278</v>
      </c>
      <c r="F44" s="352">
        <v>1.3297872340425532</v>
      </c>
      <c r="G44" s="352">
        <v>27.659574468085108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3"/>
      <c r="B45" s="553" t="s">
        <v>105</v>
      </c>
      <c r="C45" s="353">
        <v>170</v>
      </c>
      <c r="D45" s="354">
        <v>16.184971098265898</v>
      </c>
      <c r="E45" s="354">
        <v>20.809248554913296</v>
      </c>
      <c r="F45" s="354">
        <v>0</v>
      </c>
      <c r="G45" s="354">
        <v>17.919075144508671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5" t="s">
        <v>85</v>
      </c>
      <c r="B46" s="552" t="s">
        <v>106</v>
      </c>
      <c r="C46" s="351">
        <v>20</v>
      </c>
      <c r="D46" s="352">
        <v>8.3333333333333321</v>
      </c>
      <c r="E46" s="352">
        <v>8.3333333333333321</v>
      </c>
      <c r="F46" s="352">
        <v>0</v>
      </c>
      <c r="G46" s="352">
        <v>0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6"/>
      <c r="B47" s="552" t="s">
        <v>107</v>
      </c>
      <c r="C47" s="351">
        <v>220</v>
      </c>
      <c r="D47" s="352">
        <v>16.972477064220186</v>
      </c>
      <c r="E47" s="352">
        <v>45.871559633027523</v>
      </c>
      <c r="F47" s="352">
        <v>9.1743119266055047</v>
      </c>
      <c r="G47" s="352">
        <v>47.247706422018346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6"/>
      <c r="B48" s="552" t="s">
        <v>108</v>
      </c>
      <c r="C48" s="351">
        <v>20</v>
      </c>
      <c r="D48" s="352">
        <v>14.285714285714285</v>
      </c>
      <c r="E48" s="352">
        <v>47.619047619047613</v>
      </c>
      <c r="F48" s="352">
        <v>14.285714285714285</v>
      </c>
      <c r="G48" s="352">
        <v>71.428571428571431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14.25" x14ac:dyDescent="0.3">
      <c r="A49" s="846"/>
      <c r="B49" s="552" t="s">
        <v>193</v>
      </c>
      <c r="C49" s="351">
        <v>770</v>
      </c>
      <c r="D49" s="352">
        <v>6.985769728331177</v>
      </c>
      <c r="E49" s="352">
        <v>24.450194049159123</v>
      </c>
      <c r="F49" s="352">
        <v>49.547218628719278</v>
      </c>
      <c r="G49" s="352">
        <v>37.904269081500644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6"/>
      <c r="B50" s="552" t="s">
        <v>109</v>
      </c>
      <c r="C50" s="351">
        <v>80</v>
      </c>
      <c r="D50" s="352">
        <v>34.567901234567898</v>
      </c>
      <c r="E50" s="352">
        <v>39.506172839506171</v>
      </c>
      <c r="F50" s="352">
        <v>17.283950617283949</v>
      </c>
      <c r="G50" s="352">
        <v>25.925925925925924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224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customHeight="1" x14ac:dyDescent="0.3">
      <c r="A53" s="829" t="s">
        <v>224</v>
      </c>
      <c r="B53" s="829"/>
      <c r="C53" s="829"/>
      <c r="D53" s="829"/>
      <c r="E53" s="829"/>
      <c r="F53" s="829"/>
      <c r="G53" s="829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29.25" customHeight="1" x14ac:dyDescent="0.3">
      <c r="A54" s="841" t="s">
        <v>225</v>
      </c>
      <c r="B54" s="841"/>
      <c r="C54" s="841"/>
      <c r="D54" s="841"/>
      <c r="E54" s="841"/>
      <c r="F54" s="841"/>
      <c r="G54" s="841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14.25" x14ac:dyDescent="0.3">
      <c r="A55" s="840" t="s">
        <v>218</v>
      </c>
      <c r="B55" s="840"/>
      <c r="C55" s="840"/>
      <c r="D55" s="840"/>
      <c r="E55" s="840"/>
      <c r="F55" s="840"/>
      <c r="G55" s="840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9.5" customHeight="1" x14ac:dyDescent="0.3"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83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92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232"/>
      <c r="O64" s="233"/>
      <c r="P64" s="233"/>
      <c r="Q64" s="233"/>
      <c r="R64" s="233"/>
      <c r="S64" s="233"/>
      <c r="T64" s="233"/>
      <c r="U64" s="233"/>
      <c r="V64" s="233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177"/>
      <c r="O65" s="175"/>
      <c r="P65" s="175"/>
      <c r="Q65" s="175"/>
      <c r="R65" s="175"/>
      <c r="S65" s="175"/>
      <c r="T65" s="175"/>
      <c r="U65" s="175"/>
      <c r="V65" s="17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4"/>
      <c r="O66" s="235"/>
      <c r="P66" s="235"/>
      <c r="Q66" s="235"/>
      <c r="R66" s="235"/>
      <c r="S66" s="235"/>
      <c r="T66" s="235"/>
      <c r="U66" s="235"/>
      <c r="V66" s="235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232"/>
      <c r="O68" s="233"/>
      <c r="P68" s="233"/>
      <c r="Q68" s="233"/>
      <c r="R68" s="233"/>
      <c r="S68" s="233"/>
      <c r="T68" s="233"/>
      <c r="U68" s="233"/>
      <c r="V68" s="233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2"/>
      <c r="O69" s="233"/>
      <c r="P69" s="233"/>
      <c r="Q69" s="233"/>
      <c r="R69" s="233"/>
      <c r="S69" s="233"/>
      <c r="T69" s="233"/>
      <c r="U69" s="233"/>
      <c r="V69" s="233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177"/>
      <c r="O70" s="175"/>
      <c r="P70" s="175"/>
      <c r="Q70" s="175"/>
      <c r="R70" s="175"/>
      <c r="S70" s="175"/>
      <c r="T70" s="175"/>
      <c r="U70" s="175"/>
      <c r="V70" s="175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4"/>
      <c r="O71" s="235"/>
      <c r="P71" s="235"/>
      <c r="Q71" s="235"/>
      <c r="R71" s="235"/>
      <c r="S71" s="235"/>
      <c r="T71" s="235"/>
      <c r="U71" s="235"/>
      <c r="V71" s="235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2"/>
      <c r="O72" s="233"/>
      <c r="P72" s="233"/>
      <c r="Q72" s="233"/>
      <c r="R72" s="233"/>
      <c r="S72" s="233"/>
      <c r="T72" s="233"/>
      <c r="U72" s="233"/>
      <c r="V72" s="233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2"/>
      <c r="O73" s="233"/>
      <c r="P73" s="233"/>
      <c r="Q73" s="233"/>
      <c r="R73" s="233"/>
      <c r="S73" s="233"/>
      <c r="T73" s="233"/>
      <c r="U73" s="233"/>
      <c r="V73" s="233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234"/>
      <c r="O74" s="235"/>
      <c r="P74" s="235"/>
      <c r="Q74" s="235"/>
      <c r="R74" s="235"/>
      <c r="S74" s="235"/>
      <c r="T74" s="235"/>
      <c r="U74" s="235"/>
      <c r="V74" s="235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234"/>
      <c r="O75" s="235"/>
      <c r="P75" s="235"/>
      <c r="Q75" s="235"/>
      <c r="R75" s="235"/>
      <c r="S75" s="235"/>
      <c r="T75" s="235"/>
      <c r="U75" s="235"/>
      <c r="V75" s="235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J4" sqref="J4"/>
    </sheetView>
  </sheetViews>
  <sheetFormatPr defaultColWidth="8" defaultRowHeight="13.5" x14ac:dyDescent="0.25"/>
  <cols>
    <col min="1" max="1" width="6.5" style="119" customWidth="1"/>
    <col min="2" max="2" width="47.875" style="119" customWidth="1"/>
    <col min="3" max="3" width="7.5" style="119" customWidth="1"/>
    <col min="4" max="4" width="4" style="119" customWidth="1"/>
    <col min="5" max="5" width="5.25" style="119" customWidth="1"/>
    <col min="6" max="6" width="7" style="119" customWidth="1"/>
    <col min="7" max="7" width="5.25" style="119" customWidth="1"/>
    <col min="8" max="8" width="4.125" style="119" customWidth="1"/>
    <col min="9" max="12" width="8.5" style="119" customWidth="1"/>
    <col min="13" max="13" width="9.125" style="119" customWidth="1"/>
    <col min="14" max="23" width="8" style="119"/>
    <col min="24" max="24" width="8.75" style="119" bestFit="1" customWidth="1"/>
    <col min="25" max="16384" width="8" style="119"/>
  </cols>
  <sheetData>
    <row r="1" spans="1:26" s="39" customFormat="1" ht="17.25" x14ac:dyDescent="0.3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s="39" customFormat="1" ht="35.25" customHeight="1" x14ac:dyDescent="0.3">
      <c r="A2" s="824" t="s">
        <v>166</v>
      </c>
      <c r="B2" s="824"/>
      <c r="C2" s="824"/>
      <c r="D2" s="824"/>
      <c r="E2" s="824"/>
      <c r="F2" s="824"/>
      <c r="G2" s="824"/>
      <c r="H2" s="824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s="115" customFormat="1" ht="2.25" customHeight="1" x14ac:dyDescent="0.3">
      <c r="A3" s="116"/>
      <c r="B3" s="117"/>
      <c r="C3" s="117"/>
      <c r="D3" s="117"/>
      <c r="E3" s="117"/>
      <c r="F3" s="124"/>
      <c r="G3" s="124"/>
    </row>
    <row r="4" spans="1:26" s="120" customFormat="1" ht="21" customHeight="1" thickBot="1" x14ac:dyDescent="0.35">
      <c r="A4" s="421" t="s">
        <v>240</v>
      </c>
      <c r="B4" s="414"/>
      <c r="C4" s="415"/>
      <c r="D4" s="415"/>
      <c r="E4" s="415"/>
      <c r="F4" s="415"/>
      <c r="G4" s="416"/>
      <c r="H4" s="417" t="s">
        <v>294</v>
      </c>
      <c r="N4" s="230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6" s="120" customFormat="1" ht="1.5" customHeight="1" x14ac:dyDescent="0.3">
      <c r="A5" s="440"/>
      <c r="B5" s="440"/>
      <c r="C5" s="441"/>
      <c r="D5" s="441"/>
      <c r="E5" s="441"/>
      <c r="F5" s="441"/>
      <c r="G5" s="442"/>
      <c r="H5" s="442"/>
      <c r="N5" s="232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6" s="120" customFormat="1" ht="27.75" customHeight="1" x14ac:dyDescent="0.3">
      <c r="A6" s="850" t="s">
        <v>157</v>
      </c>
      <c r="B6" s="850"/>
      <c r="C6" s="850"/>
      <c r="D6" s="847" t="s">
        <v>158</v>
      </c>
      <c r="E6" s="847"/>
      <c r="F6" s="847"/>
      <c r="G6" s="847" t="s">
        <v>159</v>
      </c>
      <c r="H6" s="847"/>
      <c r="I6" s="119"/>
      <c r="N6" s="232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6" s="402" customFormat="1" ht="15.75" customHeight="1" x14ac:dyDescent="0.3">
      <c r="A7" s="850"/>
      <c r="B7" s="850"/>
      <c r="C7" s="850"/>
      <c r="D7" s="451"/>
      <c r="E7" s="849" t="s">
        <v>153</v>
      </c>
      <c r="F7" s="849"/>
      <c r="G7" s="452"/>
      <c r="H7" s="451"/>
      <c r="I7" s="401"/>
      <c r="N7" s="403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</row>
    <row r="8" spans="1:26" s="120" customFormat="1" ht="80.25" customHeight="1" x14ac:dyDescent="0.3">
      <c r="A8" s="850"/>
      <c r="B8" s="850"/>
      <c r="C8" s="850"/>
      <c r="D8" s="453" t="s">
        <v>197</v>
      </c>
      <c r="E8" s="544" t="s">
        <v>234</v>
      </c>
      <c r="F8" s="545" t="s">
        <v>235</v>
      </c>
      <c r="G8" s="546" t="s">
        <v>120</v>
      </c>
      <c r="H8" s="544" t="s">
        <v>112</v>
      </c>
      <c r="I8" s="119"/>
      <c r="N8" s="232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6" s="120" customFormat="1" ht="0.75" customHeight="1" thickBot="1" x14ac:dyDescent="0.35">
      <c r="A9" s="454"/>
      <c r="B9" s="454"/>
      <c r="C9" s="455"/>
      <c r="D9" s="455"/>
      <c r="E9" s="455"/>
      <c r="F9" s="455"/>
      <c r="G9" s="456"/>
      <c r="H9" s="456"/>
      <c r="N9" s="232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</row>
    <row r="10" spans="1:26" s="120" customFormat="1" ht="4.5" customHeight="1" x14ac:dyDescent="0.3">
      <c r="A10" s="338"/>
      <c r="B10" s="339"/>
      <c r="C10" s="143"/>
      <c r="D10" s="382"/>
      <c r="E10" s="384"/>
      <c r="F10" s="143"/>
      <c r="G10" s="380"/>
      <c r="H10" s="140"/>
      <c r="N10" s="187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1:26" s="120" customFormat="1" ht="14.25" x14ac:dyDescent="0.3">
      <c r="B11" s="340" t="s">
        <v>5</v>
      </c>
      <c r="C11" s="555">
        <v>8730</v>
      </c>
      <c r="D11" s="556">
        <v>32.271372908549161</v>
      </c>
      <c r="E11" s="557">
        <v>15.74604629841852</v>
      </c>
      <c r="F11" s="557">
        <v>10.81824432729773</v>
      </c>
      <c r="G11" s="558">
        <v>21.625028650011462</v>
      </c>
      <c r="H11" s="557">
        <v>39.78913591565437</v>
      </c>
      <c r="N11" s="234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6" s="120" customFormat="1" ht="3.75" customHeight="1" x14ac:dyDescent="0.3">
      <c r="B12" s="341"/>
      <c r="C12" s="559"/>
      <c r="D12" s="560"/>
      <c r="E12" s="561"/>
      <c r="F12" s="559"/>
      <c r="G12" s="562"/>
      <c r="H12" s="559"/>
      <c r="N12" s="232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6" s="120" customFormat="1" ht="14.25" x14ac:dyDescent="0.3">
      <c r="A13" s="842" t="s">
        <v>176</v>
      </c>
      <c r="B13" s="548" t="s">
        <v>177</v>
      </c>
      <c r="C13" s="563">
        <v>20</v>
      </c>
      <c r="D13" s="564">
        <v>25</v>
      </c>
      <c r="E13" s="565">
        <v>4.1666666666666661</v>
      </c>
      <c r="F13" s="565">
        <v>20.833333333333336</v>
      </c>
      <c r="G13" s="566">
        <v>50</v>
      </c>
      <c r="H13" s="565">
        <v>50</v>
      </c>
      <c r="N13" s="232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6" s="120" customFormat="1" ht="14.25" x14ac:dyDescent="0.3">
      <c r="A14" s="842"/>
      <c r="B14" s="548" t="s">
        <v>178</v>
      </c>
      <c r="C14" s="563">
        <v>30</v>
      </c>
      <c r="D14" s="564">
        <v>69.696969696969703</v>
      </c>
      <c r="E14" s="565">
        <v>57.575757575757578</v>
      </c>
      <c r="F14" s="565">
        <v>12.121212121212121</v>
      </c>
      <c r="G14" s="566">
        <v>57.575757575757578</v>
      </c>
      <c r="H14" s="565">
        <v>36.363636363636367</v>
      </c>
      <c r="N14" s="232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</row>
    <row r="15" spans="1:26" s="120" customFormat="1" ht="14.25" x14ac:dyDescent="0.3">
      <c r="A15" s="842"/>
      <c r="B15" s="548" t="s">
        <v>179</v>
      </c>
      <c r="C15" s="563">
        <v>90</v>
      </c>
      <c r="D15" s="564">
        <v>56.17977528089888</v>
      </c>
      <c r="E15" s="565">
        <v>24.719101123595504</v>
      </c>
      <c r="F15" s="565">
        <v>30.337078651685395</v>
      </c>
      <c r="G15" s="566">
        <v>44.943820224719097</v>
      </c>
      <c r="H15" s="565">
        <v>49.438202247191008</v>
      </c>
      <c r="N15" s="232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</row>
    <row r="16" spans="1:26" s="120" customFormat="1" ht="14.25" x14ac:dyDescent="0.3">
      <c r="A16" s="842"/>
      <c r="B16" s="548" t="s">
        <v>180</v>
      </c>
      <c r="C16" s="563">
        <v>30</v>
      </c>
      <c r="D16" s="564">
        <v>14.814814814814813</v>
      </c>
      <c r="E16" s="565">
        <v>14.814814814814813</v>
      </c>
      <c r="F16" s="565">
        <v>0</v>
      </c>
      <c r="G16" s="566">
        <v>70.370370370370367</v>
      </c>
      <c r="H16" s="565">
        <v>29.629629629629626</v>
      </c>
      <c r="N16" s="232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5" s="120" customFormat="1" ht="14.25" x14ac:dyDescent="0.3">
      <c r="A17" s="842"/>
      <c r="B17" s="548" t="s">
        <v>181</v>
      </c>
      <c r="C17" s="563" t="s">
        <v>295</v>
      </c>
      <c r="D17" s="564" t="s">
        <v>295</v>
      </c>
      <c r="E17" s="565" t="s">
        <v>295</v>
      </c>
      <c r="F17" s="565" t="s">
        <v>295</v>
      </c>
      <c r="G17" s="566" t="s">
        <v>295</v>
      </c>
      <c r="H17" s="565" t="s">
        <v>295</v>
      </c>
      <c r="N17" s="232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</row>
    <row r="18" spans="1:25" s="120" customFormat="1" ht="14.25" x14ac:dyDescent="0.3">
      <c r="A18" s="842"/>
      <c r="B18" s="548" t="s">
        <v>182</v>
      </c>
      <c r="C18" s="563">
        <v>100</v>
      </c>
      <c r="D18" s="564">
        <v>28.431372549019606</v>
      </c>
      <c r="E18" s="565">
        <v>9.8039215686274517</v>
      </c>
      <c r="F18" s="565">
        <v>13.725490196078432</v>
      </c>
      <c r="G18" s="566">
        <v>41.17647058823529</v>
      </c>
      <c r="H18" s="565">
        <v>50</v>
      </c>
      <c r="N18" s="232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</row>
    <row r="19" spans="1:25" s="120" customFormat="1" ht="14.25" x14ac:dyDescent="0.3">
      <c r="A19" s="842"/>
      <c r="B19" s="548" t="s">
        <v>90</v>
      </c>
      <c r="C19" s="563">
        <v>40</v>
      </c>
      <c r="D19" s="564">
        <v>7.3170731707317067</v>
      </c>
      <c r="E19" s="565">
        <v>0</v>
      </c>
      <c r="F19" s="565">
        <v>7.3170731707317067</v>
      </c>
      <c r="G19" s="566">
        <v>36.585365853658537</v>
      </c>
      <c r="H19" s="565">
        <v>53.658536585365859</v>
      </c>
      <c r="N19" s="232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120" customFormat="1" ht="14.25" x14ac:dyDescent="0.3">
      <c r="A20" s="842"/>
      <c r="B20" s="548" t="s">
        <v>183</v>
      </c>
      <c r="C20" s="563">
        <v>260</v>
      </c>
      <c r="D20" s="564">
        <v>16.923076923076923</v>
      </c>
      <c r="E20" s="565">
        <v>15.769230769230768</v>
      </c>
      <c r="F20" s="565">
        <v>1.153846153846154</v>
      </c>
      <c r="G20" s="566">
        <v>50.384615384615387</v>
      </c>
      <c r="H20" s="565">
        <v>18.076923076923077</v>
      </c>
      <c r="N20" s="232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120" customFormat="1" ht="27" x14ac:dyDescent="0.3">
      <c r="A21" s="842"/>
      <c r="B21" s="548" t="s">
        <v>184</v>
      </c>
      <c r="C21" s="563">
        <v>240</v>
      </c>
      <c r="D21" s="564">
        <v>31.223628691983123</v>
      </c>
      <c r="E21" s="565">
        <v>14.345991561181433</v>
      </c>
      <c r="F21" s="565">
        <v>12.236286919831224</v>
      </c>
      <c r="G21" s="566">
        <v>36.286919831223628</v>
      </c>
      <c r="H21" s="565">
        <v>41.77215189873418</v>
      </c>
      <c r="N21" s="232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</row>
    <row r="22" spans="1:25" s="120" customFormat="1" ht="14.25" x14ac:dyDescent="0.3">
      <c r="A22" s="842"/>
      <c r="B22" s="548" t="s">
        <v>185</v>
      </c>
      <c r="C22" s="563">
        <v>60</v>
      </c>
      <c r="D22" s="564">
        <v>30.357142857142854</v>
      </c>
      <c r="E22" s="565">
        <v>3.5714285714285712</v>
      </c>
      <c r="F22" s="565">
        <v>26.785714285714285</v>
      </c>
      <c r="G22" s="566">
        <v>44.642857142857146</v>
      </c>
      <c r="H22" s="565">
        <v>25</v>
      </c>
      <c r="N22" s="232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s="120" customFormat="1" ht="14.25" x14ac:dyDescent="0.3">
      <c r="A23" s="842"/>
      <c r="B23" s="548" t="s">
        <v>186</v>
      </c>
      <c r="C23" s="563">
        <v>50</v>
      </c>
      <c r="D23" s="564">
        <v>24.444444444444443</v>
      </c>
      <c r="E23" s="565">
        <v>6.666666666666667</v>
      </c>
      <c r="F23" s="565">
        <v>6.666666666666667</v>
      </c>
      <c r="G23" s="566">
        <v>31.111111111111111</v>
      </c>
      <c r="H23" s="565">
        <v>40</v>
      </c>
      <c r="N23" s="232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s="120" customFormat="1" ht="14.25" x14ac:dyDescent="0.3">
      <c r="A24" s="842"/>
      <c r="B24" s="548" t="s">
        <v>187</v>
      </c>
      <c r="C24" s="563">
        <v>50</v>
      </c>
      <c r="D24" s="564">
        <v>6</v>
      </c>
      <c r="E24" s="565">
        <v>0</v>
      </c>
      <c r="F24" s="565">
        <v>6</v>
      </c>
      <c r="G24" s="566">
        <v>50</v>
      </c>
      <c r="H24" s="565">
        <v>44</v>
      </c>
      <c r="N24" s="232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120" customFormat="1" ht="14.25" x14ac:dyDescent="0.3">
      <c r="A25" s="843"/>
      <c r="B25" s="549" t="s">
        <v>91</v>
      </c>
      <c r="C25" s="567">
        <v>270</v>
      </c>
      <c r="D25" s="568">
        <v>49.629629629629626</v>
      </c>
      <c r="E25" s="569">
        <v>28.148148148148149</v>
      </c>
      <c r="F25" s="569">
        <v>15.555555555555555</v>
      </c>
      <c r="G25" s="570">
        <v>35.555555555555557</v>
      </c>
      <c r="H25" s="569">
        <v>49.25925925925926</v>
      </c>
      <c r="N25" s="232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s="120" customFormat="1" ht="14.25" x14ac:dyDescent="0.3">
      <c r="A26" s="842" t="s">
        <v>80</v>
      </c>
      <c r="B26" s="550" t="s">
        <v>92</v>
      </c>
      <c r="C26" s="571">
        <v>240</v>
      </c>
      <c r="D26" s="572">
        <v>22.268907563025213</v>
      </c>
      <c r="E26" s="573">
        <v>10.504201680672269</v>
      </c>
      <c r="F26" s="573">
        <v>11.344537815126051</v>
      </c>
      <c r="G26" s="574">
        <v>20.588235294117645</v>
      </c>
      <c r="H26" s="573">
        <v>41.596638655462186</v>
      </c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s="120" customFormat="1" ht="14.25" x14ac:dyDescent="0.3">
      <c r="A27" s="842"/>
      <c r="B27" s="548" t="s">
        <v>188</v>
      </c>
      <c r="C27" s="563">
        <v>340</v>
      </c>
      <c r="D27" s="564">
        <v>14.792899408284024</v>
      </c>
      <c r="E27" s="565">
        <v>5.0295857988165684</v>
      </c>
      <c r="F27" s="565">
        <v>7.3964497041420119</v>
      </c>
      <c r="G27" s="566">
        <v>34.911242603550299</v>
      </c>
      <c r="H27" s="565">
        <v>29.289940828402365</v>
      </c>
      <c r="N27" s="232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s="120" customFormat="1" ht="14.25" x14ac:dyDescent="0.3">
      <c r="A28" s="842"/>
      <c r="B28" s="548" t="s">
        <v>189</v>
      </c>
      <c r="C28" s="563">
        <v>180</v>
      </c>
      <c r="D28" s="564">
        <v>8.9887640449438209</v>
      </c>
      <c r="E28" s="565">
        <v>2.2471910112359552</v>
      </c>
      <c r="F28" s="565">
        <v>6.7415730337078648</v>
      </c>
      <c r="G28" s="566">
        <v>69.101123595505626</v>
      </c>
      <c r="H28" s="565">
        <v>17.977528089887642</v>
      </c>
      <c r="N28" s="232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</row>
    <row r="29" spans="1:25" s="120" customFormat="1" ht="14.25" x14ac:dyDescent="0.3">
      <c r="A29" s="842"/>
      <c r="B29" s="548" t="s">
        <v>93</v>
      </c>
      <c r="C29" s="563">
        <v>140</v>
      </c>
      <c r="D29" s="564">
        <v>12.857142857142856</v>
      </c>
      <c r="E29" s="565">
        <v>9.2857142857142865</v>
      </c>
      <c r="F29" s="565">
        <v>0.7142857142857143</v>
      </c>
      <c r="G29" s="566">
        <v>5.7142857142857144</v>
      </c>
      <c r="H29" s="565">
        <v>36.428571428571423</v>
      </c>
      <c r="N29" s="232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144" customFormat="1" ht="27" x14ac:dyDescent="0.3">
      <c r="A30" s="842"/>
      <c r="B30" s="548" t="s">
        <v>190</v>
      </c>
      <c r="C30" s="563">
        <v>560</v>
      </c>
      <c r="D30" s="564">
        <v>26.929982046678635</v>
      </c>
      <c r="E30" s="565">
        <v>14.003590664272892</v>
      </c>
      <c r="F30" s="565">
        <v>10.412926391382406</v>
      </c>
      <c r="G30" s="566">
        <v>13.644524236983843</v>
      </c>
      <c r="H30" s="565">
        <v>55.11669658886894</v>
      </c>
      <c r="I30" s="120"/>
      <c r="J30" s="120"/>
      <c r="K30" s="120"/>
      <c r="L30" s="120"/>
      <c r="M30" s="120"/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s="144" customFormat="1" ht="14.25" x14ac:dyDescent="0.3">
      <c r="A31" s="842"/>
      <c r="B31" s="548" t="s">
        <v>94</v>
      </c>
      <c r="C31" s="563">
        <v>1700</v>
      </c>
      <c r="D31" s="564">
        <v>35.877862595419849</v>
      </c>
      <c r="E31" s="565">
        <v>18.027011156782148</v>
      </c>
      <c r="F31" s="565">
        <v>9.3951849677040506</v>
      </c>
      <c r="G31" s="566">
        <v>21.021726365237818</v>
      </c>
      <c r="H31" s="565">
        <v>39.753376394597765</v>
      </c>
      <c r="I31" s="120"/>
      <c r="J31" s="120"/>
      <c r="K31" s="120"/>
      <c r="L31" s="120"/>
      <c r="M31" s="120"/>
      <c r="N31" s="232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s="144" customFormat="1" ht="14.25" x14ac:dyDescent="0.3">
      <c r="A32" s="842"/>
      <c r="B32" s="548" t="s">
        <v>95</v>
      </c>
      <c r="C32" s="563">
        <v>200</v>
      </c>
      <c r="D32" s="564">
        <v>34.170854271356781</v>
      </c>
      <c r="E32" s="565">
        <v>28.140703517587941</v>
      </c>
      <c r="F32" s="565">
        <v>4.0201005025125625</v>
      </c>
      <c r="G32" s="566">
        <v>39.195979899497488</v>
      </c>
      <c r="H32" s="565">
        <v>52.76381909547738</v>
      </c>
      <c r="I32" s="120"/>
      <c r="J32" s="120"/>
      <c r="K32" s="120"/>
      <c r="L32" s="120"/>
      <c r="M32" s="120"/>
      <c r="N32" s="232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</row>
    <row r="33" spans="1:259" s="120" customFormat="1" ht="14.25" x14ac:dyDescent="0.3">
      <c r="A33" s="842"/>
      <c r="B33" s="548" t="s">
        <v>96</v>
      </c>
      <c r="C33" s="563">
        <v>110</v>
      </c>
      <c r="D33" s="564">
        <v>18.867924528301888</v>
      </c>
      <c r="E33" s="565">
        <v>7.5471698113207548</v>
      </c>
      <c r="F33" s="565">
        <v>10.377358490566039</v>
      </c>
      <c r="G33" s="566">
        <v>21.69811320754717</v>
      </c>
      <c r="H33" s="565">
        <v>45.283018867924532</v>
      </c>
      <c r="N33" s="232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  <c r="IW33" s="145"/>
      <c r="IX33" s="145"/>
      <c r="IY33" s="145"/>
    </row>
    <row r="34" spans="1:259" s="120" customFormat="1" ht="14.25" x14ac:dyDescent="0.3">
      <c r="A34" s="842"/>
      <c r="B34" s="548" t="s">
        <v>97</v>
      </c>
      <c r="C34" s="563">
        <v>30</v>
      </c>
      <c r="D34" s="564">
        <v>25.925925925925924</v>
      </c>
      <c r="E34" s="565">
        <v>25.925925925925924</v>
      </c>
      <c r="F34" s="565">
        <v>0</v>
      </c>
      <c r="G34" s="566">
        <v>22.222222222222221</v>
      </c>
      <c r="H34" s="565">
        <v>40.74074074074074</v>
      </c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  <c r="IW34" s="145"/>
      <c r="IX34" s="145"/>
      <c r="IY34" s="145"/>
    </row>
    <row r="35" spans="1:259" s="144" customFormat="1" ht="14.25" x14ac:dyDescent="0.3">
      <c r="A35" s="843"/>
      <c r="B35" s="549" t="s">
        <v>98</v>
      </c>
      <c r="C35" s="567">
        <v>40</v>
      </c>
      <c r="D35" s="568">
        <v>11.904761904761903</v>
      </c>
      <c r="E35" s="569">
        <v>9.5238095238095237</v>
      </c>
      <c r="F35" s="569">
        <v>2.3809523809523809</v>
      </c>
      <c r="G35" s="570">
        <v>4.7619047619047619</v>
      </c>
      <c r="H35" s="569">
        <v>33.333333333333329</v>
      </c>
      <c r="I35" s="120"/>
      <c r="J35" s="120"/>
      <c r="K35" s="120"/>
      <c r="L35" s="120"/>
      <c r="M35" s="120"/>
      <c r="N35" s="232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  <c r="IW35" s="146"/>
      <c r="IX35" s="146"/>
      <c r="IY35" s="146"/>
    </row>
    <row r="36" spans="1:259" s="144" customFormat="1" ht="14.25" x14ac:dyDescent="0.3">
      <c r="A36" s="842" t="s">
        <v>82</v>
      </c>
      <c r="B36" s="548" t="s">
        <v>99</v>
      </c>
      <c r="C36" s="563">
        <v>370</v>
      </c>
      <c r="D36" s="564">
        <v>31.72043010752688</v>
      </c>
      <c r="E36" s="565">
        <v>16.397849462365592</v>
      </c>
      <c r="F36" s="565">
        <v>11.827956989247312</v>
      </c>
      <c r="G36" s="566">
        <v>9.408602150537634</v>
      </c>
      <c r="H36" s="565">
        <v>47.580645161290327</v>
      </c>
      <c r="I36" s="120"/>
      <c r="J36" s="120"/>
      <c r="K36" s="120"/>
      <c r="L36" s="120"/>
      <c r="M36" s="120"/>
      <c r="N36" s="232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  <c r="IW36" s="146"/>
      <c r="IX36" s="146"/>
      <c r="IY36" s="146"/>
    </row>
    <row r="37" spans="1:259" s="144" customFormat="1" ht="14.25" x14ac:dyDescent="0.3">
      <c r="A37" s="842"/>
      <c r="B37" s="548" t="s">
        <v>100</v>
      </c>
      <c r="C37" s="563">
        <v>290</v>
      </c>
      <c r="D37" s="564">
        <v>69.387755102040813</v>
      </c>
      <c r="E37" s="565">
        <v>5.4421768707482991</v>
      </c>
      <c r="F37" s="565">
        <v>11.224489795918368</v>
      </c>
      <c r="G37" s="566">
        <v>1.3605442176870748</v>
      </c>
      <c r="H37" s="565">
        <v>10.544217687074831</v>
      </c>
      <c r="I37" s="120"/>
      <c r="J37" s="120"/>
      <c r="K37" s="120"/>
      <c r="L37" s="120"/>
      <c r="M37" s="120"/>
      <c r="N37" s="232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146"/>
      <c r="IX37" s="146"/>
      <c r="IY37" s="146"/>
    </row>
    <row r="38" spans="1:259" s="120" customFormat="1" ht="27" x14ac:dyDescent="0.3">
      <c r="A38" s="842"/>
      <c r="B38" s="548" t="s">
        <v>191</v>
      </c>
      <c r="C38" s="563">
        <v>930</v>
      </c>
      <c r="D38" s="564">
        <v>46.723952738990334</v>
      </c>
      <c r="E38" s="565">
        <v>25.778732545649842</v>
      </c>
      <c r="F38" s="565">
        <v>15.682062298603652</v>
      </c>
      <c r="G38" s="566">
        <v>23.630504833512354</v>
      </c>
      <c r="H38" s="565">
        <v>43.394199785177229</v>
      </c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</row>
    <row r="39" spans="1:259" s="144" customFormat="1" ht="14.25" x14ac:dyDescent="0.3">
      <c r="A39" s="842"/>
      <c r="B39" s="548" t="s">
        <v>110</v>
      </c>
      <c r="C39" s="563">
        <v>270</v>
      </c>
      <c r="D39" s="564">
        <v>42.435424354243544</v>
      </c>
      <c r="E39" s="565">
        <v>22.509225092250922</v>
      </c>
      <c r="F39" s="565">
        <v>19.557195571955717</v>
      </c>
      <c r="G39" s="566">
        <v>17.343173431734318</v>
      </c>
      <c r="H39" s="565">
        <v>31.365313653136536</v>
      </c>
      <c r="I39" s="120"/>
      <c r="J39" s="120"/>
      <c r="K39" s="120"/>
      <c r="L39" s="120"/>
      <c r="M39" s="120"/>
      <c r="N39" s="232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17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  <c r="IV39" s="146"/>
      <c r="IW39" s="146"/>
      <c r="IX39" s="146"/>
      <c r="IY39" s="146"/>
    </row>
    <row r="40" spans="1:259" s="144" customFormat="1" ht="14.25" x14ac:dyDescent="0.3">
      <c r="A40" s="842"/>
      <c r="B40" s="548" t="s">
        <v>101</v>
      </c>
      <c r="C40" s="563">
        <v>290</v>
      </c>
      <c r="D40" s="564">
        <v>42.611683848797249</v>
      </c>
      <c r="E40" s="565">
        <v>15.807560137457044</v>
      </c>
      <c r="F40" s="565">
        <v>26.804123711340207</v>
      </c>
      <c r="G40" s="566">
        <v>23.024054982817869</v>
      </c>
      <c r="H40" s="565">
        <v>36.769759450171826</v>
      </c>
      <c r="I40" s="120"/>
      <c r="J40" s="120"/>
      <c r="K40" s="120"/>
      <c r="L40" s="120"/>
      <c r="M40" s="120"/>
      <c r="N40" s="232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235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  <c r="IW40" s="146"/>
      <c r="IX40" s="146"/>
      <c r="IY40" s="146"/>
    </row>
    <row r="41" spans="1:259" s="144" customFormat="1" ht="14.25" x14ac:dyDescent="0.3">
      <c r="A41" s="842"/>
      <c r="B41" s="548" t="s">
        <v>102</v>
      </c>
      <c r="C41" s="563">
        <v>40</v>
      </c>
      <c r="D41" s="564">
        <v>27.27272727272727</v>
      </c>
      <c r="E41" s="565">
        <v>20.454545454545457</v>
      </c>
      <c r="F41" s="565">
        <v>6.8181818181818175</v>
      </c>
      <c r="G41" s="566">
        <v>0</v>
      </c>
      <c r="H41" s="565">
        <v>61.363636363636367</v>
      </c>
      <c r="I41" s="120"/>
      <c r="J41" s="120"/>
      <c r="K41" s="120"/>
      <c r="L41" s="120"/>
      <c r="M41" s="120"/>
      <c r="N41" s="232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3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  <c r="IV41" s="146"/>
      <c r="IW41" s="146"/>
      <c r="IX41" s="146"/>
      <c r="IY41" s="146"/>
    </row>
    <row r="42" spans="1:259" s="144" customFormat="1" ht="14.25" x14ac:dyDescent="0.3">
      <c r="A42" s="842"/>
      <c r="B42" s="548" t="s">
        <v>103</v>
      </c>
      <c r="C42" s="563">
        <v>60</v>
      </c>
      <c r="D42" s="564">
        <v>15.873015873015872</v>
      </c>
      <c r="E42" s="565">
        <v>6.3492063492063489</v>
      </c>
      <c r="F42" s="565">
        <v>9.5238095238095237</v>
      </c>
      <c r="G42" s="566">
        <v>12.698412698412698</v>
      </c>
      <c r="H42" s="565">
        <v>33.333333333333329</v>
      </c>
      <c r="I42" s="120"/>
      <c r="J42" s="120"/>
      <c r="K42" s="120"/>
      <c r="L42" s="120"/>
      <c r="M42" s="120"/>
      <c r="N42" s="232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5"/>
    </row>
    <row r="43" spans="1:259" s="144" customFormat="1" ht="14.25" x14ac:dyDescent="0.3">
      <c r="A43" s="842"/>
      <c r="B43" s="548" t="s">
        <v>192</v>
      </c>
      <c r="C43" s="563">
        <v>30</v>
      </c>
      <c r="D43" s="564">
        <v>28.571428571428569</v>
      </c>
      <c r="E43" s="565">
        <v>7.1428571428571423</v>
      </c>
      <c r="F43" s="565">
        <v>17.857142857142858</v>
      </c>
      <c r="G43" s="566">
        <v>7.1428571428571423</v>
      </c>
      <c r="H43" s="565">
        <v>35.714285714285715</v>
      </c>
      <c r="I43" s="120"/>
      <c r="J43" s="120"/>
      <c r="K43" s="120"/>
      <c r="L43" s="120"/>
      <c r="M43" s="120"/>
      <c r="N43" s="232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</row>
    <row r="44" spans="1:259" s="120" customFormat="1" ht="14.25" x14ac:dyDescent="0.3">
      <c r="A44" s="842"/>
      <c r="B44" s="548" t="s">
        <v>104</v>
      </c>
      <c r="C44" s="563">
        <v>380</v>
      </c>
      <c r="D44" s="564">
        <v>36.170212765957451</v>
      </c>
      <c r="E44" s="565">
        <v>25.265957446808514</v>
      </c>
      <c r="F44" s="565">
        <v>7.7127659574468082</v>
      </c>
      <c r="G44" s="566">
        <v>13.829787234042554</v>
      </c>
      <c r="H44" s="565">
        <v>42.021276595744681</v>
      </c>
      <c r="N44" s="232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233"/>
    </row>
    <row r="45" spans="1:259" s="120" customFormat="1" ht="14.25" x14ac:dyDescent="0.3">
      <c r="A45" s="843"/>
      <c r="B45" s="548" t="s">
        <v>105</v>
      </c>
      <c r="C45" s="563">
        <v>170</v>
      </c>
      <c r="D45" s="564">
        <v>17.341040462427745</v>
      </c>
      <c r="E45" s="565">
        <v>15.028901734104046</v>
      </c>
      <c r="F45" s="565">
        <v>2.3121387283236992</v>
      </c>
      <c r="G45" s="566">
        <v>19.653179190751445</v>
      </c>
      <c r="H45" s="565">
        <v>62.427745664739888</v>
      </c>
      <c r="N45" s="232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3"/>
    </row>
    <row r="46" spans="1:259" s="120" customFormat="1" ht="14.25" x14ac:dyDescent="0.3">
      <c r="A46" s="845" t="s">
        <v>85</v>
      </c>
      <c r="B46" s="550" t="s">
        <v>106</v>
      </c>
      <c r="C46" s="571">
        <v>20</v>
      </c>
      <c r="D46" s="572">
        <v>33.333333333333329</v>
      </c>
      <c r="E46" s="573">
        <v>25</v>
      </c>
      <c r="F46" s="573">
        <v>8.3333333333333321</v>
      </c>
      <c r="G46" s="574">
        <v>0</v>
      </c>
      <c r="H46" s="573">
        <v>100</v>
      </c>
      <c r="N46" s="232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175"/>
    </row>
    <row r="47" spans="1:259" s="144" customFormat="1" ht="14.25" x14ac:dyDescent="0.3">
      <c r="A47" s="846"/>
      <c r="B47" s="548" t="s">
        <v>107</v>
      </c>
      <c r="C47" s="563">
        <v>220</v>
      </c>
      <c r="D47" s="564">
        <v>17.431192660550458</v>
      </c>
      <c r="E47" s="565">
        <v>8.2568807339449553</v>
      </c>
      <c r="F47" s="565">
        <v>0</v>
      </c>
      <c r="G47" s="566">
        <v>4.1284403669724776</v>
      </c>
      <c r="H47" s="565">
        <v>19.26605504587156</v>
      </c>
      <c r="I47" s="120"/>
      <c r="J47" s="120"/>
      <c r="K47" s="120"/>
      <c r="L47" s="120"/>
      <c r="M47" s="120"/>
      <c r="N47" s="232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5"/>
    </row>
    <row r="48" spans="1:259" s="144" customFormat="1" ht="14.25" x14ac:dyDescent="0.3">
      <c r="A48" s="846"/>
      <c r="B48" s="548" t="s">
        <v>108</v>
      </c>
      <c r="C48" s="563">
        <v>20</v>
      </c>
      <c r="D48" s="564">
        <v>0</v>
      </c>
      <c r="E48" s="565">
        <v>0</v>
      </c>
      <c r="F48" s="565">
        <v>0</v>
      </c>
      <c r="G48" s="566">
        <v>28.571428571428569</v>
      </c>
      <c r="H48" s="565">
        <v>9.5238095238095237</v>
      </c>
      <c r="I48" s="120"/>
      <c r="J48" s="120"/>
      <c r="K48" s="120"/>
      <c r="L48" s="120"/>
      <c r="M48" s="120"/>
      <c r="N48" s="232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233"/>
    </row>
    <row r="49" spans="1:25" s="120" customFormat="1" ht="27" x14ac:dyDescent="0.3">
      <c r="A49" s="846"/>
      <c r="B49" s="548" t="s">
        <v>193</v>
      </c>
      <c r="C49" s="563">
        <v>770</v>
      </c>
      <c r="D49" s="564">
        <v>23.027166882276841</v>
      </c>
      <c r="E49" s="565">
        <v>7.5032341526520057</v>
      </c>
      <c r="F49" s="565">
        <v>11.254851228978008</v>
      </c>
      <c r="G49" s="566">
        <v>4.2690815006468306</v>
      </c>
      <c r="H49" s="565">
        <v>42.690815006468306</v>
      </c>
      <c r="N49" s="232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3"/>
    </row>
    <row r="50" spans="1:25" s="120" customFormat="1" ht="14.25" x14ac:dyDescent="0.3">
      <c r="A50" s="846"/>
      <c r="B50" s="548" t="s">
        <v>109</v>
      </c>
      <c r="C50" s="563">
        <v>80</v>
      </c>
      <c r="D50" s="564">
        <v>4.9382716049382713</v>
      </c>
      <c r="E50" s="565">
        <v>1.2345679012345678</v>
      </c>
      <c r="F50" s="565">
        <v>3.7037037037037033</v>
      </c>
      <c r="G50" s="566">
        <v>1.2345679012345678</v>
      </c>
      <c r="H50" s="565">
        <v>25.925925925925924</v>
      </c>
      <c r="N50" s="232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1" spans="1:25" ht="3.75" customHeight="1" thickBot="1" x14ac:dyDescent="0.35">
      <c r="A51" s="335"/>
      <c r="B51" s="342"/>
      <c r="C51" s="163"/>
      <c r="D51" s="383"/>
      <c r="E51" s="163"/>
      <c r="F51" s="163"/>
      <c r="G51" s="381"/>
      <c r="H51" s="164"/>
      <c r="L51" s="120"/>
      <c r="M51" s="120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ht="3" customHeight="1" x14ac:dyDescent="0.3">
      <c r="A52" s="120"/>
      <c r="B52" s="120"/>
      <c r="C52" s="120"/>
      <c r="D52" s="120"/>
      <c r="E52" s="120"/>
      <c r="F52" s="120"/>
      <c r="G52" s="120"/>
      <c r="H52" s="120"/>
      <c r="L52" s="120"/>
      <c r="M52" s="120"/>
      <c r="N52" s="232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</row>
    <row r="53" spans="1:25" ht="14.25" x14ac:dyDescent="0.3">
      <c r="A53" s="848" t="s">
        <v>226</v>
      </c>
      <c r="B53" s="848"/>
      <c r="C53" s="848"/>
      <c r="D53" s="848"/>
      <c r="E53" s="848"/>
      <c r="F53" s="848"/>
      <c r="G53" s="848"/>
      <c r="H53" s="848"/>
      <c r="L53" s="120"/>
      <c r="M53" s="120"/>
      <c r="N53" s="232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</row>
    <row r="54" spans="1:25" ht="3" customHeight="1" x14ac:dyDescent="0.3">
      <c r="A54" s="394"/>
      <c r="B54" s="418"/>
      <c r="C54" s="419"/>
      <c r="D54" s="419"/>
      <c r="E54" s="419"/>
      <c r="F54" s="419"/>
      <c r="G54" s="419"/>
      <c r="H54" s="419"/>
      <c r="L54" s="120"/>
      <c r="M54" s="120"/>
      <c r="N54" s="232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5"/>
    </row>
    <row r="55" spans="1:25" ht="27" customHeight="1" x14ac:dyDescent="0.3">
      <c r="A55" s="841" t="s">
        <v>225</v>
      </c>
      <c r="B55" s="841"/>
      <c r="C55" s="841"/>
      <c r="D55" s="841"/>
      <c r="E55" s="841"/>
      <c r="F55" s="841"/>
      <c r="G55" s="841"/>
      <c r="H55" s="841"/>
      <c r="L55" s="120"/>
      <c r="M55" s="120"/>
      <c r="N55" s="232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5"/>
    </row>
    <row r="56" spans="1:25" ht="14.25" x14ac:dyDescent="0.3">
      <c r="A56" s="851" t="s">
        <v>198</v>
      </c>
      <c r="B56" s="851"/>
      <c r="C56" s="851"/>
      <c r="D56" s="851"/>
      <c r="E56" s="851"/>
      <c r="F56" s="851"/>
      <c r="G56" s="851"/>
      <c r="H56" s="851"/>
      <c r="L56" s="120"/>
      <c r="M56" s="120"/>
      <c r="N56" s="232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5"/>
    </row>
    <row r="57" spans="1:25" ht="14.25" x14ac:dyDescent="0.3">
      <c r="A57" s="840" t="s">
        <v>218</v>
      </c>
      <c r="B57" s="840"/>
      <c r="C57" s="840"/>
      <c r="D57" s="840"/>
      <c r="E57" s="840"/>
      <c r="F57" s="840"/>
      <c r="G57" s="840"/>
      <c r="H57" s="840"/>
      <c r="L57" s="120"/>
      <c r="M57" s="120"/>
      <c r="N57" s="232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5"/>
    </row>
    <row r="58" spans="1:25" ht="14.25" x14ac:dyDescent="0.3">
      <c r="A58" s="120"/>
      <c r="B58" s="120"/>
      <c r="C58" s="120"/>
      <c r="D58" s="120"/>
      <c r="E58" s="120"/>
      <c r="F58" s="120"/>
      <c r="G58" s="120"/>
      <c r="L58" s="120"/>
      <c r="M58" s="120"/>
      <c r="N58" s="232"/>
      <c r="O58" s="175"/>
      <c r="P58" s="175"/>
      <c r="Q58" s="175"/>
      <c r="R58" s="175"/>
      <c r="S58" s="175"/>
      <c r="T58" s="175"/>
      <c r="U58" s="175"/>
      <c r="V58" s="175"/>
      <c r="W58" s="175"/>
      <c r="X58" s="175"/>
    </row>
    <row r="59" spans="1:25" ht="24.75" customHeight="1" x14ac:dyDescent="0.3">
      <c r="A59" s="539"/>
      <c r="B59" s="539"/>
      <c r="C59" s="539"/>
      <c r="D59" s="539"/>
      <c r="E59" s="539"/>
      <c r="F59" s="539"/>
      <c r="G59" s="539"/>
      <c r="H59" s="539"/>
      <c r="L59" s="120"/>
      <c r="M59" s="120"/>
      <c r="N59" s="232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175"/>
    </row>
    <row r="60" spans="1:25" ht="18.75" customHeight="1" x14ac:dyDescent="0.3">
      <c r="A60" s="539"/>
      <c r="B60" s="539"/>
      <c r="C60" s="539"/>
      <c r="D60" s="539"/>
      <c r="E60" s="539"/>
      <c r="F60" s="539"/>
      <c r="G60" s="539"/>
      <c r="H60" s="539"/>
      <c r="L60" s="120"/>
      <c r="M60" s="120"/>
      <c r="N60" s="232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5"/>
    </row>
    <row r="61" spans="1:25" ht="24.75" customHeight="1" x14ac:dyDescent="0.3">
      <c r="A61" s="539"/>
      <c r="B61" s="539"/>
      <c r="C61" s="539"/>
      <c r="D61" s="539"/>
      <c r="E61" s="539"/>
      <c r="F61" s="539"/>
      <c r="G61" s="539"/>
      <c r="H61" s="539"/>
      <c r="L61" s="120"/>
      <c r="M61" s="120"/>
      <c r="N61" s="232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5"/>
    </row>
    <row r="62" spans="1:25" ht="14.25" x14ac:dyDescent="0.3">
      <c r="A62" s="120"/>
      <c r="B62" s="120"/>
      <c r="C62" s="120"/>
      <c r="D62" s="120"/>
      <c r="E62" s="120"/>
      <c r="F62" s="120"/>
      <c r="G62" s="120"/>
      <c r="L62" s="120"/>
      <c r="M62" s="120"/>
      <c r="N62" s="232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235"/>
    </row>
    <row r="63" spans="1:25" ht="14.25" x14ac:dyDescent="0.3">
      <c r="A63" s="147"/>
      <c r="B63" s="120"/>
      <c r="C63" s="120"/>
      <c r="D63" s="120"/>
      <c r="E63" s="120"/>
      <c r="F63" s="120"/>
      <c r="G63" s="120"/>
      <c r="L63" s="120"/>
      <c r="M63" s="120"/>
      <c r="N63" s="232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3"/>
    </row>
    <row r="64" spans="1:25" ht="14.25" x14ac:dyDescent="0.3">
      <c r="A64" s="147"/>
      <c r="B64" s="120"/>
      <c r="C64" s="120"/>
      <c r="D64" s="120"/>
      <c r="E64" s="120"/>
      <c r="F64" s="120"/>
      <c r="G64" s="120"/>
      <c r="L64" s="120"/>
      <c r="M64" s="120"/>
      <c r="N64" s="232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</row>
    <row r="65" spans="1:25" ht="14.25" x14ac:dyDescent="0.3">
      <c r="A65" s="120"/>
      <c r="B65" s="120"/>
      <c r="C65" s="120"/>
      <c r="D65" s="120"/>
      <c r="E65" s="120"/>
      <c r="F65" s="120"/>
      <c r="G65" s="120"/>
      <c r="L65" s="120"/>
      <c r="M65" s="120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</row>
    <row r="66" spans="1:25" ht="14.25" x14ac:dyDescent="0.3">
      <c r="A66" s="120"/>
      <c r="B66" s="120"/>
      <c r="C66" s="120"/>
      <c r="D66" s="120"/>
      <c r="E66" s="120"/>
      <c r="F66" s="120"/>
      <c r="G66" s="120"/>
      <c r="L66" s="120"/>
      <c r="M66" s="120"/>
      <c r="N66" s="232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233"/>
    </row>
    <row r="67" spans="1:25" ht="14.25" x14ac:dyDescent="0.3">
      <c r="A67" s="120"/>
      <c r="B67" s="120"/>
      <c r="C67" s="120"/>
      <c r="D67" s="120"/>
      <c r="E67" s="120"/>
      <c r="F67" s="120"/>
      <c r="G67" s="120"/>
      <c r="L67" s="120"/>
      <c r="M67" s="120"/>
      <c r="N67" s="232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175"/>
    </row>
    <row r="68" spans="1:25" ht="14.25" x14ac:dyDescent="0.3">
      <c r="A68" s="120"/>
      <c r="B68" s="120"/>
      <c r="C68" s="120"/>
      <c r="D68" s="120"/>
      <c r="E68" s="120"/>
      <c r="F68" s="120"/>
      <c r="G68" s="120"/>
      <c r="L68" s="120"/>
      <c r="M68" s="120"/>
      <c r="N68" s="232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5"/>
    </row>
    <row r="69" spans="1:25" ht="14.25" x14ac:dyDescent="0.3">
      <c r="A69" s="120"/>
      <c r="B69" s="120"/>
      <c r="C69" s="120"/>
      <c r="D69" s="120"/>
      <c r="E69" s="120"/>
      <c r="F69" s="120"/>
      <c r="G69" s="120"/>
      <c r="L69" s="120"/>
      <c r="M69" s="120"/>
      <c r="N69" s="232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</row>
    <row r="70" spans="1:25" ht="14.25" x14ac:dyDescent="0.3">
      <c r="A70" s="120"/>
      <c r="B70" s="120"/>
      <c r="C70" s="120"/>
      <c r="D70" s="120"/>
      <c r="E70" s="120"/>
      <c r="F70" s="120"/>
      <c r="G70" s="120"/>
      <c r="L70" s="120"/>
      <c r="M70" s="120"/>
      <c r="N70" s="232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233"/>
    </row>
    <row r="71" spans="1:25" ht="14.25" x14ac:dyDescent="0.3">
      <c r="A71" s="120"/>
      <c r="B71" s="120"/>
      <c r="C71" s="120"/>
      <c r="D71" s="120"/>
      <c r="E71" s="120"/>
      <c r="F71" s="120"/>
      <c r="G71" s="120"/>
      <c r="L71" s="120"/>
      <c r="M71" s="120"/>
      <c r="N71" s="232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175"/>
    </row>
    <row r="72" spans="1:25" ht="14.25" x14ac:dyDescent="0.3">
      <c r="A72" s="120"/>
      <c r="B72" s="120"/>
      <c r="C72" s="120"/>
      <c r="D72" s="120"/>
      <c r="E72" s="120"/>
      <c r="F72" s="120"/>
      <c r="G72" s="120"/>
      <c r="L72" s="120"/>
      <c r="M72" s="120"/>
      <c r="N72" s="232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5"/>
    </row>
    <row r="73" spans="1:25" ht="14.25" x14ac:dyDescent="0.3">
      <c r="A73" s="120"/>
      <c r="B73" s="120"/>
      <c r="C73" s="120"/>
      <c r="D73" s="120"/>
      <c r="E73" s="120"/>
      <c r="F73" s="120"/>
      <c r="G73" s="120"/>
      <c r="L73" s="120"/>
      <c r="M73" s="120"/>
      <c r="N73" s="232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</row>
    <row r="74" spans="1:25" ht="14.25" x14ac:dyDescent="0.3">
      <c r="A74" s="120"/>
      <c r="B74" s="120"/>
      <c r="C74" s="120"/>
      <c r="D74" s="120"/>
      <c r="E74" s="120"/>
      <c r="F74" s="120"/>
      <c r="G74" s="120"/>
      <c r="L74" s="120"/>
      <c r="M74" s="120"/>
      <c r="N74" s="232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233"/>
    </row>
    <row r="75" spans="1:25" ht="14.25" x14ac:dyDescent="0.3">
      <c r="A75" s="120"/>
      <c r="B75" s="120"/>
      <c r="C75" s="120"/>
      <c r="D75" s="120"/>
      <c r="E75" s="120"/>
      <c r="F75" s="120"/>
      <c r="G75" s="120"/>
      <c r="L75" s="120"/>
      <c r="M75" s="120"/>
      <c r="N75" s="232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</row>
    <row r="76" spans="1:25" ht="14.25" x14ac:dyDescent="0.3">
      <c r="A76" s="120"/>
      <c r="B76" s="120"/>
      <c r="C76" s="120"/>
      <c r="D76" s="120"/>
      <c r="E76" s="120"/>
      <c r="F76" s="120"/>
      <c r="G76" s="120"/>
      <c r="L76" s="120"/>
      <c r="M76" s="120"/>
      <c r="N76" s="232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5"/>
    </row>
    <row r="77" spans="1:25" ht="14.25" x14ac:dyDescent="0.3">
      <c r="A77" s="120"/>
      <c r="B77" s="120"/>
      <c r="C77" s="120"/>
      <c r="D77" s="120"/>
      <c r="E77" s="120"/>
      <c r="F77" s="120"/>
      <c r="G77" s="120"/>
      <c r="L77" s="120"/>
      <c r="M77" s="120"/>
      <c r="N77" s="232"/>
      <c r="O77" s="233"/>
      <c r="P77" s="233"/>
      <c r="Q77" s="233"/>
      <c r="R77" s="233"/>
      <c r="S77" s="233"/>
      <c r="T77" s="233"/>
      <c r="U77" s="233"/>
      <c r="V77" s="233"/>
      <c r="W77" s="233"/>
      <c r="X77" s="233"/>
    </row>
    <row r="78" spans="1:25" ht="14.25" x14ac:dyDescent="0.3">
      <c r="A78" s="120"/>
      <c r="B78" s="120"/>
      <c r="C78" s="120"/>
      <c r="D78" s="120"/>
      <c r="E78" s="120"/>
      <c r="F78" s="120"/>
      <c r="G78" s="120"/>
      <c r="L78" s="120"/>
      <c r="M78" s="120"/>
      <c r="N78" s="232"/>
      <c r="O78" s="175"/>
      <c r="P78" s="175"/>
      <c r="Q78" s="175"/>
      <c r="R78" s="175"/>
      <c r="S78" s="175"/>
      <c r="T78" s="175"/>
      <c r="U78" s="175"/>
      <c r="V78" s="175"/>
      <c r="W78" s="175"/>
      <c r="X78" s="175"/>
    </row>
    <row r="79" spans="1:25" ht="14.25" x14ac:dyDescent="0.3">
      <c r="A79" s="120"/>
      <c r="B79" s="120"/>
      <c r="C79" s="120"/>
      <c r="D79" s="120"/>
      <c r="E79" s="120"/>
      <c r="F79" s="120"/>
      <c r="G79" s="120"/>
      <c r="L79" s="120"/>
      <c r="M79" s="120"/>
      <c r="N79" s="232"/>
      <c r="O79" s="235"/>
      <c r="P79" s="235"/>
      <c r="Q79" s="235"/>
      <c r="R79" s="235"/>
      <c r="S79" s="235"/>
      <c r="T79" s="235"/>
      <c r="U79" s="235"/>
      <c r="V79" s="235"/>
      <c r="W79" s="235"/>
      <c r="X79" s="235"/>
    </row>
    <row r="80" spans="1:25" ht="14.25" x14ac:dyDescent="0.3">
      <c r="A80" s="120"/>
      <c r="B80" s="120"/>
      <c r="C80" s="120"/>
      <c r="D80" s="120"/>
      <c r="E80" s="120"/>
      <c r="F80" s="120"/>
      <c r="G80" s="120"/>
      <c r="L80" s="120"/>
      <c r="M80" s="120"/>
      <c r="N80" s="232"/>
      <c r="O80" s="233"/>
      <c r="P80" s="233"/>
      <c r="Q80" s="233"/>
      <c r="R80" s="233"/>
      <c r="S80" s="233"/>
      <c r="T80" s="233"/>
      <c r="U80" s="233"/>
      <c r="V80" s="233"/>
      <c r="W80" s="233"/>
      <c r="X80" s="233"/>
    </row>
    <row r="81" spans="1:24" ht="14.25" x14ac:dyDescent="0.3">
      <c r="A81" s="120"/>
      <c r="B81" s="120"/>
      <c r="C81" s="120"/>
      <c r="D81" s="120"/>
      <c r="E81" s="120"/>
      <c r="F81" s="120"/>
      <c r="G81" s="120"/>
      <c r="L81" s="120"/>
      <c r="M81" s="120"/>
      <c r="N81" s="232"/>
      <c r="O81" s="233"/>
      <c r="P81" s="233"/>
      <c r="Q81" s="233"/>
      <c r="R81" s="233"/>
      <c r="S81" s="233"/>
      <c r="T81" s="233"/>
      <c r="U81" s="233"/>
      <c r="V81" s="233"/>
      <c r="W81" s="233"/>
      <c r="X81" s="233"/>
    </row>
    <row r="82" spans="1:24" ht="14.25" x14ac:dyDescent="0.3">
      <c r="A82" s="120"/>
      <c r="B82" s="120"/>
      <c r="C82" s="120"/>
      <c r="D82" s="120"/>
      <c r="E82" s="120"/>
      <c r="F82" s="120"/>
      <c r="G82" s="120"/>
      <c r="L82" s="120"/>
      <c r="M82" s="120"/>
      <c r="N82" s="232"/>
      <c r="O82" s="175"/>
      <c r="P82" s="175"/>
      <c r="Q82" s="175"/>
      <c r="R82" s="175"/>
      <c r="S82" s="175"/>
      <c r="T82" s="175"/>
      <c r="U82" s="175"/>
      <c r="V82" s="175"/>
      <c r="W82" s="175"/>
      <c r="X82" s="175"/>
    </row>
    <row r="83" spans="1:24" ht="14.25" x14ac:dyDescent="0.3">
      <c r="A83" s="120"/>
      <c r="B83" s="120"/>
      <c r="C83" s="120"/>
      <c r="D83" s="120"/>
      <c r="E83" s="120"/>
      <c r="F83" s="120"/>
      <c r="G83" s="120"/>
      <c r="L83" s="120"/>
      <c r="M83" s="120"/>
      <c r="N83" s="232"/>
      <c r="O83" s="235"/>
      <c r="P83" s="235"/>
      <c r="Q83" s="235"/>
      <c r="R83" s="235"/>
      <c r="S83" s="235"/>
      <c r="T83" s="235"/>
      <c r="U83" s="235"/>
      <c r="V83" s="235"/>
      <c r="W83" s="235"/>
      <c r="X83" s="235"/>
    </row>
    <row r="84" spans="1:24" ht="14.25" x14ac:dyDescent="0.3">
      <c r="A84" s="120"/>
      <c r="B84" s="120"/>
      <c r="C84" s="120"/>
      <c r="D84" s="120"/>
      <c r="E84" s="120"/>
      <c r="F84" s="120"/>
      <c r="G84" s="120"/>
      <c r="L84" s="120"/>
      <c r="M84" s="120"/>
      <c r="N84" s="232"/>
      <c r="O84" s="233"/>
      <c r="P84" s="233"/>
      <c r="Q84" s="233"/>
      <c r="R84" s="233"/>
      <c r="S84" s="233"/>
      <c r="T84" s="233"/>
      <c r="U84" s="233"/>
      <c r="V84" s="233"/>
      <c r="W84" s="233"/>
      <c r="X84" s="233"/>
    </row>
    <row r="85" spans="1:24" ht="14.25" x14ac:dyDescent="0.3">
      <c r="A85" s="120"/>
      <c r="B85" s="120"/>
      <c r="C85" s="120"/>
      <c r="D85" s="120"/>
      <c r="E85" s="120"/>
      <c r="F85" s="120"/>
      <c r="G85" s="120"/>
      <c r="L85" s="120"/>
      <c r="M85" s="120"/>
      <c r="N85" s="232"/>
      <c r="O85" s="233"/>
      <c r="P85" s="233"/>
      <c r="Q85" s="233"/>
      <c r="R85" s="233"/>
      <c r="S85" s="233"/>
      <c r="T85" s="233"/>
      <c r="U85" s="233"/>
      <c r="V85" s="233"/>
      <c r="W85" s="233"/>
      <c r="X85" s="233"/>
    </row>
    <row r="86" spans="1:24" ht="14.25" x14ac:dyDescent="0.3">
      <c r="A86" s="120"/>
      <c r="B86" s="120"/>
      <c r="C86" s="120"/>
      <c r="D86" s="120"/>
      <c r="E86" s="120"/>
      <c r="F86" s="120"/>
      <c r="G86" s="120"/>
      <c r="L86" s="120"/>
      <c r="M86" s="120"/>
      <c r="N86" s="232"/>
      <c r="O86" s="175"/>
      <c r="P86" s="175"/>
      <c r="Q86" s="175"/>
      <c r="R86" s="175"/>
      <c r="S86" s="175"/>
      <c r="T86" s="175"/>
      <c r="U86" s="175"/>
      <c r="V86" s="175"/>
      <c r="W86" s="175"/>
      <c r="X86" s="175"/>
    </row>
    <row r="87" spans="1:24" ht="14.25" x14ac:dyDescent="0.3">
      <c r="A87" s="120"/>
      <c r="B87" s="120"/>
      <c r="C87" s="120"/>
      <c r="D87" s="120"/>
      <c r="E87" s="120"/>
      <c r="F87" s="120"/>
      <c r="G87" s="120"/>
      <c r="L87" s="120"/>
      <c r="M87" s="120"/>
      <c r="N87" s="232"/>
      <c r="O87" s="235"/>
      <c r="P87" s="235"/>
      <c r="Q87" s="235"/>
      <c r="R87" s="235"/>
      <c r="S87" s="235"/>
      <c r="T87" s="235"/>
      <c r="U87" s="235"/>
      <c r="V87" s="235"/>
      <c r="W87" s="235"/>
      <c r="X87" s="235"/>
    </row>
    <row r="88" spans="1:24" ht="14.25" x14ac:dyDescent="0.3">
      <c r="A88" s="120"/>
      <c r="B88" s="120"/>
      <c r="C88" s="120"/>
      <c r="D88" s="120"/>
      <c r="E88" s="120"/>
      <c r="F88" s="120"/>
      <c r="G88" s="120"/>
      <c r="L88" s="120"/>
      <c r="M88" s="120"/>
      <c r="N88" s="232"/>
      <c r="O88" s="233"/>
      <c r="P88" s="233"/>
      <c r="Q88" s="233"/>
      <c r="R88" s="233"/>
      <c r="S88" s="233"/>
      <c r="T88" s="233"/>
      <c r="U88" s="233"/>
      <c r="V88" s="233"/>
      <c r="W88" s="233"/>
      <c r="X88" s="233"/>
    </row>
    <row r="89" spans="1:24" ht="14.25" x14ac:dyDescent="0.3">
      <c r="A89" s="120"/>
      <c r="B89" s="120"/>
      <c r="C89" s="120"/>
      <c r="D89" s="120"/>
      <c r="E89" s="120"/>
      <c r="F89" s="120"/>
      <c r="G89" s="120"/>
      <c r="L89" s="120"/>
      <c r="M89" s="120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</row>
    <row r="90" spans="1:24" ht="14.25" x14ac:dyDescent="0.3">
      <c r="A90" s="120"/>
      <c r="B90" s="120"/>
      <c r="C90" s="120"/>
      <c r="D90" s="120"/>
      <c r="E90" s="120"/>
      <c r="F90" s="120"/>
      <c r="G90" s="120"/>
      <c r="L90" s="120"/>
      <c r="M90" s="120"/>
      <c r="N90" s="232"/>
      <c r="O90" s="175"/>
      <c r="P90" s="175"/>
      <c r="Q90" s="175"/>
      <c r="R90" s="175"/>
      <c r="S90" s="175"/>
      <c r="T90" s="175"/>
      <c r="U90" s="175"/>
      <c r="V90" s="175"/>
      <c r="W90" s="175"/>
      <c r="X90" s="175"/>
    </row>
    <row r="91" spans="1:24" ht="14.25" x14ac:dyDescent="0.3">
      <c r="A91" s="120"/>
      <c r="B91" s="120"/>
      <c r="C91" s="120"/>
      <c r="D91" s="120"/>
      <c r="E91" s="120"/>
      <c r="F91" s="120"/>
      <c r="G91" s="120"/>
      <c r="L91" s="120"/>
      <c r="M91" s="120"/>
      <c r="N91" s="232"/>
      <c r="O91" s="235"/>
      <c r="P91" s="235"/>
      <c r="Q91" s="235"/>
      <c r="R91" s="235"/>
      <c r="S91" s="235"/>
      <c r="T91" s="235"/>
      <c r="U91" s="235"/>
      <c r="V91" s="235"/>
      <c r="W91" s="235"/>
      <c r="X91" s="235"/>
    </row>
    <row r="92" spans="1:24" ht="14.25" x14ac:dyDescent="0.3">
      <c r="A92" s="120"/>
      <c r="B92" s="120"/>
      <c r="C92" s="120"/>
      <c r="D92" s="120"/>
      <c r="E92" s="120"/>
      <c r="F92" s="120"/>
      <c r="G92" s="120"/>
      <c r="L92" s="120"/>
      <c r="M92" s="120"/>
      <c r="N92" s="232"/>
      <c r="O92" s="233"/>
      <c r="P92" s="233"/>
      <c r="Q92" s="233"/>
      <c r="R92" s="233"/>
      <c r="S92" s="233"/>
      <c r="T92" s="233"/>
      <c r="U92" s="233"/>
      <c r="V92" s="233"/>
      <c r="W92" s="233"/>
      <c r="X92" s="233"/>
    </row>
    <row r="93" spans="1:24" ht="14.25" x14ac:dyDescent="0.3">
      <c r="A93" s="120"/>
      <c r="B93" s="120"/>
      <c r="C93" s="120"/>
      <c r="D93" s="120"/>
      <c r="E93" s="120"/>
      <c r="F93" s="120"/>
      <c r="G93" s="120"/>
      <c r="L93" s="120"/>
      <c r="M93" s="120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</row>
    <row r="94" spans="1:24" ht="14.25" x14ac:dyDescent="0.3">
      <c r="A94" s="120"/>
      <c r="B94" s="120"/>
      <c r="C94" s="120"/>
      <c r="D94" s="120"/>
      <c r="E94" s="120"/>
      <c r="F94" s="120"/>
      <c r="G94" s="120"/>
      <c r="L94" s="120"/>
      <c r="M94" s="120"/>
      <c r="N94" s="232"/>
      <c r="O94" s="175"/>
      <c r="P94" s="175"/>
      <c r="Q94" s="175"/>
      <c r="R94" s="175"/>
      <c r="S94" s="175"/>
      <c r="T94" s="175"/>
      <c r="U94" s="175"/>
      <c r="V94" s="175"/>
      <c r="W94" s="175"/>
      <c r="X94" s="175"/>
    </row>
    <row r="95" spans="1:24" ht="14.25" x14ac:dyDescent="0.3">
      <c r="A95" s="120"/>
      <c r="B95" s="120"/>
      <c r="C95" s="120"/>
      <c r="D95" s="120"/>
      <c r="E95" s="120"/>
      <c r="F95" s="120"/>
      <c r="G95" s="120"/>
      <c r="L95" s="120"/>
      <c r="M95" s="120"/>
      <c r="N95" s="232"/>
      <c r="O95" s="235"/>
      <c r="P95" s="235"/>
      <c r="Q95" s="235"/>
      <c r="R95" s="235"/>
      <c r="S95" s="235"/>
      <c r="T95" s="235"/>
      <c r="U95" s="235"/>
      <c r="V95" s="235"/>
      <c r="W95" s="235"/>
      <c r="X95" s="235"/>
    </row>
    <row r="96" spans="1:24" ht="14.25" x14ac:dyDescent="0.3">
      <c r="A96" s="120"/>
      <c r="B96" s="120"/>
      <c r="C96" s="120"/>
      <c r="D96" s="120"/>
      <c r="E96" s="120"/>
      <c r="F96" s="120"/>
      <c r="G96" s="120"/>
      <c r="L96" s="120"/>
      <c r="M96" s="120"/>
      <c r="N96" s="232"/>
      <c r="O96" s="233"/>
      <c r="P96" s="233"/>
      <c r="Q96" s="233"/>
      <c r="R96" s="233"/>
      <c r="S96" s="233"/>
      <c r="T96" s="233"/>
      <c r="U96" s="233"/>
      <c r="V96" s="233"/>
      <c r="W96" s="233"/>
      <c r="X96" s="233"/>
    </row>
    <row r="97" spans="1:24" ht="14.25" x14ac:dyDescent="0.3">
      <c r="B97" s="120"/>
      <c r="C97" s="120"/>
      <c r="D97" s="120"/>
      <c r="E97" s="120"/>
      <c r="F97" s="120"/>
      <c r="G97" s="120"/>
      <c r="L97" s="120"/>
      <c r="M97" s="120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</row>
    <row r="98" spans="1:24" ht="14.25" x14ac:dyDescent="0.3">
      <c r="A98" s="120"/>
      <c r="B98" s="120"/>
      <c r="C98" s="120"/>
      <c r="D98" s="120"/>
      <c r="E98" s="120"/>
      <c r="F98" s="120"/>
      <c r="G98" s="120"/>
      <c r="L98" s="120"/>
      <c r="M98" s="120"/>
      <c r="N98" s="232"/>
      <c r="O98" s="175"/>
      <c r="P98" s="175"/>
      <c r="Q98" s="175"/>
      <c r="R98" s="175"/>
      <c r="S98" s="175"/>
      <c r="T98" s="175"/>
      <c r="U98" s="175"/>
      <c r="V98" s="175"/>
      <c r="W98" s="175"/>
      <c r="X98" s="175"/>
    </row>
    <row r="99" spans="1:24" ht="14.25" x14ac:dyDescent="0.3">
      <c r="B99" s="120"/>
      <c r="C99" s="120"/>
      <c r="D99" s="120"/>
      <c r="E99" s="120"/>
      <c r="F99" s="120"/>
      <c r="G99" s="120"/>
      <c r="L99" s="120"/>
      <c r="M99" s="120"/>
      <c r="N99" s="232"/>
      <c r="O99" s="235"/>
      <c r="P99" s="235"/>
      <c r="Q99" s="235"/>
      <c r="R99" s="235"/>
      <c r="S99" s="235"/>
      <c r="T99" s="235"/>
      <c r="U99" s="235"/>
      <c r="V99" s="235"/>
      <c r="W99" s="235"/>
      <c r="X99" s="235"/>
    </row>
    <row r="100" spans="1:24" ht="14.25" x14ac:dyDescent="0.3">
      <c r="L100" s="120"/>
      <c r="M100" s="120"/>
      <c r="N100" s="232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</row>
    <row r="101" spans="1:24" ht="14.25" x14ac:dyDescent="0.3">
      <c r="L101" s="120"/>
      <c r="M101" s="120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</row>
    <row r="102" spans="1:24" ht="14.25" x14ac:dyDescent="0.3">
      <c r="L102" s="120"/>
      <c r="M102" s="120"/>
      <c r="N102" s="232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</row>
    <row r="103" spans="1:24" ht="14.25" x14ac:dyDescent="0.3">
      <c r="A103" s="120"/>
      <c r="B103" s="120"/>
      <c r="C103" s="120"/>
      <c r="D103" s="120"/>
      <c r="E103" s="120"/>
      <c r="F103" s="120"/>
      <c r="G103" s="120"/>
      <c r="L103" s="120"/>
      <c r="M103" s="120"/>
      <c r="N103" s="232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</row>
    <row r="104" spans="1:24" ht="14.25" x14ac:dyDescent="0.3">
      <c r="A104" s="120"/>
      <c r="B104" s="120"/>
      <c r="C104" s="120"/>
      <c r="D104" s="120"/>
      <c r="E104" s="120"/>
      <c r="F104" s="120"/>
      <c r="G104" s="120"/>
      <c r="L104" s="120"/>
      <c r="M104" s="120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</row>
    <row r="105" spans="1:24" ht="14.25" x14ac:dyDescent="0.3">
      <c r="A105" s="120"/>
      <c r="B105" s="120"/>
      <c r="C105" s="120"/>
      <c r="D105" s="120"/>
      <c r="E105" s="120"/>
      <c r="F105" s="120"/>
      <c r="G105" s="120"/>
      <c r="L105" s="120"/>
      <c r="M105" s="120"/>
      <c r="N105" s="232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</row>
    <row r="106" spans="1:24" ht="14.25" x14ac:dyDescent="0.3">
      <c r="A106" s="120"/>
      <c r="B106" s="120"/>
      <c r="C106" s="120"/>
      <c r="D106" s="120"/>
      <c r="E106" s="120"/>
      <c r="F106" s="120"/>
      <c r="G106" s="120"/>
      <c r="L106" s="120"/>
      <c r="M106" s="120"/>
      <c r="N106" s="232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</row>
    <row r="107" spans="1:24" ht="14.25" x14ac:dyDescent="0.3">
      <c r="A107" s="120"/>
      <c r="B107" s="120"/>
      <c r="C107" s="120"/>
      <c r="D107" s="120"/>
      <c r="E107" s="120"/>
      <c r="F107" s="120"/>
      <c r="G107" s="120"/>
      <c r="L107" s="120"/>
      <c r="M107" s="120"/>
      <c r="N107" s="232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</row>
    <row r="108" spans="1:24" ht="14.25" x14ac:dyDescent="0.3">
      <c r="L108" s="120"/>
      <c r="M108" s="120"/>
      <c r="N108" s="232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</row>
    <row r="109" spans="1:24" ht="14.25" x14ac:dyDescent="0.3">
      <c r="A109" s="120"/>
      <c r="B109" s="120"/>
      <c r="C109" s="120"/>
      <c r="D109" s="120"/>
      <c r="E109" s="120"/>
      <c r="F109" s="120"/>
      <c r="G109" s="120"/>
      <c r="L109" s="120"/>
      <c r="M109" s="120"/>
      <c r="N109" s="232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</row>
    <row r="110" spans="1:24" ht="14.25" x14ac:dyDescent="0.3">
      <c r="A110" s="120"/>
      <c r="B110" s="120"/>
      <c r="C110" s="120"/>
      <c r="D110" s="120"/>
      <c r="E110" s="120"/>
      <c r="F110" s="120"/>
      <c r="G110" s="120"/>
      <c r="L110" s="120"/>
      <c r="M110" s="120"/>
      <c r="N110" s="232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</row>
    <row r="111" spans="1:24" ht="14.25" x14ac:dyDescent="0.3">
      <c r="A111" s="120"/>
      <c r="B111" s="120"/>
      <c r="C111" s="120"/>
      <c r="D111" s="120"/>
      <c r="E111" s="120"/>
      <c r="F111" s="120"/>
      <c r="G111" s="120"/>
      <c r="L111" s="120"/>
      <c r="M111" s="120"/>
      <c r="N111" s="232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</row>
    <row r="112" spans="1:24" ht="14.25" x14ac:dyDescent="0.3">
      <c r="A112" s="120"/>
      <c r="B112" s="120"/>
      <c r="C112" s="120"/>
      <c r="D112" s="120"/>
      <c r="E112" s="120"/>
      <c r="F112" s="120"/>
      <c r="G112" s="120"/>
      <c r="L112" s="120"/>
      <c r="M112" s="120"/>
      <c r="N112" s="232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</row>
    <row r="113" spans="1:24" ht="14.25" x14ac:dyDescent="0.3">
      <c r="A113" s="120"/>
      <c r="B113" s="120"/>
      <c r="C113" s="120"/>
      <c r="D113" s="120"/>
      <c r="E113" s="120"/>
      <c r="F113" s="120"/>
      <c r="G113" s="120"/>
      <c r="L113" s="120"/>
      <c r="M113" s="120"/>
      <c r="N113" s="232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</row>
    <row r="114" spans="1:24" ht="14.25" x14ac:dyDescent="0.3">
      <c r="A114" s="120"/>
      <c r="B114" s="120"/>
      <c r="C114" s="120"/>
      <c r="D114" s="120"/>
      <c r="E114" s="120"/>
      <c r="F114" s="120"/>
      <c r="G114" s="120"/>
      <c r="L114" s="120"/>
      <c r="M114" s="120"/>
      <c r="N114" s="232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</row>
    <row r="115" spans="1:24" ht="14.25" x14ac:dyDescent="0.3">
      <c r="A115" s="120"/>
      <c r="B115" s="120"/>
      <c r="C115" s="120"/>
      <c r="D115" s="120"/>
      <c r="E115" s="120"/>
      <c r="F115" s="120"/>
      <c r="G115" s="120"/>
      <c r="L115" s="120"/>
      <c r="M115" s="120"/>
      <c r="N115" s="232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</row>
    <row r="116" spans="1:24" ht="14.25" x14ac:dyDescent="0.3">
      <c r="A116" s="120"/>
      <c r="B116" s="120"/>
      <c r="C116" s="120"/>
      <c r="D116" s="120"/>
      <c r="E116" s="120"/>
      <c r="F116" s="120"/>
      <c r="G116" s="120"/>
      <c r="L116" s="120"/>
      <c r="M116" s="120"/>
      <c r="N116" s="232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</row>
    <row r="117" spans="1:24" ht="14.25" x14ac:dyDescent="0.3">
      <c r="A117" s="120"/>
      <c r="B117" s="120"/>
      <c r="C117" s="120"/>
      <c r="D117" s="120"/>
      <c r="E117" s="120"/>
      <c r="F117" s="120"/>
      <c r="G117" s="120"/>
      <c r="L117" s="120"/>
      <c r="M117" s="120"/>
      <c r="N117" s="232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</row>
    <row r="118" spans="1:24" ht="14.25" x14ac:dyDescent="0.3">
      <c r="A118" s="120"/>
      <c r="B118" s="120"/>
      <c r="C118" s="120"/>
      <c r="D118" s="120"/>
      <c r="E118" s="120"/>
      <c r="F118" s="120"/>
      <c r="G118" s="120"/>
      <c r="L118" s="120"/>
      <c r="M118" s="120"/>
      <c r="N118" s="232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</row>
    <row r="119" spans="1:24" ht="14.25" x14ac:dyDescent="0.3">
      <c r="A119" s="120"/>
      <c r="B119" s="120"/>
      <c r="C119" s="120"/>
      <c r="D119" s="120"/>
      <c r="E119" s="120"/>
      <c r="F119" s="120"/>
      <c r="G119" s="120"/>
      <c r="L119" s="120"/>
      <c r="M119" s="120"/>
      <c r="N119" s="232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</row>
    <row r="120" spans="1:24" ht="14.25" x14ac:dyDescent="0.3">
      <c r="A120" s="120"/>
      <c r="B120" s="120"/>
      <c r="C120" s="120"/>
      <c r="D120" s="120"/>
      <c r="E120" s="120"/>
      <c r="F120" s="120"/>
      <c r="G120" s="120"/>
      <c r="L120" s="120"/>
      <c r="M120" s="120"/>
      <c r="N120" s="232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</row>
    <row r="121" spans="1:24" ht="14.25" x14ac:dyDescent="0.3">
      <c r="A121" s="120"/>
      <c r="B121" s="120"/>
      <c r="C121" s="120"/>
      <c r="D121" s="120"/>
      <c r="E121" s="120"/>
      <c r="F121" s="120"/>
      <c r="G121" s="120"/>
      <c r="L121" s="120"/>
      <c r="M121" s="120"/>
      <c r="N121" s="232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</row>
    <row r="122" spans="1:24" ht="14.25" x14ac:dyDescent="0.3">
      <c r="A122" s="120"/>
      <c r="B122" s="120"/>
      <c r="C122" s="120"/>
      <c r="D122" s="120"/>
      <c r="E122" s="120"/>
      <c r="F122" s="120"/>
      <c r="G122" s="120"/>
      <c r="L122" s="120"/>
      <c r="M122" s="120"/>
      <c r="N122" s="232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</row>
    <row r="123" spans="1:24" ht="14.25" x14ac:dyDescent="0.3">
      <c r="A123" s="120"/>
      <c r="B123" s="120"/>
      <c r="C123" s="120"/>
      <c r="D123" s="120"/>
      <c r="E123" s="120"/>
      <c r="F123" s="120"/>
      <c r="G123" s="120"/>
      <c r="L123" s="120"/>
      <c r="M123" s="120"/>
      <c r="N123" s="232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</row>
    <row r="124" spans="1:24" ht="14.25" x14ac:dyDescent="0.3">
      <c r="A124" s="120"/>
      <c r="B124" s="120"/>
      <c r="C124" s="120"/>
      <c r="D124" s="120"/>
      <c r="E124" s="120"/>
      <c r="F124" s="120"/>
      <c r="G124" s="120"/>
      <c r="L124" s="120"/>
      <c r="M124" s="120"/>
      <c r="N124" s="232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</row>
    <row r="125" spans="1:24" ht="14.25" x14ac:dyDescent="0.3">
      <c r="A125" s="120"/>
      <c r="B125" s="120"/>
      <c r="C125" s="120"/>
      <c r="D125" s="120"/>
      <c r="E125" s="120"/>
      <c r="F125" s="120"/>
      <c r="G125" s="120"/>
      <c r="L125" s="120"/>
      <c r="M125" s="120"/>
      <c r="N125" s="232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</row>
    <row r="126" spans="1:24" ht="14.25" x14ac:dyDescent="0.3">
      <c r="A126" s="120"/>
      <c r="B126" s="120"/>
      <c r="C126" s="120"/>
      <c r="D126" s="120"/>
      <c r="E126" s="120"/>
      <c r="F126" s="120"/>
      <c r="G126" s="120"/>
      <c r="L126" s="120"/>
      <c r="M126" s="120"/>
      <c r="N126" s="232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</row>
    <row r="127" spans="1:24" ht="14.25" x14ac:dyDescent="0.3">
      <c r="A127" s="120"/>
      <c r="B127" s="120"/>
      <c r="C127" s="120"/>
      <c r="D127" s="120"/>
      <c r="E127" s="120"/>
      <c r="F127" s="120"/>
      <c r="G127" s="120"/>
      <c r="L127" s="120"/>
      <c r="M127" s="120"/>
      <c r="N127" s="232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</row>
    <row r="128" spans="1:24" ht="14.25" x14ac:dyDescent="0.3">
      <c r="A128" s="120"/>
      <c r="B128" s="120"/>
      <c r="C128" s="120"/>
      <c r="D128" s="120"/>
      <c r="E128" s="120"/>
      <c r="F128" s="120"/>
      <c r="G128" s="120"/>
      <c r="L128" s="120"/>
      <c r="M128" s="120"/>
      <c r="N128" s="232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</row>
    <row r="129" spans="1:24" ht="14.25" x14ac:dyDescent="0.3">
      <c r="A129" s="120"/>
      <c r="B129" s="120"/>
      <c r="C129" s="120"/>
      <c r="D129" s="120"/>
      <c r="E129" s="120"/>
      <c r="F129" s="120"/>
      <c r="G129" s="120"/>
      <c r="L129" s="120"/>
      <c r="M129" s="120"/>
      <c r="N129" s="232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J4" sqref="J4"/>
    </sheetView>
  </sheetViews>
  <sheetFormatPr defaultColWidth="8" defaultRowHeight="13.5" x14ac:dyDescent="0.25"/>
  <cols>
    <col min="1" max="1" width="6.5" style="119" customWidth="1"/>
    <col min="2" max="2" width="61.125" style="119" customWidth="1"/>
    <col min="3" max="3" width="8.25" style="119" customWidth="1"/>
    <col min="4" max="4" width="6.375" style="119" customWidth="1"/>
    <col min="5" max="5" width="5.5" style="119" customWidth="1"/>
    <col min="6" max="6" width="6.75" style="119" hidden="1" customWidth="1"/>
    <col min="7" max="7" width="7" style="119" hidden="1" customWidth="1"/>
    <col min="8" max="8" width="4.125" style="119" customWidth="1"/>
    <col min="9" max="12" width="8.5" style="119" customWidth="1"/>
    <col min="13" max="16384" width="8" style="119"/>
  </cols>
  <sheetData>
    <row r="1" spans="1:23" s="39" customFormat="1" ht="17.25" x14ac:dyDescent="0.3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s="39" customFormat="1" ht="24.75" customHeight="1" x14ac:dyDescent="0.3">
      <c r="A2" s="824" t="s">
        <v>137</v>
      </c>
      <c r="B2" s="824"/>
      <c r="C2" s="824"/>
      <c r="D2" s="824"/>
      <c r="E2" s="824"/>
      <c r="F2" s="824"/>
      <c r="G2" s="824"/>
      <c r="H2" s="101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.25" customHeight="1" x14ac:dyDescent="0.3">
      <c r="A3" s="118"/>
      <c r="B3" s="118"/>
      <c r="C3" s="118"/>
      <c r="D3" s="118"/>
      <c r="E3" s="118"/>
      <c r="F3" s="125"/>
      <c r="G3" s="125"/>
      <c r="H3" s="101"/>
    </row>
    <row r="4" spans="1:23" s="120" customFormat="1" ht="18.75" thickBot="1" x14ac:dyDescent="0.35">
      <c r="A4" s="421" t="s">
        <v>240</v>
      </c>
      <c r="C4" s="118"/>
      <c r="D4" s="118"/>
      <c r="E4" s="44" t="s">
        <v>294</v>
      </c>
      <c r="F4" s="118"/>
      <c r="H4" s="101"/>
      <c r="N4" s="230"/>
      <c r="O4" s="231"/>
      <c r="P4" s="231"/>
      <c r="Q4" s="231"/>
      <c r="R4" s="231"/>
      <c r="S4" s="231"/>
      <c r="T4" s="231"/>
      <c r="U4" s="231"/>
      <c r="V4" s="231"/>
    </row>
    <row r="5" spans="1:23" s="120" customFormat="1" ht="1.5" customHeight="1" x14ac:dyDescent="0.3">
      <c r="A5" s="440"/>
      <c r="B5" s="440"/>
      <c r="C5" s="441"/>
      <c r="D5" s="331"/>
      <c r="E5" s="331"/>
      <c r="F5" s="331"/>
      <c r="G5" s="332"/>
      <c r="H5" s="101"/>
      <c r="N5" s="232"/>
      <c r="O5" s="233"/>
      <c r="P5" s="233"/>
      <c r="Q5" s="233"/>
      <c r="R5" s="233"/>
      <c r="S5" s="233"/>
      <c r="T5" s="233"/>
      <c r="U5" s="233"/>
      <c r="V5" s="233"/>
    </row>
    <row r="6" spans="1:23" s="130" customFormat="1" ht="14.25" customHeight="1" x14ac:dyDescent="0.3">
      <c r="A6" s="457"/>
      <c r="B6" s="457"/>
      <c r="C6" s="854" t="s">
        <v>114</v>
      </c>
      <c r="D6" s="857" t="s">
        <v>136</v>
      </c>
      <c r="E6" s="857"/>
      <c r="F6" s="857"/>
      <c r="G6" s="857"/>
      <c r="H6" s="368"/>
      <c r="M6" s="369"/>
      <c r="N6" s="370"/>
      <c r="O6" s="370"/>
      <c r="P6" s="370"/>
      <c r="Q6" s="370"/>
      <c r="R6" s="370"/>
      <c r="S6" s="370"/>
      <c r="T6" s="370"/>
      <c r="U6" s="370"/>
    </row>
    <row r="7" spans="1:23" s="120" customFormat="1" ht="16.5" customHeight="1" x14ac:dyDescent="0.3">
      <c r="A7" s="443"/>
      <c r="B7" s="443"/>
      <c r="C7" s="854"/>
      <c r="D7" s="855" t="s">
        <v>134</v>
      </c>
      <c r="E7" s="856" t="s">
        <v>135</v>
      </c>
      <c r="F7" s="852" t="s">
        <v>161</v>
      </c>
      <c r="G7" s="852" t="s">
        <v>160</v>
      </c>
      <c r="M7" s="234"/>
      <c r="N7" s="235"/>
      <c r="O7" s="235"/>
      <c r="P7" s="235"/>
      <c r="Q7" s="235"/>
      <c r="R7" s="235"/>
      <c r="S7" s="235"/>
      <c r="T7" s="235"/>
      <c r="U7" s="235"/>
    </row>
    <row r="8" spans="1:23" s="120" customFormat="1" ht="91.5" customHeight="1" x14ac:dyDescent="0.3">
      <c r="A8" s="458"/>
      <c r="B8" s="458"/>
      <c r="C8" s="854"/>
      <c r="D8" s="855"/>
      <c r="E8" s="856"/>
      <c r="F8" s="852"/>
      <c r="G8" s="852"/>
      <c r="M8" s="232"/>
      <c r="N8" s="233"/>
      <c r="O8" s="233"/>
      <c r="P8" s="233"/>
      <c r="Q8" s="233"/>
      <c r="R8" s="233"/>
      <c r="S8" s="233"/>
      <c r="T8" s="233"/>
      <c r="U8" s="233"/>
    </row>
    <row r="9" spans="1:23" s="120" customFormat="1" ht="0.75" customHeight="1" thickBot="1" x14ac:dyDescent="0.35">
      <c r="A9" s="454"/>
      <c r="B9" s="454"/>
      <c r="C9" s="455"/>
      <c r="D9" s="333"/>
      <c r="E9" s="333"/>
      <c r="F9" s="333"/>
      <c r="G9" s="334"/>
      <c r="M9" s="232"/>
      <c r="N9" s="233"/>
      <c r="O9" s="233"/>
      <c r="P9" s="233"/>
      <c r="Q9" s="233"/>
      <c r="R9" s="233"/>
      <c r="S9" s="233"/>
      <c r="T9" s="233"/>
      <c r="U9" s="233"/>
    </row>
    <row r="10" spans="1:23" s="120" customFormat="1" ht="7.5" customHeight="1" x14ac:dyDescent="0.3">
      <c r="A10" s="338"/>
      <c r="B10" s="339"/>
      <c r="C10" s="143"/>
      <c r="D10" s="143"/>
      <c r="E10" s="376"/>
      <c r="F10" s="143"/>
      <c r="G10" s="378"/>
      <c r="M10" s="187"/>
      <c r="N10" s="175"/>
      <c r="O10" s="175"/>
      <c r="P10" s="175"/>
      <c r="Q10" s="175"/>
      <c r="R10" s="175"/>
      <c r="S10" s="175"/>
      <c r="T10" s="175"/>
      <c r="U10" s="175"/>
    </row>
    <row r="11" spans="1:23" s="120" customFormat="1" ht="13.5" customHeight="1" x14ac:dyDescent="0.3">
      <c r="B11" s="340" t="s">
        <v>5</v>
      </c>
      <c r="C11" s="555">
        <v>8730</v>
      </c>
      <c r="D11" s="557">
        <v>16.07838643135457</v>
      </c>
      <c r="E11" s="575">
        <v>10.841164336465734</v>
      </c>
      <c r="F11" s="557">
        <v>0</v>
      </c>
      <c r="G11" s="575">
        <v>0</v>
      </c>
      <c r="M11" s="234"/>
      <c r="N11" s="235"/>
      <c r="O11" s="235"/>
      <c r="P11" s="235"/>
      <c r="Q11" s="235"/>
      <c r="R11" s="235"/>
      <c r="S11" s="235"/>
      <c r="T11" s="235"/>
      <c r="U11" s="235"/>
    </row>
    <row r="12" spans="1:23" s="120" customFormat="1" ht="4.5" customHeight="1" x14ac:dyDescent="0.3">
      <c r="B12" s="341"/>
      <c r="C12" s="559"/>
      <c r="D12" s="561"/>
      <c r="E12" s="576"/>
      <c r="F12" s="559"/>
      <c r="G12" s="576"/>
      <c r="M12" s="232"/>
      <c r="N12" s="233"/>
      <c r="O12" s="233"/>
      <c r="P12" s="233"/>
      <c r="Q12" s="233"/>
      <c r="R12" s="233"/>
      <c r="S12" s="233"/>
      <c r="T12" s="233"/>
      <c r="U12" s="233"/>
    </row>
    <row r="13" spans="1:23" s="120" customFormat="1" ht="15" customHeight="1" x14ac:dyDescent="0.3">
      <c r="A13" s="842" t="s">
        <v>176</v>
      </c>
      <c r="B13" s="391" t="s">
        <v>177</v>
      </c>
      <c r="C13" s="563">
        <v>20</v>
      </c>
      <c r="D13" s="565">
        <v>91.666666666666657</v>
      </c>
      <c r="E13" s="577">
        <v>100</v>
      </c>
      <c r="F13" s="565">
        <v>0</v>
      </c>
      <c r="G13" s="577">
        <v>0</v>
      </c>
      <c r="M13" s="232"/>
      <c r="N13" s="233"/>
      <c r="O13" s="233"/>
      <c r="P13" s="233"/>
      <c r="Q13" s="233"/>
      <c r="R13" s="233"/>
      <c r="S13" s="233"/>
      <c r="T13" s="233"/>
      <c r="U13" s="233"/>
    </row>
    <row r="14" spans="1:23" s="120" customFormat="1" ht="15" customHeight="1" x14ac:dyDescent="0.3">
      <c r="A14" s="842"/>
      <c r="B14" s="391" t="s">
        <v>178</v>
      </c>
      <c r="C14" s="563">
        <v>30</v>
      </c>
      <c r="D14" s="565">
        <v>27.27272727272727</v>
      </c>
      <c r="E14" s="577">
        <v>12.121212121212121</v>
      </c>
      <c r="F14" s="565">
        <v>0</v>
      </c>
      <c r="G14" s="577">
        <v>0</v>
      </c>
      <c r="M14" s="232"/>
      <c r="N14" s="175"/>
      <c r="O14" s="175"/>
      <c r="P14" s="175"/>
      <c r="Q14" s="175"/>
      <c r="R14" s="175"/>
      <c r="S14" s="175"/>
      <c r="T14" s="175"/>
      <c r="U14" s="175"/>
    </row>
    <row r="15" spans="1:23" s="120" customFormat="1" ht="15" customHeight="1" x14ac:dyDescent="0.3">
      <c r="A15" s="842"/>
      <c r="B15" s="391" t="s">
        <v>179</v>
      </c>
      <c r="C15" s="563">
        <v>90</v>
      </c>
      <c r="D15" s="565">
        <v>79.775280898876403</v>
      </c>
      <c r="E15" s="577">
        <v>26.966292134831459</v>
      </c>
      <c r="F15" s="565">
        <v>0</v>
      </c>
      <c r="G15" s="577">
        <v>0</v>
      </c>
      <c r="M15" s="232"/>
      <c r="N15" s="235"/>
      <c r="O15" s="235"/>
      <c r="P15" s="235"/>
      <c r="Q15" s="235"/>
      <c r="R15" s="235"/>
      <c r="S15" s="235"/>
      <c r="T15" s="235"/>
      <c r="U15" s="235"/>
    </row>
    <row r="16" spans="1:23" s="120" customFormat="1" ht="15" customHeight="1" x14ac:dyDescent="0.3">
      <c r="A16" s="842"/>
      <c r="B16" s="391" t="s">
        <v>180</v>
      </c>
      <c r="C16" s="563">
        <v>30</v>
      </c>
      <c r="D16" s="565">
        <v>7.4074074074074066</v>
      </c>
      <c r="E16" s="577">
        <v>51.851851851851848</v>
      </c>
      <c r="F16" s="565">
        <v>0</v>
      </c>
      <c r="G16" s="577">
        <v>0</v>
      </c>
      <c r="M16" s="232"/>
      <c r="N16" s="233"/>
      <c r="O16" s="233"/>
      <c r="P16" s="233"/>
      <c r="Q16" s="233"/>
      <c r="R16" s="233"/>
      <c r="S16" s="233"/>
      <c r="T16" s="233"/>
      <c r="U16" s="233"/>
    </row>
    <row r="17" spans="1:21" s="120" customFormat="1" ht="15" customHeight="1" x14ac:dyDescent="0.3">
      <c r="A17" s="842"/>
      <c r="B17" s="391" t="s">
        <v>181</v>
      </c>
      <c r="C17" s="563" t="s">
        <v>295</v>
      </c>
      <c r="D17" s="565" t="s">
        <v>295</v>
      </c>
      <c r="E17" s="577" t="s">
        <v>295</v>
      </c>
      <c r="F17" s="565" t="s">
        <v>295</v>
      </c>
      <c r="G17" s="577" t="s">
        <v>295</v>
      </c>
      <c r="M17" s="232"/>
      <c r="N17" s="233"/>
      <c r="O17" s="233"/>
      <c r="P17" s="233"/>
      <c r="Q17" s="233"/>
      <c r="R17" s="233"/>
      <c r="S17" s="233"/>
      <c r="T17" s="233"/>
      <c r="U17" s="233"/>
    </row>
    <row r="18" spans="1:21" s="120" customFormat="1" ht="15" customHeight="1" x14ac:dyDescent="0.3">
      <c r="A18" s="842"/>
      <c r="B18" s="391" t="s">
        <v>182</v>
      </c>
      <c r="C18" s="563">
        <v>100</v>
      </c>
      <c r="D18" s="565">
        <v>20.588235294117645</v>
      </c>
      <c r="E18" s="577">
        <v>4.9019607843137258</v>
      </c>
      <c r="F18" s="565">
        <v>0</v>
      </c>
      <c r="G18" s="577">
        <v>0</v>
      </c>
      <c r="M18" s="232"/>
      <c r="N18" s="175"/>
      <c r="O18" s="175"/>
      <c r="P18" s="175"/>
      <c r="Q18" s="175"/>
      <c r="R18" s="175"/>
      <c r="S18" s="175"/>
      <c r="T18" s="175"/>
      <c r="U18" s="175"/>
    </row>
    <row r="19" spans="1:21" s="120" customFormat="1" ht="15" customHeight="1" x14ac:dyDescent="0.3">
      <c r="A19" s="842"/>
      <c r="B19" s="391" t="s">
        <v>90</v>
      </c>
      <c r="C19" s="563">
        <v>40</v>
      </c>
      <c r="D19" s="565">
        <v>48.780487804878049</v>
      </c>
      <c r="E19" s="577">
        <v>31.707317073170731</v>
      </c>
      <c r="F19" s="565">
        <v>0</v>
      </c>
      <c r="G19" s="577">
        <v>0</v>
      </c>
      <c r="M19" s="232"/>
      <c r="N19" s="235"/>
      <c r="O19" s="235"/>
      <c r="P19" s="235"/>
      <c r="Q19" s="235"/>
      <c r="R19" s="235"/>
      <c r="S19" s="235"/>
      <c r="T19" s="235"/>
      <c r="U19" s="235"/>
    </row>
    <row r="20" spans="1:21" s="120" customFormat="1" ht="15" customHeight="1" x14ac:dyDescent="0.3">
      <c r="A20" s="842"/>
      <c r="B20" s="391" t="s">
        <v>183</v>
      </c>
      <c r="C20" s="563">
        <v>260</v>
      </c>
      <c r="D20" s="565">
        <v>8.0769230769230766</v>
      </c>
      <c r="E20" s="577">
        <v>5.7692307692307692</v>
      </c>
      <c r="F20" s="565">
        <v>0</v>
      </c>
      <c r="G20" s="577">
        <v>0</v>
      </c>
      <c r="M20" s="232"/>
      <c r="N20" s="235"/>
      <c r="O20" s="235"/>
      <c r="P20" s="235"/>
      <c r="Q20" s="235"/>
      <c r="R20" s="235"/>
      <c r="S20" s="235"/>
      <c r="T20" s="235"/>
      <c r="U20" s="235"/>
    </row>
    <row r="21" spans="1:21" s="120" customFormat="1" ht="15" customHeight="1" x14ac:dyDescent="0.3">
      <c r="A21" s="842"/>
      <c r="B21" s="391" t="s">
        <v>184</v>
      </c>
      <c r="C21" s="563">
        <v>240</v>
      </c>
      <c r="D21" s="565">
        <v>56.540084388185655</v>
      </c>
      <c r="E21" s="577">
        <v>35.021097046413502</v>
      </c>
      <c r="F21" s="565">
        <v>0</v>
      </c>
      <c r="G21" s="577">
        <v>0</v>
      </c>
      <c r="M21" s="232"/>
      <c r="N21" s="175"/>
      <c r="O21" s="175"/>
      <c r="P21" s="175"/>
      <c r="Q21" s="175"/>
      <c r="R21" s="175"/>
      <c r="S21" s="175"/>
      <c r="T21" s="175"/>
      <c r="U21" s="175"/>
    </row>
    <row r="22" spans="1:21" s="120" customFormat="1" ht="15" customHeight="1" x14ac:dyDescent="0.3">
      <c r="A22" s="842"/>
      <c r="B22" s="391" t="s">
        <v>185</v>
      </c>
      <c r="C22" s="563">
        <v>60</v>
      </c>
      <c r="D22" s="565">
        <v>57.142857142857139</v>
      </c>
      <c r="E22" s="577">
        <v>5.3571428571428568</v>
      </c>
      <c r="F22" s="565">
        <v>0</v>
      </c>
      <c r="G22" s="577">
        <v>0</v>
      </c>
      <c r="M22" s="232"/>
      <c r="N22" s="176"/>
      <c r="O22" s="176"/>
      <c r="P22" s="176"/>
      <c r="Q22" s="176"/>
      <c r="R22" s="176"/>
      <c r="S22" s="176"/>
      <c r="T22" s="176"/>
      <c r="U22" s="176"/>
    </row>
    <row r="23" spans="1:21" s="120" customFormat="1" ht="15" customHeight="1" x14ac:dyDescent="0.3">
      <c r="A23" s="842"/>
      <c r="B23" s="391" t="s">
        <v>186</v>
      </c>
      <c r="C23" s="563">
        <v>50</v>
      </c>
      <c r="D23" s="565">
        <v>62.222222222222221</v>
      </c>
      <c r="E23" s="577">
        <v>6.666666666666667</v>
      </c>
      <c r="F23" s="565">
        <v>0</v>
      </c>
      <c r="G23" s="577">
        <v>0</v>
      </c>
      <c r="M23" s="232"/>
      <c r="N23" s="233"/>
      <c r="O23" s="233"/>
      <c r="P23" s="233"/>
      <c r="Q23" s="233"/>
      <c r="R23" s="233"/>
      <c r="S23" s="233"/>
      <c r="T23" s="233"/>
      <c r="U23" s="233"/>
    </row>
    <row r="24" spans="1:21" s="120" customFormat="1" ht="15" customHeight="1" x14ac:dyDescent="0.3">
      <c r="A24" s="842"/>
      <c r="B24" s="391" t="s">
        <v>187</v>
      </c>
      <c r="C24" s="563">
        <v>50</v>
      </c>
      <c r="D24" s="565">
        <v>60</v>
      </c>
      <c r="E24" s="577">
        <v>16</v>
      </c>
      <c r="F24" s="565">
        <v>0</v>
      </c>
      <c r="G24" s="577">
        <v>0</v>
      </c>
      <c r="M24" s="232"/>
      <c r="N24" s="235"/>
      <c r="O24" s="235"/>
      <c r="P24" s="235"/>
      <c r="Q24" s="235"/>
      <c r="R24" s="235"/>
      <c r="S24" s="235"/>
      <c r="T24" s="235"/>
      <c r="U24" s="235"/>
    </row>
    <row r="25" spans="1:21" s="120" customFormat="1" ht="15" customHeight="1" x14ac:dyDescent="0.3">
      <c r="A25" s="843"/>
      <c r="B25" s="392" t="s">
        <v>91</v>
      </c>
      <c r="C25" s="567">
        <v>270</v>
      </c>
      <c r="D25" s="569">
        <v>38.518518518518519</v>
      </c>
      <c r="E25" s="578">
        <v>31.851851851851855</v>
      </c>
      <c r="F25" s="569">
        <v>0</v>
      </c>
      <c r="G25" s="578">
        <v>0</v>
      </c>
      <c r="M25" s="232"/>
      <c r="N25" s="233"/>
      <c r="O25" s="233"/>
      <c r="P25" s="233"/>
      <c r="Q25" s="233"/>
      <c r="R25" s="233"/>
      <c r="S25" s="233"/>
      <c r="T25" s="233"/>
      <c r="U25" s="233"/>
    </row>
    <row r="26" spans="1:21" s="120" customFormat="1" ht="15" customHeight="1" x14ac:dyDescent="0.3">
      <c r="A26" s="842" t="s">
        <v>80</v>
      </c>
      <c r="B26" s="393" t="s">
        <v>92</v>
      </c>
      <c r="C26" s="571">
        <v>240</v>
      </c>
      <c r="D26" s="573">
        <v>10.084033613445378</v>
      </c>
      <c r="E26" s="579">
        <v>10.084033613445378</v>
      </c>
      <c r="F26" s="573">
        <v>0</v>
      </c>
      <c r="G26" s="579">
        <v>0</v>
      </c>
      <c r="M26" s="232"/>
      <c r="N26" s="233"/>
      <c r="O26" s="233"/>
      <c r="P26" s="233"/>
      <c r="Q26" s="233"/>
      <c r="R26" s="233"/>
      <c r="S26" s="233"/>
      <c r="T26" s="233"/>
      <c r="U26" s="233"/>
    </row>
    <row r="27" spans="1:21" s="120" customFormat="1" ht="15" customHeight="1" x14ac:dyDescent="0.3">
      <c r="A27" s="842"/>
      <c r="B27" s="391" t="s">
        <v>188</v>
      </c>
      <c r="C27" s="563">
        <v>340</v>
      </c>
      <c r="D27" s="565">
        <v>25.443786982248522</v>
      </c>
      <c r="E27" s="577">
        <v>17.159763313609467</v>
      </c>
      <c r="F27" s="565">
        <v>0</v>
      </c>
      <c r="G27" s="577">
        <v>0</v>
      </c>
      <c r="M27" s="232"/>
      <c r="N27" s="233"/>
      <c r="O27" s="233"/>
      <c r="P27" s="233"/>
      <c r="Q27" s="233"/>
      <c r="R27" s="233"/>
      <c r="S27" s="233"/>
      <c r="T27" s="233"/>
      <c r="U27" s="233"/>
    </row>
    <row r="28" spans="1:21" s="120" customFormat="1" ht="15" customHeight="1" x14ac:dyDescent="0.3">
      <c r="A28" s="842"/>
      <c r="B28" s="391" t="s">
        <v>189</v>
      </c>
      <c r="C28" s="563">
        <v>180</v>
      </c>
      <c r="D28" s="565">
        <v>13.48314606741573</v>
      </c>
      <c r="E28" s="577">
        <v>8.9887640449438209</v>
      </c>
      <c r="F28" s="565">
        <v>0</v>
      </c>
      <c r="G28" s="577">
        <v>0</v>
      </c>
      <c r="M28" s="232"/>
      <c r="N28" s="175"/>
      <c r="O28" s="175"/>
      <c r="P28" s="175"/>
      <c r="Q28" s="175"/>
      <c r="R28" s="175"/>
      <c r="S28" s="175"/>
      <c r="T28" s="175"/>
      <c r="U28" s="175"/>
    </row>
    <row r="29" spans="1:21" s="120" customFormat="1" ht="15" customHeight="1" x14ac:dyDescent="0.3">
      <c r="A29" s="842"/>
      <c r="B29" s="391" t="s">
        <v>93</v>
      </c>
      <c r="C29" s="563">
        <v>140</v>
      </c>
      <c r="D29" s="565">
        <v>14.285714285714285</v>
      </c>
      <c r="E29" s="577">
        <v>3.5714285714285712</v>
      </c>
      <c r="F29" s="565">
        <v>0</v>
      </c>
      <c r="G29" s="577">
        <v>0</v>
      </c>
      <c r="M29" s="232"/>
      <c r="N29" s="235"/>
      <c r="O29" s="235"/>
      <c r="P29" s="235"/>
      <c r="Q29" s="235"/>
      <c r="R29" s="235"/>
      <c r="S29" s="235"/>
      <c r="T29" s="235"/>
      <c r="U29" s="235"/>
    </row>
    <row r="30" spans="1:21" s="144" customFormat="1" ht="15" customHeight="1" x14ac:dyDescent="0.3">
      <c r="A30" s="842"/>
      <c r="B30" s="391" t="s">
        <v>190</v>
      </c>
      <c r="C30" s="563">
        <v>560</v>
      </c>
      <c r="D30" s="565">
        <v>32.495511669658889</v>
      </c>
      <c r="E30" s="577">
        <v>6.8222621184919214</v>
      </c>
      <c r="F30" s="565">
        <v>0</v>
      </c>
      <c r="G30" s="577">
        <v>0</v>
      </c>
      <c r="H30" s="120"/>
      <c r="I30" s="120"/>
      <c r="J30" s="120"/>
      <c r="K30" s="120"/>
      <c r="L30" s="120"/>
      <c r="M30" s="232"/>
      <c r="N30" s="233"/>
      <c r="O30" s="233"/>
      <c r="P30" s="233"/>
      <c r="Q30" s="233"/>
      <c r="R30" s="233"/>
      <c r="S30" s="233"/>
      <c r="T30" s="233"/>
      <c r="U30" s="233"/>
    </row>
    <row r="31" spans="1:21" s="144" customFormat="1" ht="15" customHeight="1" x14ac:dyDescent="0.3">
      <c r="A31" s="842"/>
      <c r="B31" s="391" t="s">
        <v>94</v>
      </c>
      <c r="C31" s="563">
        <v>1700</v>
      </c>
      <c r="D31" s="565">
        <v>12.507339988256019</v>
      </c>
      <c r="E31" s="577">
        <v>8.3969465648854964</v>
      </c>
      <c r="F31" s="565">
        <v>0</v>
      </c>
      <c r="G31" s="577">
        <v>0</v>
      </c>
      <c r="H31" s="120"/>
      <c r="I31" s="120"/>
      <c r="J31" s="120"/>
      <c r="K31" s="120"/>
      <c r="L31" s="120"/>
      <c r="M31" s="232"/>
      <c r="N31" s="233"/>
      <c r="O31" s="233"/>
      <c r="P31" s="233"/>
      <c r="Q31" s="233"/>
      <c r="R31" s="233"/>
      <c r="S31" s="233"/>
      <c r="T31" s="233"/>
      <c r="U31" s="233"/>
    </row>
    <row r="32" spans="1:21" s="144" customFormat="1" ht="15" customHeight="1" x14ac:dyDescent="0.3">
      <c r="A32" s="842"/>
      <c r="B32" s="391" t="s">
        <v>95</v>
      </c>
      <c r="C32" s="563">
        <v>200</v>
      </c>
      <c r="D32" s="565">
        <v>9.0452261306532673</v>
      </c>
      <c r="E32" s="577">
        <v>6.5326633165829149</v>
      </c>
      <c r="F32" s="565">
        <v>0</v>
      </c>
      <c r="G32" s="577">
        <v>0</v>
      </c>
      <c r="H32" s="120"/>
      <c r="I32" s="120"/>
      <c r="J32" s="120"/>
      <c r="K32" s="120"/>
      <c r="L32" s="120"/>
      <c r="M32" s="232"/>
      <c r="N32" s="175"/>
      <c r="O32" s="175"/>
      <c r="P32" s="175"/>
      <c r="Q32" s="175"/>
      <c r="R32" s="175"/>
      <c r="S32" s="175"/>
      <c r="T32" s="175"/>
      <c r="U32" s="175"/>
    </row>
    <row r="33" spans="1:255" s="120" customFormat="1" ht="15" customHeight="1" x14ac:dyDescent="0.3">
      <c r="A33" s="842"/>
      <c r="B33" s="391" t="s">
        <v>96</v>
      </c>
      <c r="C33" s="563">
        <v>110</v>
      </c>
      <c r="D33" s="565">
        <v>32.075471698113205</v>
      </c>
      <c r="E33" s="577">
        <v>7.5471698113207548</v>
      </c>
      <c r="F33" s="565">
        <v>0</v>
      </c>
      <c r="G33" s="577">
        <v>0</v>
      </c>
      <c r="M33" s="232"/>
      <c r="N33" s="235"/>
      <c r="O33" s="235"/>
      <c r="P33" s="235"/>
      <c r="Q33" s="235"/>
      <c r="R33" s="235"/>
      <c r="S33" s="235"/>
      <c r="T33" s="235"/>
      <c r="U33" s="23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</row>
    <row r="34" spans="1:255" s="120" customFormat="1" ht="15" customHeight="1" x14ac:dyDescent="0.3">
      <c r="A34" s="842"/>
      <c r="B34" s="391" t="s">
        <v>97</v>
      </c>
      <c r="C34" s="563">
        <v>30</v>
      </c>
      <c r="D34" s="565">
        <v>0</v>
      </c>
      <c r="E34" s="577">
        <v>44.444444444444443</v>
      </c>
      <c r="F34" s="565">
        <v>0</v>
      </c>
      <c r="G34" s="577">
        <v>0</v>
      </c>
      <c r="M34" s="232"/>
      <c r="N34" s="233"/>
      <c r="O34" s="233"/>
      <c r="P34" s="233"/>
      <c r="Q34" s="233"/>
      <c r="R34" s="233"/>
      <c r="S34" s="233"/>
      <c r="T34" s="233"/>
      <c r="U34" s="233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</row>
    <row r="35" spans="1:255" s="144" customFormat="1" ht="15" customHeight="1" x14ac:dyDescent="0.3">
      <c r="A35" s="843"/>
      <c r="B35" s="392" t="s">
        <v>98</v>
      </c>
      <c r="C35" s="567">
        <v>40</v>
      </c>
      <c r="D35" s="569">
        <v>0</v>
      </c>
      <c r="E35" s="578">
        <v>2.3809523809523809</v>
      </c>
      <c r="F35" s="569">
        <v>0</v>
      </c>
      <c r="G35" s="578">
        <v>0</v>
      </c>
      <c r="H35" s="120"/>
      <c r="I35" s="120"/>
      <c r="J35" s="120"/>
      <c r="K35" s="120"/>
      <c r="L35" s="120"/>
      <c r="M35" s="232"/>
      <c r="N35" s="233"/>
      <c r="O35" s="233"/>
      <c r="P35" s="233"/>
      <c r="Q35" s="233"/>
      <c r="R35" s="233"/>
      <c r="S35" s="233"/>
      <c r="T35" s="233"/>
      <c r="U35" s="233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</row>
    <row r="36" spans="1:255" s="144" customFormat="1" ht="15" customHeight="1" x14ac:dyDescent="0.3">
      <c r="A36" s="842" t="s">
        <v>82</v>
      </c>
      <c r="B36" s="391" t="s">
        <v>99</v>
      </c>
      <c r="C36" s="563">
        <v>370</v>
      </c>
      <c r="D36" s="565">
        <v>21.236559139784948</v>
      </c>
      <c r="E36" s="577">
        <v>13.978494623655912</v>
      </c>
      <c r="F36" s="565">
        <v>0</v>
      </c>
      <c r="G36" s="577">
        <v>0</v>
      </c>
      <c r="H36" s="120"/>
      <c r="I36" s="120"/>
      <c r="J36" s="120"/>
      <c r="K36" s="120"/>
      <c r="L36" s="120"/>
      <c r="M36" s="232"/>
      <c r="N36" s="175"/>
      <c r="O36" s="175"/>
      <c r="P36" s="175"/>
      <c r="Q36" s="175"/>
      <c r="R36" s="175"/>
      <c r="S36" s="175"/>
      <c r="T36" s="175"/>
      <c r="U36" s="17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</row>
    <row r="37" spans="1:255" s="144" customFormat="1" ht="15" customHeight="1" x14ac:dyDescent="0.3">
      <c r="A37" s="842"/>
      <c r="B37" s="391" t="s">
        <v>100</v>
      </c>
      <c r="C37" s="563">
        <v>290</v>
      </c>
      <c r="D37" s="565">
        <v>5.1020408163265305</v>
      </c>
      <c r="E37" s="577">
        <v>0</v>
      </c>
      <c r="F37" s="565">
        <v>0</v>
      </c>
      <c r="G37" s="577">
        <v>0</v>
      </c>
      <c r="H37" s="120"/>
      <c r="I37" s="120"/>
      <c r="J37" s="120"/>
      <c r="K37" s="120"/>
      <c r="L37" s="120"/>
      <c r="M37" s="232"/>
      <c r="N37" s="235"/>
      <c r="O37" s="235"/>
      <c r="P37" s="235"/>
      <c r="Q37" s="235"/>
      <c r="R37" s="235"/>
      <c r="S37" s="235"/>
      <c r="T37" s="235"/>
      <c r="U37" s="23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</row>
    <row r="38" spans="1:255" s="120" customFormat="1" ht="15" customHeight="1" x14ac:dyDescent="0.3">
      <c r="A38" s="842"/>
      <c r="B38" s="547" t="s">
        <v>191</v>
      </c>
      <c r="C38" s="563">
        <v>930</v>
      </c>
      <c r="D38" s="565">
        <v>3.3297529538131041</v>
      </c>
      <c r="E38" s="577">
        <v>7.8410311493018261</v>
      </c>
      <c r="F38" s="565">
        <v>0</v>
      </c>
      <c r="G38" s="577">
        <v>0</v>
      </c>
      <c r="M38" s="232"/>
      <c r="N38" s="233"/>
      <c r="O38" s="233"/>
      <c r="P38" s="233"/>
      <c r="Q38" s="233"/>
      <c r="R38" s="233"/>
      <c r="S38" s="233"/>
      <c r="T38" s="233"/>
      <c r="U38" s="233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</row>
    <row r="39" spans="1:255" s="144" customFormat="1" ht="15" customHeight="1" x14ac:dyDescent="0.3">
      <c r="A39" s="842"/>
      <c r="B39" s="391" t="s">
        <v>110</v>
      </c>
      <c r="C39" s="563">
        <v>270</v>
      </c>
      <c r="D39" s="565">
        <v>23.616236162361623</v>
      </c>
      <c r="E39" s="577">
        <v>12.546125461254611</v>
      </c>
      <c r="F39" s="565">
        <v>0</v>
      </c>
      <c r="G39" s="577">
        <v>0</v>
      </c>
      <c r="H39" s="120"/>
      <c r="I39" s="120"/>
      <c r="J39" s="120"/>
      <c r="K39" s="120"/>
      <c r="L39" s="120"/>
      <c r="M39" s="232"/>
      <c r="N39" s="176"/>
      <c r="O39" s="176"/>
      <c r="P39" s="176"/>
      <c r="Q39" s="176"/>
      <c r="R39" s="176"/>
      <c r="S39" s="176"/>
      <c r="T39" s="176"/>
      <c r="U39" s="17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</row>
    <row r="40" spans="1:255" s="144" customFormat="1" ht="15" customHeight="1" x14ac:dyDescent="0.3">
      <c r="A40" s="842"/>
      <c r="B40" s="391" t="s">
        <v>101</v>
      </c>
      <c r="C40" s="563">
        <v>290</v>
      </c>
      <c r="D40" s="565">
        <v>8.934707903780069</v>
      </c>
      <c r="E40" s="577">
        <v>7.9037800687285218</v>
      </c>
      <c r="F40" s="565">
        <v>0</v>
      </c>
      <c r="G40" s="577">
        <v>0</v>
      </c>
      <c r="H40" s="120"/>
      <c r="I40" s="120"/>
      <c r="J40" s="120"/>
      <c r="K40" s="120"/>
      <c r="L40" s="120"/>
      <c r="M40" s="232"/>
      <c r="N40" s="235"/>
      <c r="O40" s="235"/>
      <c r="P40" s="235"/>
      <c r="Q40" s="235"/>
      <c r="R40" s="235"/>
      <c r="S40" s="235"/>
      <c r="T40" s="235"/>
      <c r="U40" s="23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</row>
    <row r="41" spans="1:255" s="144" customFormat="1" ht="15" customHeight="1" x14ac:dyDescent="0.3">
      <c r="A41" s="842"/>
      <c r="B41" s="391" t="s">
        <v>102</v>
      </c>
      <c r="C41" s="563">
        <v>40</v>
      </c>
      <c r="D41" s="565">
        <v>20.454545454545457</v>
      </c>
      <c r="E41" s="577">
        <v>9.0909090909090917</v>
      </c>
      <c r="F41" s="565">
        <v>0</v>
      </c>
      <c r="G41" s="577">
        <v>0</v>
      </c>
      <c r="H41" s="120"/>
      <c r="I41" s="120"/>
      <c r="J41" s="120"/>
      <c r="K41" s="120"/>
      <c r="L41" s="120"/>
      <c r="M41" s="232"/>
      <c r="N41" s="233"/>
      <c r="O41" s="233"/>
      <c r="P41" s="233"/>
      <c r="Q41" s="233"/>
      <c r="R41" s="233"/>
      <c r="S41" s="233"/>
      <c r="T41" s="233"/>
      <c r="U41" s="233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</row>
    <row r="42" spans="1:255" s="144" customFormat="1" ht="15" customHeight="1" x14ac:dyDescent="0.3">
      <c r="A42" s="842"/>
      <c r="B42" s="391" t="s">
        <v>103</v>
      </c>
      <c r="C42" s="563">
        <v>60</v>
      </c>
      <c r="D42" s="565">
        <v>3.1746031746031744</v>
      </c>
      <c r="E42" s="577">
        <v>3.1746031746031744</v>
      </c>
      <c r="F42" s="565">
        <v>0</v>
      </c>
      <c r="G42" s="577">
        <v>0</v>
      </c>
      <c r="H42" s="120"/>
      <c r="I42" s="120"/>
      <c r="J42" s="120"/>
      <c r="K42" s="120"/>
      <c r="L42" s="120"/>
      <c r="M42" s="232"/>
      <c r="N42" s="235"/>
      <c r="O42" s="235"/>
      <c r="P42" s="235"/>
      <c r="Q42" s="235"/>
      <c r="R42" s="235"/>
      <c r="S42" s="235"/>
      <c r="T42" s="235"/>
      <c r="U42" s="235"/>
    </row>
    <row r="43" spans="1:255" s="144" customFormat="1" ht="15" customHeight="1" x14ac:dyDescent="0.3">
      <c r="A43" s="842"/>
      <c r="B43" s="391" t="s">
        <v>192</v>
      </c>
      <c r="C43" s="563">
        <v>30</v>
      </c>
      <c r="D43" s="565">
        <v>10.714285714285714</v>
      </c>
      <c r="E43" s="577">
        <v>0</v>
      </c>
      <c r="F43" s="565">
        <v>0</v>
      </c>
      <c r="G43" s="577">
        <v>0</v>
      </c>
      <c r="H43" s="120"/>
      <c r="I43" s="120"/>
      <c r="J43" s="120"/>
      <c r="K43" s="120"/>
      <c r="L43" s="120"/>
      <c r="M43" s="232"/>
      <c r="N43" s="233"/>
      <c r="O43" s="233"/>
      <c r="P43" s="233"/>
      <c r="Q43" s="233"/>
      <c r="R43" s="233"/>
      <c r="S43" s="233"/>
      <c r="T43" s="233"/>
      <c r="U43" s="233"/>
    </row>
    <row r="44" spans="1:255" s="120" customFormat="1" ht="15" customHeight="1" x14ac:dyDescent="0.3">
      <c r="A44" s="842"/>
      <c r="B44" s="391" t="s">
        <v>104</v>
      </c>
      <c r="C44" s="563">
        <v>380</v>
      </c>
      <c r="D44" s="565">
        <v>3.9893617021276597</v>
      </c>
      <c r="E44" s="577">
        <v>6.3829787234042552</v>
      </c>
      <c r="F44" s="565">
        <v>0</v>
      </c>
      <c r="G44" s="577">
        <v>0</v>
      </c>
      <c r="M44" s="232"/>
      <c r="N44" s="233"/>
      <c r="O44" s="233"/>
      <c r="P44" s="233"/>
      <c r="Q44" s="233"/>
      <c r="R44" s="233"/>
      <c r="S44" s="233"/>
      <c r="T44" s="233"/>
      <c r="U44" s="233"/>
    </row>
    <row r="45" spans="1:255" s="120" customFormat="1" ht="15" customHeight="1" x14ac:dyDescent="0.3">
      <c r="A45" s="843"/>
      <c r="B45" s="391" t="s">
        <v>105</v>
      </c>
      <c r="C45" s="563">
        <v>170</v>
      </c>
      <c r="D45" s="565">
        <v>7.5144508670520231</v>
      </c>
      <c r="E45" s="577">
        <v>3.4682080924855487</v>
      </c>
      <c r="F45" s="565">
        <v>0</v>
      </c>
      <c r="G45" s="577">
        <v>0</v>
      </c>
      <c r="N45" s="233"/>
      <c r="O45" s="233"/>
      <c r="P45" s="233"/>
      <c r="Q45" s="233"/>
      <c r="R45" s="233"/>
      <c r="S45" s="233"/>
      <c r="T45" s="233"/>
      <c r="U45" s="233"/>
    </row>
    <row r="46" spans="1:255" s="120" customFormat="1" ht="15" customHeight="1" x14ac:dyDescent="0.3">
      <c r="A46" s="845" t="s">
        <v>85</v>
      </c>
      <c r="B46" s="393" t="s">
        <v>106</v>
      </c>
      <c r="C46" s="571">
        <v>20</v>
      </c>
      <c r="D46" s="573">
        <v>4.1666666666666661</v>
      </c>
      <c r="E46" s="579">
        <v>8.3333333333333321</v>
      </c>
      <c r="F46" s="573">
        <v>0</v>
      </c>
      <c r="G46" s="579">
        <v>0</v>
      </c>
      <c r="M46" s="232"/>
      <c r="N46" s="175"/>
      <c r="O46" s="175"/>
      <c r="P46" s="175"/>
      <c r="Q46" s="175"/>
      <c r="R46" s="175"/>
      <c r="S46" s="175"/>
      <c r="T46" s="175"/>
      <c r="U46" s="175"/>
    </row>
    <row r="47" spans="1:255" s="144" customFormat="1" ht="15" customHeight="1" x14ac:dyDescent="0.3">
      <c r="A47" s="846"/>
      <c r="B47" s="391" t="s">
        <v>107</v>
      </c>
      <c r="C47" s="563">
        <v>220</v>
      </c>
      <c r="D47" s="565">
        <v>0.45871559633027525</v>
      </c>
      <c r="E47" s="577">
        <v>0.91743119266055051</v>
      </c>
      <c r="F47" s="565">
        <v>0</v>
      </c>
      <c r="G47" s="577">
        <v>0</v>
      </c>
      <c r="H47" s="120"/>
      <c r="I47" s="120"/>
      <c r="J47" s="120"/>
      <c r="K47" s="120"/>
      <c r="L47" s="120"/>
      <c r="M47" s="232"/>
      <c r="N47" s="235"/>
      <c r="O47" s="235"/>
      <c r="P47" s="235"/>
      <c r="Q47" s="235"/>
      <c r="R47" s="235"/>
      <c r="S47" s="235"/>
      <c r="T47" s="235"/>
      <c r="U47" s="235"/>
    </row>
    <row r="48" spans="1:255" s="144" customFormat="1" ht="15" customHeight="1" x14ac:dyDescent="0.3">
      <c r="A48" s="846"/>
      <c r="B48" s="391" t="s">
        <v>108</v>
      </c>
      <c r="C48" s="563">
        <v>20</v>
      </c>
      <c r="D48" s="565">
        <v>4.7619047619047619</v>
      </c>
      <c r="E48" s="577">
        <v>4.7619047619047619</v>
      </c>
      <c r="F48" s="565">
        <v>0</v>
      </c>
      <c r="G48" s="577">
        <v>0</v>
      </c>
      <c r="H48" s="120"/>
      <c r="I48" s="120"/>
      <c r="J48" s="120"/>
      <c r="K48" s="120"/>
      <c r="L48" s="120"/>
      <c r="M48" s="232"/>
      <c r="N48" s="233"/>
      <c r="O48" s="233"/>
      <c r="P48" s="233"/>
      <c r="Q48" s="233"/>
      <c r="R48" s="233"/>
      <c r="S48" s="233"/>
      <c r="T48" s="233"/>
      <c r="U48" s="233"/>
    </row>
    <row r="49" spans="1:22" s="120" customFormat="1" ht="15" customHeight="1" x14ac:dyDescent="0.3">
      <c r="A49" s="846"/>
      <c r="B49" s="391" t="s">
        <v>193</v>
      </c>
      <c r="C49" s="563">
        <v>770</v>
      </c>
      <c r="D49" s="565">
        <v>5.9508408796895216</v>
      </c>
      <c r="E49" s="577">
        <v>15.006468305304011</v>
      </c>
      <c r="F49" s="565">
        <v>0</v>
      </c>
      <c r="G49" s="577">
        <v>0</v>
      </c>
      <c r="M49" s="232"/>
      <c r="N49" s="233"/>
      <c r="O49" s="233"/>
      <c r="P49" s="233"/>
      <c r="Q49" s="233"/>
      <c r="R49" s="233"/>
      <c r="S49" s="233"/>
      <c r="T49" s="233"/>
      <c r="U49" s="233"/>
    </row>
    <row r="50" spans="1:22" s="120" customFormat="1" ht="15" customHeight="1" x14ac:dyDescent="0.3">
      <c r="A50" s="846"/>
      <c r="B50" s="391" t="s">
        <v>109</v>
      </c>
      <c r="C50" s="563">
        <v>80</v>
      </c>
      <c r="D50" s="565">
        <v>1.2345679012345678</v>
      </c>
      <c r="E50" s="577">
        <v>7.4074074074074066</v>
      </c>
      <c r="F50" s="565">
        <v>0</v>
      </c>
      <c r="G50" s="577">
        <v>0</v>
      </c>
      <c r="M50" s="232"/>
      <c r="N50" s="233"/>
      <c r="O50" s="233"/>
      <c r="P50" s="233"/>
      <c r="Q50" s="233"/>
      <c r="R50" s="233"/>
      <c r="S50" s="233"/>
      <c r="T50" s="233"/>
      <c r="U50" s="233"/>
    </row>
    <row r="51" spans="1:22" ht="12" customHeight="1" thickBot="1" x14ac:dyDescent="0.35">
      <c r="A51" s="335"/>
      <c r="B51" s="342"/>
      <c r="C51" s="163"/>
      <c r="D51" s="163"/>
      <c r="E51" s="377"/>
      <c r="F51" s="163"/>
      <c r="G51" s="379"/>
      <c r="M51" s="232"/>
      <c r="N51" s="233"/>
      <c r="O51" s="233"/>
      <c r="P51" s="233"/>
      <c r="Q51" s="233"/>
      <c r="R51" s="233"/>
      <c r="S51" s="233"/>
      <c r="T51" s="233"/>
      <c r="U51" s="233"/>
    </row>
    <row r="52" spans="1:22" ht="6" customHeight="1" x14ac:dyDescent="0.3">
      <c r="A52" s="120"/>
      <c r="B52" s="120"/>
      <c r="C52" s="120"/>
      <c r="D52" s="120"/>
      <c r="E52" s="120"/>
      <c r="F52" s="120"/>
      <c r="G52" s="120"/>
      <c r="M52" s="177"/>
      <c r="N52" s="175"/>
      <c r="O52" s="175"/>
      <c r="P52" s="175"/>
      <c r="Q52" s="175"/>
      <c r="R52" s="175"/>
      <c r="S52" s="175"/>
      <c r="T52" s="175"/>
      <c r="U52" s="175"/>
    </row>
    <row r="53" spans="1:22" x14ac:dyDescent="0.25">
      <c r="A53" s="848" t="s">
        <v>224</v>
      </c>
      <c r="B53" s="848"/>
      <c r="C53" s="848"/>
      <c r="D53" s="848"/>
      <c r="E53" s="848"/>
      <c r="F53" s="848"/>
      <c r="G53" s="848"/>
      <c r="H53" s="367"/>
      <c r="N53" s="234"/>
      <c r="O53" s="235"/>
      <c r="P53" s="235"/>
      <c r="Q53" s="235"/>
      <c r="R53" s="235"/>
      <c r="S53" s="235"/>
      <c r="T53" s="235"/>
      <c r="U53" s="235"/>
      <c r="V53" s="235"/>
    </row>
    <row r="54" spans="1:22" ht="28.5" customHeight="1" x14ac:dyDescent="0.3">
      <c r="A54" s="853" t="s">
        <v>225</v>
      </c>
      <c r="B54" s="853"/>
      <c r="C54" s="853"/>
      <c r="D54" s="853"/>
      <c r="E54" s="853"/>
      <c r="F54" s="853"/>
      <c r="G54" s="853"/>
      <c r="H54" s="120"/>
      <c r="N54" s="234"/>
      <c r="O54" s="235"/>
      <c r="P54" s="235"/>
      <c r="Q54" s="235"/>
      <c r="R54" s="176"/>
      <c r="S54" s="176"/>
      <c r="T54" s="176"/>
      <c r="U54" s="235"/>
      <c r="V54" s="235"/>
    </row>
    <row r="55" spans="1:22" ht="14.25" x14ac:dyDescent="0.3">
      <c r="A55" s="840" t="s">
        <v>218</v>
      </c>
      <c r="B55" s="840"/>
      <c r="C55" s="840"/>
      <c r="D55" s="840"/>
      <c r="E55" s="840"/>
      <c r="F55" s="840"/>
      <c r="G55" s="840"/>
      <c r="H55" s="120"/>
      <c r="N55" s="234"/>
      <c r="O55" s="235"/>
      <c r="P55" s="235"/>
      <c r="Q55" s="235"/>
      <c r="R55" s="235"/>
      <c r="S55" s="235"/>
      <c r="T55" s="235"/>
      <c r="U55" s="235"/>
      <c r="V55" s="235"/>
    </row>
    <row r="56" spans="1:22" ht="14.25" x14ac:dyDescent="0.3">
      <c r="A56" s="120"/>
      <c r="B56" s="120"/>
      <c r="C56" s="120"/>
      <c r="D56" s="120"/>
      <c r="E56" s="120"/>
      <c r="F56" s="120"/>
      <c r="G56" s="120"/>
      <c r="M56" s="187"/>
      <c r="N56" s="175"/>
      <c r="O56" s="175"/>
      <c r="P56" s="175"/>
      <c r="Q56" s="175"/>
      <c r="R56" s="175"/>
      <c r="S56" s="175"/>
      <c r="T56" s="175"/>
      <c r="U56" s="175"/>
    </row>
    <row r="57" spans="1:22" ht="14.25" x14ac:dyDescent="0.3">
      <c r="A57" s="120"/>
      <c r="B57" s="120"/>
      <c r="C57" s="120"/>
      <c r="D57" s="120"/>
      <c r="E57" s="120"/>
      <c r="F57" s="120"/>
      <c r="G57" s="120"/>
      <c r="N57" s="177"/>
      <c r="O57" s="175"/>
      <c r="P57" s="175"/>
      <c r="Q57" s="175"/>
      <c r="R57" s="175"/>
      <c r="S57" s="175"/>
      <c r="T57" s="175"/>
      <c r="U57" s="175"/>
      <c r="V57" s="175"/>
    </row>
    <row r="58" spans="1:22" ht="14.25" x14ac:dyDescent="0.3">
      <c r="A58" s="120"/>
      <c r="B58" s="120"/>
      <c r="C58" s="120"/>
      <c r="D58" s="120"/>
      <c r="E58" s="120"/>
      <c r="F58" s="120"/>
      <c r="G58" s="120"/>
      <c r="N58" s="177"/>
      <c r="O58" s="175"/>
      <c r="P58" s="175"/>
      <c r="Q58" s="175"/>
      <c r="R58" s="175"/>
      <c r="S58" s="175"/>
      <c r="T58" s="175"/>
      <c r="U58" s="175"/>
      <c r="V58" s="175"/>
    </row>
    <row r="59" spans="1:22" ht="14.25" x14ac:dyDescent="0.3">
      <c r="A59" s="120"/>
      <c r="B59" s="120"/>
      <c r="C59" s="120"/>
      <c r="D59" s="120"/>
      <c r="E59" s="120"/>
      <c r="F59" s="120"/>
      <c r="G59" s="120"/>
      <c r="N59" s="234"/>
      <c r="O59" s="235"/>
      <c r="P59" s="235"/>
      <c r="Q59" s="235"/>
      <c r="R59" s="235"/>
      <c r="S59" s="235"/>
      <c r="T59" s="235"/>
      <c r="U59" s="235"/>
      <c r="V59" s="235"/>
    </row>
    <row r="60" spans="1:22" ht="14.25" x14ac:dyDescent="0.3">
      <c r="A60" s="120"/>
      <c r="B60" s="120"/>
      <c r="C60" s="120"/>
      <c r="D60" s="120"/>
      <c r="E60" s="120"/>
      <c r="F60" s="120"/>
      <c r="G60" s="120"/>
      <c r="N60" s="234"/>
      <c r="O60" s="235"/>
      <c r="P60" s="235"/>
      <c r="Q60" s="235"/>
      <c r="R60" s="235"/>
      <c r="S60" s="235"/>
      <c r="T60" s="235"/>
      <c r="U60" s="235"/>
      <c r="V60" s="235"/>
    </row>
    <row r="61" spans="1:22" ht="14.25" x14ac:dyDescent="0.3">
      <c r="A61" s="147"/>
      <c r="B61" s="120"/>
      <c r="C61" s="120"/>
      <c r="D61" s="120"/>
      <c r="E61" s="120"/>
      <c r="F61" s="120"/>
      <c r="G61" s="120"/>
      <c r="N61" s="232"/>
      <c r="O61" s="233"/>
      <c r="P61" s="233"/>
      <c r="Q61" s="233"/>
      <c r="R61" s="233"/>
      <c r="S61" s="233"/>
      <c r="T61" s="233"/>
      <c r="U61" s="233"/>
      <c r="V61" s="233"/>
    </row>
    <row r="62" spans="1:22" ht="14.25" x14ac:dyDescent="0.3">
      <c r="A62" s="147"/>
      <c r="B62" s="120"/>
      <c r="C62" s="120"/>
      <c r="D62" s="120"/>
      <c r="E62" s="120"/>
      <c r="F62" s="120"/>
      <c r="G62" s="120"/>
      <c r="N62" s="232"/>
      <c r="O62" s="233"/>
      <c r="P62" s="233"/>
      <c r="Q62" s="233"/>
      <c r="R62" s="233"/>
      <c r="S62" s="233"/>
      <c r="T62" s="233"/>
      <c r="U62" s="233"/>
      <c r="V62" s="233"/>
    </row>
    <row r="63" spans="1:22" ht="14.25" x14ac:dyDescent="0.3">
      <c r="A63" s="120"/>
      <c r="B63" s="120"/>
      <c r="C63" s="120"/>
      <c r="D63" s="120"/>
      <c r="E63" s="120"/>
      <c r="F63" s="120"/>
      <c r="G63" s="120"/>
      <c r="N63" s="232"/>
      <c r="O63" s="233"/>
      <c r="P63" s="233"/>
      <c r="Q63" s="233"/>
      <c r="R63" s="233"/>
      <c r="S63" s="233"/>
      <c r="T63" s="233"/>
      <c r="U63" s="233"/>
      <c r="V63" s="233"/>
    </row>
    <row r="64" spans="1:22" ht="14.25" x14ac:dyDescent="0.3">
      <c r="A64" s="120"/>
      <c r="B64" s="120"/>
      <c r="C64" s="120"/>
      <c r="D64" s="120"/>
      <c r="E64" s="120"/>
      <c r="F64" s="120"/>
      <c r="G64" s="120"/>
      <c r="N64" s="232"/>
      <c r="O64" s="233"/>
      <c r="P64" s="233"/>
      <c r="Q64" s="233"/>
      <c r="R64" s="233"/>
      <c r="S64" s="233"/>
      <c r="T64" s="233"/>
      <c r="U64" s="233"/>
      <c r="V64" s="233"/>
    </row>
    <row r="65" spans="1:22" ht="14.25" x14ac:dyDescent="0.3">
      <c r="A65" s="120"/>
      <c r="B65" s="120"/>
      <c r="C65" s="120"/>
      <c r="D65" s="120"/>
      <c r="E65" s="120"/>
      <c r="F65" s="120"/>
      <c r="G65" s="120"/>
      <c r="N65" s="177"/>
      <c r="O65" s="175"/>
      <c r="P65" s="175"/>
      <c r="Q65" s="175"/>
      <c r="R65" s="175"/>
      <c r="S65" s="175"/>
      <c r="T65" s="175"/>
      <c r="U65" s="175"/>
      <c r="V65" s="175"/>
    </row>
    <row r="66" spans="1:22" ht="14.25" x14ac:dyDescent="0.3">
      <c r="A66" s="120"/>
      <c r="B66" s="120"/>
      <c r="C66" s="120"/>
      <c r="D66" s="120"/>
      <c r="E66" s="120"/>
      <c r="F66" s="120"/>
      <c r="G66" s="120"/>
      <c r="N66" s="234"/>
      <c r="O66" s="235"/>
      <c r="P66" s="235"/>
      <c r="Q66" s="235"/>
      <c r="R66" s="235"/>
      <c r="S66" s="235"/>
      <c r="T66" s="235"/>
      <c r="U66" s="235"/>
      <c r="V66" s="235"/>
    </row>
    <row r="67" spans="1:22" ht="14.25" x14ac:dyDescent="0.3">
      <c r="A67" s="120"/>
      <c r="B67" s="120"/>
      <c r="C67" s="120"/>
      <c r="D67" s="120"/>
      <c r="E67" s="120"/>
      <c r="F67" s="120"/>
      <c r="G67" s="120"/>
      <c r="N67" s="232"/>
      <c r="O67" s="233"/>
      <c r="P67" s="233"/>
      <c r="Q67" s="233"/>
      <c r="R67" s="233"/>
      <c r="S67" s="233"/>
      <c r="T67" s="233"/>
      <c r="U67" s="233"/>
      <c r="V67" s="233"/>
    </row>
    <row r="68" spans="1:22" ht="14.25" x14ac:dyDescent="0.3">
      <c r="A68" s="120"/>
      <c r="B68" s="120"/>
      <c r="C68" s="120"/>
      <c r="D68" s="120"/>
      <c r="E68" s="120"/>
      <c r="F68" s="120"/>
      <c r="G68" s="120"/>
      <c r="N68" s="232"/>
      <c r="O68" s="233"/>
      <c r="P68" s="233"/>
      <c r="Q68" s="233"/>
      <c r="R68" s="233"/>
      <c r="S68" s="233"/>
      <c r="T68" s="233"/>
      <c r="U68" s="233"/>
      <c r="V68" s="233"/>
    </row>
    <row r="69" spans="1:22" ht="14.25" x14ac:dyDescent="0.3">
      <c r="A69" s="120"/>
      <c r="B69" s="120"/>
      <c r="C69" s="120"/>
      <c r="D69" s="120"/>
      <c r="E69" s="120"/>
      <c r="F69" s="120"/>
      <c r="G69" s="120"/>
      <c r="N69" s="177"/>
      <c r="O69" s="175"/>
      <c r="P69" s="175"/>
      <c r="Q69" s="175"/>
      <c r="R69" s="175"/>
      <c r="S69" s="175"/>
      <c r="T69" s="175"/>
      <c r="U69" s="175"/>
      <c r="V69" s="175"/>
    </row>
    <row r="70" spans="1:22" ht="14.25" x14ac:dyDescent="0.3">
      <c r="A70" s="120"/>
      <c r="B70" s="120"/>
      <c r="C70" s="120"/>
      <c r="D70" s="120"/>
      <c r="E70" s="120"/>
      <c r="F70" s="120"/>
      <c r="G70" s="120"/>
      <c r="N70" s="234"/>
      <c r="O70" s="235"/>
      <c r="P70" s="235"/>
      <c r="Q70" s="235"/>
      <c r="R70" s="235"/>
      <c r="S70" s="235"/>
      <c r="T70" s="235"/>
      <c r="U70" s="235"/>
      <c r="V70" s="235"/>
    </row>
    <row r="71" spans="1:22" ht="14.25" x14ac:dyDescent="0.3">
      <c r="A71" s="120"/>
      <c r="B71" s="120"/>
      <c r="C71" s="120"/>
      <c r="D71" s="120"/>
      <c r="E71" s="120"/>
      <c r="F71" s="120"/>
      <c r="G71" s="120"/>
      <c r="N71" s="232"/>
      <c r="O71" s="233"/>
      <c r="P71" s="233"/>
      <c r="Q71" s="233"/>
      <c r="R71" s="233"/>
      <c r="S71" s="233"/>
      <c r="T71" s="233"/>
      <c r="U71" s="233"/>
      <c r="V71" s="233"/>
    </row>
    <row r="72" spans="1:22" ht="14.25" x14ac:dyDescent="0.3">
      <c r="A72" s="120"/>
      <c r="B72" s="120"/>
      <c r="C72" s="120"/>
      <c r="D72" s="120"/>
      <c r="E72" s="120"/>
      <c r="F72" s="120"/>
      <c r="G72" s="120"/>
      <c r="N72" s="232"/>
      <c r="O72" s="233"/>
      <c r="P72" s="233"/>
      <c r="Q72" s="233"/>
      <c r="R72" s="233"/>
      <c r="S72" s="233"/>
      <c r="T72" s="233"/>
      <c r="U72" s="233"/>
      <c r="V72" s="233"/>
    </row>
    <row r="73" spans="1:22" ht="14.25" x14ac:dyDescent="0.3">
      <c r="A73" s="120"/>
      <c r="B73" s="120"/>
      <c r="C73" s="120"/>
      <c r="D73" s="120"/>
      <c r="E73" s="120"/>
      <c r="F73" s="120"/>
      <c r="G73" s="120"/>
      <c r="N73" s="234"/>
      <c r="O73" s="235"/>
      <c r="P73" s="235"/>
      <c r="Q73" s="235"/>
      <c r="R73" s="235"/>
      <c r="S73" s="235"/>
      <c r="T73" s="235"/>
      <c r="U73" s="235"/>
      <c r="V73" s="235"/>
    </row>
    <row r="74" spans="1:22" ht="14.25" x14ac:dyDescent="0.3">
      <c r="A74" s="120"/>
      <c r="B74" s="120"/>
      <c r="C74" s="120"/>
      <c r="D74" s="120"/>
      <c r="E74" s="120"/>
      <c r="F74" s="120"/>
      <c r="G74" s="120"/>
      <c r="N74" s="234"/>
      <c r="O74" s="235"/>
      <c r="P74" s="235"/>
      <c r="Q74" s="235"/>
      <c r="R74" s="235"/>
      <c r="S74" s="235"/>
      <c r="T74" s="235"/>
      <c r="U74" s="235"/>
      <c r="V74" s="235"/>
    </row>
    <row r="75" spans="1:22" ht="14.25" x14ac:dyDescent="0.3">
      <c r="A75" s="120"/>
      <c r="B75" s="120"/>
      <c r="C75" s="120"/>
      <c r="D75" s="120"/>
      <c r="E75" s="120"/>
      <c r="F75" s="120"/>
      <c r="G75" s="120"/>
    </row>
    <row r="76" spans="1:22" ht="14.25" x14ac:dyDescent="0.3">
      <c r="A76" s="120"/>
      <c r="B76" s="120"/>
      <c r="C76" s="120"/>
      <c r="D76" s="120"/>
      <c r="E76" s="120"/>
      <c r="F76" s="120"/>
      <c r="G76" s="120"/>
    </row>
    <row r="77" spans="1:22" ht="14.25" x14ac:dyDescent="0.3">
      <c r="A77" s="120"/>
      <c r="B77" s="120"/>
      <c r="C77" s="120"/>
      <c r="D77" s="120"/>
      <c r="E77" s="120"/>
      <c r="F77" s="120"/>
      <c r="G77" s="120"/>
    </row>
    <row r="78" spans="1:22" ht="14.25" x14ac:dyDescent="0.3">
      <c r="A78" s="120"/>
      <c r="B78" s="120"/>
      <c r="C78" s="120"/>
      <c r="D78" s="120"/>
      <c r="E78" s="120"/>
      <c r="F78" s="120"/>
      <c r="G78" s="120"/>
    </row>
    <row r="79" spans="1:22" ht="14.25" x14ac:dyDescent="0.3">
      <c r="A79" s="120"/>
      <c r="B79" s="120"/>
      <c r="C79" s="120"/>
      <c r="D79" s="120"/>
      <c r="E79" s="120"/>
      <c r="F79" s="120"/>
      <c r="G79" s="120"/>
    </row>
    <row r="80" spans="1:22" ht="14.25" x14ac:dyDescent="0.3">
      <c r="A80" s="120"/>
      <c r="B80" s="120"/>
      <c r="C80" s="120"/>
      <c r="D80" s="120"/>
      <c r="E80" s="120"/>
      <c r="F80" s="120"/>
      <c r="G80" s="120"/>
    </row>
    <row r="81" spans="1:7" ht="14.25" x14ac:dyDescent="0.3">
      <c r="A81" s="120"/>
      <c r="B81" s="120"/>
      <c r="C81" s="120"/>
      <c r="D81" s="120"/>
      <c r="E81" s="120"/>
      <c r="F81" s="120"/>
      <c r="G81" s="120"/>
    </row>
    <row r="82" spans="1:7" ht="14.25" x14ac:dyDescent="0.3">
      <c r="A82" s="120"/>
      <c r="B82" s="120"/>
      <c r="C82" s="120"/>
      <c r="D82" s="120"/>
      <c r="E82" s="120"/>
      <c r="F82" s="120"/>
      <c r="G82" s="120"/>
    </row>
    <row r="83" spans="1:7" ht="14.25" x14ac:dyDescent="0.3">
      <c r="A83" s="120"/>
      <c r="B83" s="120"/>
      <c r="C83" s="120"/>
      <c r="D83" s="120"/>
      <c r="E83" s="120"/>
      <c r="F83" s="120"/>
      <c r="G83" s="120"/>
    </row>
    <row r="84" spans="1:7" ht="14.25" x14ac:dyDescent="0.3">
      <c r="A84" s="120"/>
      <c r="B84" s="120"/>
      <c r="C84" s="120"/>
      <c r="D84" s="120"/>
      <c r="E84" s="120"/>
      <c r="F84" s="120"/>
      <c r="G84" s="120"/>
    </row>
    <row r="85" spans="1:7" ht="14.25" x14ac:dyDescent="0.3">
      <c r="A85" s="120"/>
      <c r="B85" s="120"/>
      <c r="C85" s="120"/>
      <c r="D85" s="120"/>
      <c r="E85" s="120"/>
      <c r="F85" s="120"/>
      <c r="G85" s="120"/>
    </row>
    <row r="86" spans="1:7" ht="14.25" x14ac:dyDescent="0.3">
      <c r="A86" s="120"/>
      <c r="B86" s="120"/>
      <c r="C86" s="120"/>
      <c r="D86" s="120"/>
      <c r="E86" s="120"/>
      <c r="F86" s="120"/>
      <c r="G86" s="120"/>
    </row>
    <row r="87" spans="1:7" ht="14.25" x14ac:dyDescent="0.3">
      <c r="A87" s="120"/>
      <c r="B87" s="120"/>
      <c r="C87" s="120"/>
      <c r="D87" s="120"/>
      <c r="E87" s="120"/>
      <c r="F87" s="120"/>
      <c r="G87" s="120"/>
    </row>
    <row r="88" spans="1:7" ht="14.25" x14ac:dyDescent="0.3">
      <c r="A88" s="120"/>
      <c r="B88" s="120"/>
      <c r="C88" s="120"/>
      <c r="D88" s="120"/>
      <c r="E88" s="120"/>
      <c r="F88" s="120"/>
      <c r="G88" s="120"/>
    </row>
    <row r="89" spans="1:7" ht="14.25" x14ac:dyDescent="0.3">
      <c r="A89" s="120"/>
      <c r="B89" s="120"/>
      <c r="C89" s="120"/>
      <c r="D89" s="120"/>
      <c r="E89" s="120"/>
      <c r="F89" s="120"/>
      <c r="G89" s="120"/>
    </row>
    <row r="90" spans="1:7" ht="14.25" x14ac:dyDescent="0.3">
      <c r="A90" s="120"/>
      <c r="B90" s="120"/>
      <c r="C90" s="120"/>
      <c r="D90" s="120"/>
      <c r="E90" s="120"/>
      <c r="F90" s="120"/>
      <c r="G90" s="120"/>
    </row>
    <row r="91" spans="1:7" ht="14.25" x14ac:dyDescent="0.3">
      <c r="A91" s="120"/>
      <c r="B91" s="120"/>
      <c r="C91" s="120"/>
      <c r="D91" s="120"/>
      <c r="E91" s="120"/>
      <c r="F91" s="120"/>
      <c r="G91" s="120"/>
    </row>
    <row r="92" spans="1:7" ht="14.25" x14ac:dyDescent="0.3">
      <c r="A92" s="120"/>
      <c r="B92" s="120"/>
      <c r="C92" s="120"/>
      <c r="D92" s="120"/>
      <c r="E92" s="120"/>
      <c r="F92" s="120"/>
      <c r="G92" s="120"/>
    </row>
    <row r="93" spans="1:7" ht="14.25" x14ac:dyDescent="0.3">
      <c r="A93" s="120"/>
      <c r="B93" s="120"/>
      <c r="C93" s="120"/>
      <c r="D93" s="120"/>
      <c r="E93" s="120"/>
      <c r="F93" s="120"/>
      <c r="G93" s="120"/>
    </row>
    <row r="94" spans="1:7" ht="14.25" x14ac:dyDescent="0.3">
      <c r="A94" s="120"/>
      <c r="B94" s="120"/>
      <c r="C94" s="120"/>
      <c r="D94" s="120"/>
      <c r="E94" s="120"/>
      <c r="F94" s="120"/>
      <c r="G94" s="120"/>
    </row>
    <row r="95" spans="1:7" ht="14.25" x14ac:dyDescent="0.3">
      <c r="A95" s="120"/>
      <c r="B95" s="120"/>
      <c r="C95" s="120"/>
      <c r="D95" s="120"/>
      <c r="E95" s="120"/>
      <c r="F95" s="120"/>
      <c r="G95" s="120"/>
    </row>
    <row r="96" spans="1:7" ht="14.25" x14ac:dyDescent="0.3">
      <c r="A96" s="120"/>
      <c r="B96" s="120"/>
      <c r="C96" s="120"/>
      <c r="D96" s="120"/>
      <c r="E96" s="120"/>
      <c r="F96" s="120"/>
      <c r="G96" s="120"/>
    </row>
    <row r="97" spans="1:7" ht="14.25" x14ac:dyDescent="0.3">
      <c r="A97" s="120"/>
      <c r="B97" s="120"/>
      <c r="C97" s="120"/>
      <c r="D97" s="120"/>
      <c r="E97" s="120"/>
      <c r="F97" s="120"/>
      <c r="G97" s="120"/>
    </row>
    <row r="98" spans="1:7" ht="14.25" x14ac:dyDescent="0.3">
      <c r="A98" s="120"/>
      <c r="B98" s="120"/>
      <c r="C98" s="120"/>
      <c r="D98" s="120"/>
      <c r="E98" s="120"/>
      <c r="F98" s="120"/>
      <c r="G98" s="120"/>
    </row>
    <row r="99" spans="1:7" ht="14.25" x14ac:dyDescent="0.3">
      <c r="A99" s="120"/>
      <c r="B99" s="120"/>
      <c r="C99" s="120"/>
      <c r="D99" s="120"/>
      <c r="E99" s="120"/>
      <c r="F99" s="120"/>
      <c r="G99" s="120"/>
    </row>
    <row r="100" spans="1:7" ht="14.25" x14ac:dyDescent="0.3">
      <c r="A100" s="120"/>
      <c r="B100" s="120"/>
      <c r="C100" s="120"/>
      <c r="D100" s="120"/>
      <c r="E100" s="120"/>
      <c r="F100" s="120"/>
      <c r="G100" s="120"/>
    </row>
    <row r="101" spans="1:7" ht="14.25" x14ac:dyDescent="0.3">
      <c r="A101" s="120"/>
      <c r="B101" s="120"/>
      <c r="C101" s="120"/>
      <c r="D101" s="120"/>
      <c r="E101" s="120"/>
      <c r="F101" s="120"/>
      <c r="G101" s="120"/>
    </row>
    <row r="102" spans="1:7" ht="14.25" x14ac:dyDescent="0.3">
      <c r="A102" s="120"/>
      <c r="B102" s="120"/>
      <c r="C102" s="120"/>
      <c r="D102" s="120"/>
      <c r="E102" s="120"/>
      <c r="F102" s="120"/>
      <c r="G102" s="120"/>
    </row>
    <row r="103" spans="1:7" ht="14.25" x14ac:dyDescent="0.3">
      <c r="A103" s="120"/>
      <c r="B103" s="120"/>
      <c r="C103" s="120"/>
      <c r="D103" s="120"/>
      <c r="E103" s="120"/>
      <c r="F103" s="120"/>
      <c r="G103" s="120"/>
    </row>
    <row r="104" spans="1:7" ht="14.25" x14ac:dyDescent="0.3">
      <c r="A104" s="120"/>
      <c r="B104" s="120"/>
      <c r="C104" s="120"/>
      <c r="D104" s="120"/>
      <c r="E104" s="120"/>
      <c r="F104" s="120"/>
      <c r="G104" s="120"/>
    </row>
    <row r="105" spans="1:7" ht="14.25" x14ac:dyDescent="0.3">
      <c r="A105" s="120"/>
      <c r="B105" s="120"/>
      <c r="C105" s="120"/>
      <c r="D105" s="120"/>
      <c r="E105" s="120"/>
      <c r="F105" s="120"/>
      <c r="G105" s="120"/>
    </row>
    <row r="106" spans="1:7" ht="14.25" x14ac:dyDescent="0.3">
      <c r="A106" s="120"/>
      <c r="B106" s="120"/>
      <c r="C106" s="120"/>
      <c r="D106" s="120"/>
      <c r="E106" s="120"/>
      <c r="F106" s="120"/>
      <c r="G106" s="120"/>
    </row>
    <row r="107" spans="1:7" ht="14.25" x14ac:dyDescent="0.3">
      <c r="A107" s="120"/>
      <c r="B107" s="120"/>
      <c r="C107" s="120"/>
      <c r="D107" s="120"/>
      <c r="E107" s="120"/>
      <c r="F107" s="120"/>
      <c r="G107" s="120"/>
    </row>
    <row r="108" spans="1:7" ht="14.25" x14ac:dyDescent="0.3">
      <c r="A108" s="120"/>
      <c r="B108" s="120"/>
      <c r="C108" s="120"/>
      <c r="D108" s="120"/>
      <c r="E108" s="120"/>
      <c r="F108" s="120"/>
      <c r="G108" s="120"/>
    </row>
    <row r="109" spans="1:7" ht="14.25" x14ac:dyDescent="0.3">
      <c r="A109" s="120"/>
      <c r="B109" s="120"/>
      <c r="C109" s="120"/>
      <c r="D109" s="120"/>
      <c r="E109" s="120"/>
      <c r="F109" s="120"/>
      <c r="G109" s="120"/>
    </row>
    <row r="110" spans="1:7" ht="14.25" x14ac:dyDescent="0.3">
      <c r="A110" s="120"/>
      <c r="B110" s="120"/>
      <c r="C110" s="120"/>
      <c r="D110" s="120"/>
      <c r="E110" s="120"/>
      <c r="F110" s="120"/>
      <c r="G110" s="120"/>
    </row>
    <row r="111" spans="1:7" ht="14.25" x14ac:dyDescent="0.3">
      <c r="A111" s="120"/>
      <c r="B111" s="120"/>
      <c r="C111" s="120"/>
      <c r="D111" s="120"/>
      <c r="E111" s="120"/>
      <c r="F111" s="120"/>
      <c r="G111" s="120"/>
    </row>
    <row r="112" spans="1:7" ht="14.25" x14ac:dyDescent="0.3">
      <c r="A112" s="120"/>
      <c r="B112" s="120"/>
      <c r="C112" s="120"/>
      <c r="D112" s="120"/>
      <c r="E112" s="120"/>
      <c r="F112" s="120"/>
      <c r="G112" s="120"/>
    </row>
    <row r="113" spans="1:7" ht="14.25" x14ac:dyDescent="0.3">
      <c r="A113" s="120"/>
      <c r="B113" s="120"/>
      <c r="C113" s="120"/>
      <c r="D113" s="120"/>
      <c r="E113" s="120"/>
      <c r="F113" s="120"/>
      <c r="G113" s="120"/>
    </row>
    <row r="114" spans="1:7" ht="14.25" x14ac:dyDescent="0.3">
      <c r="A114" s="120"/>
      <c r="B114" s="120"/>
      <c r="C114" s="120"/>
      <c r="D114" s="120"/>
      <c r="E114" s="120"/>
      <c r="F114" s="120"/>
      <c r="G114" s="120"/>
    </row>
    <row r="115" spans="1:7" ht="14.25" x14ac:dyDescent="0.3">
      <c r="A115" s="120"/>
      <c r="B115" s="120"/>
      <c r="C115" s="120"/>
      <c r="D115" s="120"/>
      <c r="E115" s="120"/>
      <c r="F115" s="120"/>
      <c r="G115" s="120"/>
    </row>
    <row r="116" spans="1:7" ht="14.25" x14ac:dyDescent="0.3">
      <c r="A116" s="120"/>
      <c r="B116" s="120"/>
      <c r="C116" s="120"/>
      <c r="D116" s="120"/>
      <c r="E116" s="120"/>
      <c r="F116" s="120"/>
      <c r="G116" s="120"/>
    </row>
    <row r="117" spans="1:7" ht="14.25" x14ac:dyDescent="0.3">
      <c r="A117" s="120"/>
      <c r="B117" s="120"/>
      <c r="C117" s="120"/>
      <c r="D117" s="120"/>
      <c r="E117" s="120"/>
      <c r="F117" s="120"/>
      <c r="G117" s="120"/>
    </row>
    <row r="118" spans="1:7" ht="14.25" x14ac:dyDescent="0.3">
      <c r="A118" s="120"/>
      <c r="B118" s="120"/>
      <c r="C118" s="120"/>
      <c r="D118" s="120"/>
      <c r="E118" s="120"/>
      <c r="F118" s="120"/>
      <c r="G118" s="120"/>
    </row>
    <row r="119" spans="1:7" ht="14.25" x14ac:dyDescent="0.3">
      <c r="A119" s="120"/>
      <c r="B119" s="120"/>
      <c r="C119" s="120"/>
      <c r="D119" s="120"/>
      <c r="E119" s="120"/>
      <c r="F119" s="120"/>
      <c r="G119" s="120"/>
    </row>
    <row r="120" spans="1:7" ht="14.25" x14ac:dyDescent="0.3">
      <c r="A120" s="120"/>
      <c r="B120" s="120"/>
      <c r="C120" s="120"/>
      <c r="D120" s="120"/>
      <c r="E120" s="120"/>
      <c r="F120" s="120"/>
      <c r="G120" s="120"/>
    </row>
    <row r="121" spans="1:7" ht="14.25" x14ac:dyDescent="0.3">
      <c r="A121" s="120"/>
      <c r="B121" s="120"/>
      <c r="C121" s="120"/>
      <c r="D121" s="120"/>
      <c r="E121" s="120"/>
      <c r="F121" s="120"/>
      <c r="G121" s="120"/>
    </row>
    <row r="122" spans="1:7" ht="14.25" x14ac:dyDescent="0.3">
      <c r="A122" s="120"/>
      <c r="B122" s="120"/>
      <c r="C122" s="120"/>
      <c r="D122" s="120"/>
      <c r="E122" s="120"/>
      <c r="F122" s="120"/>
      <c r="G122" s="120"/>
    </row>
    <row r="123" spans="1:7" ht="14.25" x14ac:dyDescent="0.3">
      <c r="A123" s="120"/>
      <c r="B123" s="120"/>
      <c r="C123" s="120"/>
      <c r="D123" s="120"/>
      <c r="E123" s="120"/>
      <c r="F123" s="120"/>
      <c r="G123" s="120"/>
    </row>
    <row r="124" spans="1:7" ht="14.25" x14ac:dyDescent="0.3">
      <c r="A124" s="120"/>
      <c r="B124" s="120"/>
      <c r="C124" s="120"/>
      <c r="D124" s="120"/>
      <c r="E124" s="120"/>
      <c r="F124" s="120"/>
      <c r="G124" s="120"/>
    </row>
    <row r="125" spans="1:7" ht="14.25" x14ac:dyDescent="0.3">
      <c r="A125" s="120"/>
      <c r="B125" s="120"/>
      <c r="C125" s="120"/>
      <c r="D125" s="120"/>
      <c r="E125" s="120"/>
      <c r="F125" s="120"/>
      <c r="G125" s="120"/>
    </row>
    <row r="126" spans="1:7" ht="14.25" x14ac:dyDescent="0.3">
      <c r="A126" s="120"/>
      <c r="B126" s="120"/>
      <c r="C126" s="120"/>
      <c r="D126" s="120"/>
      <c r="E126" s="120"/>
      <c r="F126" s="120"/>
      <c r="G126" s="120"/>
    </row>
    <row r="127" spans="1:7" ht="14.25" x14ac:dyDescent="0.3">
      <c r="A127" s="120"/>
      <c r="B127" s="120"/>
      <c r="C127" s="120"/>
      <c r="D127" s="120"/>
      <c r="E127" s="120"/>
      <c r="F127" s="120"/>
      <c r="G127" s="120"/>
    </row>
    <row r="128" spans="1:7" ht="14.25" x14ac:dyDescent="0.3">
      <c r="A128" s="120"/>
      <c r="B128" s="120"/>
      <c r="C128" s="120"/>
      <c r="D128" s="120"/>
      <c r="E128" s="120"/>
      <c r="F128" s="120"/>
      <c r="G128" s="120"/>
    </row>
    <row r="129" spans="1:7" ht="14.25" x14ac:dyDescent="0.3">
      <c r="A129" s="120"/>
      <c r="B129" s="120"/>
      <c r="C129" s="120"/>
      <c r="D129" s="120"/>
      <c r="E129" s="120"/>
      <c r="F129" s="120"/>
      <c r="G129" s="120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J4" sqref="J4"/>
    </sheetView>
  </sheetViews>
  <sheetFormatPr defaultRowHeight="13.5" x14ac:dyDescent="0.25"/>
  <cols>
    <col min="1" max="1" width="6.5" style="179" customWidth="1"/>
    <col min="2" max="2" width="47.375" style="179" customWidth="1"/>
    <col min="3" max="3" width="7.125" style="179" customWidth="1"/>
    <col min="4" max="4" width="5.625" style="179" customWidth="1"/>
    <col min="5" max="5" width="6.625" style="179" customWidth="1"/>
    <col min="6" max="6" width="7.25" style="179" customWidth="1"/>
    <col min="7" max="7" width="7.125" style="179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116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24" t="s">
        <v>148</v>
      </c>
      <c r="B2" s="824"/>
      <c r="C2" s="824"/>
      <c r="D2" s="824"/>
      <c r="E2" s="824"/>
      <c r="F2" s="824"/>
      <c r="G2" s="824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8.2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1" customHeight="1" thickBot="1" x14ac:dyDescent="0.35">
      <c r="A4" s="421" t="s">
        <v>240</v>
      </c>
      <c r="B4" s="288"/>
      <c r="C4" s="180"/>
      <c r="D4" s="180"/>
      <c r="E4" s="180"/>
      <c r="F4" s="180"/>
      <c r="G4" s="44" t="s">
        <v>294</v>
      </c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59" t="s">
        <v>146</v>
      </c>
      <c r="E6" s="859"/>
      <c r="F6" s="859"/>
      <c r="G6" s="859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58" t="s">
        <v>118</v>
      </c>
      <c r="E7" s="858" t="s">
        <v>119</v>
      </c>
      <c r="F7" s="858" t="s">
        <v>144</v>
      </c>
      <c r="G7" s="858" t="s">
        <v>216</v>
      </c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858"/>
      <c r="E8" s="858"/>
      <c r="F8" s="858"/>
      <c r="G8" s="858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9"/>
      <c r="E9" s="460"/>
      <c r="F9" s="459"/>
      <c r="G9" s="459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7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344" t="s">
        <v>5</v>
      </c>
      <c r="C11" s="580">
        <v>8730</v>
      </c>
      <c r="D11" s="557">
        <v>7.586523034609213</v>
      </c>
      <c r="E11" s="557">
        <v>39.067155626862245</v>
      </c>
      <c r="F11" s="557">
        <v>26.919550767820304</v>
      </c>
      <c r="G11" s="557">
        <v>26.426770570708229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345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2" t="s">
        <v>176</v>
      </c>
      <c r="B13" s="552" t="s">
        <v>177</v>
      </c>
      <c r="C13" s="583">
        <v>20</v>
      </c>
      <c r="D13" s="565">
        <v>95.833333333333343</v>
      </c>
      <c r="E13" s="565">
        <v>4.1666666666666661</v>
      </c>
      <c r="F13" s="565">
        <v>0</v>
      </c>
      <c r="G13" s="565">
        <v>0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2"/>
      <c r="B14" s="552" t="s">
        <v>178</v>
      </c>
      <c r="C14" s="351">
        <v>30</v>
      </c>
      <c r="D14" s="352">
        <v>54.54545454545454</v>
      </c>
      <c r="E14" s="352">
        <v>45.454545454545453</v>
      </c>
      <c r="F14" s="352">
        <v>0</v>
      </c>
      <c r="G14" s="352">
        <v>0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2"/>
      <c r="B15" s="552" t="s">
        <v>179</v>
      </c>
      <c r="C15" s="351">
        <v>90</v>
      </c>
      <c r="D15" s="352">
        <v>94.382022471910105</v>
      </c>
      <c r="E15" s="352">
        <v>5.6179775280898872</v>
      </c>
      <c r="F15" s="352">
        <v>0</v>
      </c>
      <c r="G15" s="352">
        <v>0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2"/>
      <c r="B16" s="552" t="s">
        <v>180</v>
      </c>
      <c r="C16" s="351">
        <v>30</v>
      </c>
      <c r="D16" s="352">
        <v>100</v>
      </c>
      <c r="E16" s="352">
        <v>0</v>
      </c>
      <c r="F16" s="352">
        <v>0</v>
      </c>
      <c r="G16" s="352">
        <v>0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2"/>
      <c r="B17" s="552" t="s">
        <v>181</v>
      </c>
      <c r="C17" s="351" t="s">
        <v>295</v>
      </c>
      <c r="D17" s="352" t="s">
        <v>295</v>
      </c>
      <c r="E17" s="352" t="s">
        <v>295</v>
      </c>
      <c r="F17" s="352" t="s">
        <v>295</v>
      </c>
      <c r="G17" s="352" t="s">
        <v>295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2"/>
      <c r="B18" s="552" t="s">
        <v>182</v>
      </c>
      <c r="C18" s="351">
        <v>100</v>
      </c>
      <c r="D18" s="352">
        <v>98.039215686274503</v>
      </c>
      <c r="E18" s="352">
        <v>1.9607843137254901</v>
      </c>
      <c r="F18" s="352">
        <v>0</v>
      </c>
      <c r="G18" s="352">
        <v>0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2"/>
      <c r="B19" s="552" t="s">
        <v>90</v>
      </c>
      <c r="C19" s="351">
        <v>40</v>
      </c>
      <c r="D19" s="352">
        <v>97.560975609756099</v>
      </c>
      <c r="E19" s="352">
        <v>2.4390243902439024</v>
      </c>
      <c r="F19" s="352">
        <v>0</v>
      </c>
      <c r="G19" s="352">
        <v>0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2"/>
      <c r="B20" s="552" t="s">
        <v>183</v>
      </c>
      <c r="C20" s="351">
        <v>260</v>
      </c>
      <c r="D20" s="352">
        <v>15.769230769230768</v>
      </c>
      <c r="E20" s="352">
        <v>84.230769230769226</v>
      </c>
      <c r="F20" s="352">
        <v>0</v>
      </c>
      <c r="G20" s="352">
        <v>0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2"/>
      <c r="B21" s="552" t="s">
        <v>184</v>
      </c>
      <c r="C21" s="351">
        <v>240</v>
      </c>
      <c r="D21" s="352">
        <v>35.864978902953588</v>
      </c>
      <c r="E21" s="352">
        <v>56.962025316455701</v>
      </c>
      <c r="F21" s="352">
        <v>7.1729957805907167</v>
      </c>
      <c r="G21" s="352">
        <v>0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2"/>
      <c r="B22" s="552" t="s">
        <v>185</v>
      </c>
      <c r="C22" s="351">
        <v>60</v>
      </c>
      <c r="D22" s="352">
        <v>30.357142857142854</v>
      </c>
      <c r="E22" s="352">
        <v>67.857142857142861</v>
      </c>
      <c r="F22" s="352">
        <v>1.7857142857142856</v>
      </c>
      <c r="G22" s="352">
        <v>0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2"/>
      <c r="B23" s="552" t="s">
        <v>186</v>
      </c>
      <c r="C23" s="351">
        <v>50</v>
      </c>
      <c r="D23" s="352">
        <v>97.777777777777771</v>
      </c>
      <c r="E23" s="352">
        <v>2.2222222222222223</v>
      </c>
      <c r="F23" s="352">
        <v>0</v>
      </c>
      <c r="G23" s="352">
        <v>0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2"/>
      <c r="B24" s="552" t="s">
        <v>187</v>
      </c>
      <c r="C24" s="351">
        <v>50</v>
      </c>
      <c r="D24" s="352">
        <v>68</v>
      </c>
      <c r="E24" s="352">
        <v>32</v>
      </c>
      <c r="F24" s="352">
        <v>0</v>
      </c>
      <c r="G24" s="352">
        <v>0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3"/>
      <c r="B25" s="553" t="s">
        <v>91</v>
      </c>
      <c r="C25" s="353">
        <v>270</v>
      </c>
      <c r="D25" s="354">
        <v>27.407407407407408</v>
      </c>
      <c r="E25" s="354">
        <v>61.851851851851848</v>
      </c>
      <c r="F25" s="354">
        <v>10.74074074074074</v>
      </c>
      <c r="G25" s="354">
        <v>0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4" t="s">
        <v>80</v>
      </c>
      <c r="B26" s="554" t="s">
        <v>92</v>
      </c>
      <c r="C26" s="355">
        <v>240</v>
      </c>
      <c r="D26" s="356">
        <v>13.865546218487395</v>
      </c>
      <c r="E26" s="356">
        <v>60.924369747899156</v>
      </c>
      <c r="F26" s="356">
        <v>25.210084033613445</v>
      </c>
      <c r="G26" s="356">
        <v>0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2"/>
      <c r="B27" s="552" t="s">
        <v>188</v>
      </c>
      <c r="C27" s="351">
        <v>340</v>
      </c>
      <c r="D27" s="352">
        <v>10.946745562130179</v>
      </c>
      <c r="E27" s="352">
        <v>66.863905325443781</v>
      </c>
      <c r="F27" s="352">
        <v>22.189349112426036</v>
      </c>
      <c r="G27" s="352">
        <v>0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2"/>
      <c r="B28" s="552" t="s">
        <v>189</v>
      </c>
      <c r="C28" s="351">
        <v>180</v>
      </c>
      <c r="D28" s="352">
        <v>0</v>
      </c>
      <c r="E28" s="352">
        <v>96.067415730337075</v>
      </c>
      <c r="F28" s="352">
        <v>3.9325842696629212</v>
      </c>
      <c r="G28" s="352">
        <v>0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2"/>
      <c r="B29" s="552" t="s">
        <v>93</v>
      </c>
      <c r="C29" s="351">
        <v>140</v>
      </c>
      <c r="D29" s="352">
        <v>0</v>
      </c>
      <c r="E29" s="352">
        <v>60.714285714285708</v>
      </c>
      <c r="F29" s="352">
        <v>1.4285714285714286</v>
      </c>
      <c r="G29" s="352">
        <v>37.857142857142854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27" x14ac:dyDescent="0.3">
      <c r="A30" s="842"/>
      <c r="B30" s="552" t="s">
        <v>190</v>
      </c>
      <c r="C30" s="351">
        <v>560</v>
      </c>
      <c r="D30" s="352">
        <v>0.17953321364452424</v>
      </c>
      <c r="E30" s="352">
        <v>44.524236983842009</v>
      </c>
      <c r="F30" s="352">
        <v>11.669658886894076</v>
      </c>
      <c r="G30" s="352">
        <v>43.626570915619389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2"/>
      <c r="B31" s="552" t="s">
        <v>94</v>
      </c>
      <c r="C31" s="351">
        <v>1700</v>
      </c>
      <c r="D31" s="352">
        <v>0</v>
      </c>
      <c r="E31" s="352">
        <v>20.669406928948913</v>
      </c>
      <c r="F31" s="352">
        <v>34.703464474456844</v>
      </c>
      <c r="G31" s="352">
        <v>44.627128596594247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2"/>
      <c r="B32" s="552" t="s">
        <v>95</v>
      </c>
      <c r="C32" s="351">
        <v>200</v>
      </c>
      <c r="D32" s="352">
        <v>0</v>
      </c>
      <c r="E32" s="352">
        <v>4.5226130653266337</v>
      </c>
      <c r="F32" s="352">
        <v>95.477386934673376</v>
      </c>
      <c r="G32" s="352">
        <v>0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2"/>
      <c r="B33" s="552" t="s">
        <v>96</v>
      </c>
      <c r="C33" s="351">
        <v>110</v>
      </c>
      <c r="D33" s="352">
        <v>0</v>
      </c>
      <c r="E33" s="352">
        <v>5.6603773584905666</v>
      </c>
      <c r="F33" s="352">
        <v>74.528301886792448</v>
      </c>
      <c r="G33" s="352">
        <v>19.811320754716981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2"/>
      <c r="B34" s="552" t="s">
        <v>97</v>
      </c>
      <c r="C34" s="351">
        <v>30</v>
      </c>
      <c r="D34" s="352">
        <v>0</v>
      </c>
      <c r="E34" s="352">
        <v>59.259259259259252</v>
      </c>
      <c r="F34" s="352">
        <v>0</v>
      </c>
      <c r="G34" s="352">
        <v>40.74074074074074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3"/>
      <c r="B35" s="553" t="s">
        <v>98</v>
      </c>
      <c r="C35" s="353">
        <v>40</v>
      </c>
      <c r="D35" s="354">
        <v>0</v>
      </c>
      <c r="E35" s="354">
        <v>30.952380952380953</v>
      </c>
      <c r="F35" s="354">
        <v>57.142857142857139</v>
      </c>
      <c r="G35" s="354">
        <v>11.904761904761903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2" t="s">
        <v>82</v>
      </c>
      <c r="B36" s="554" t="s">
        <v>99</v>
      </c>
      <c r="C36" s="355">
        <v>370</v>
      </c>
      <c r="D36" s="356">
        <v>0</v>
      </c>
      <c r="E36" s="356">
        <v>38.978494623655912</v>
      </c>
      <c r="F36" s="356">
        <v>34.13978494623656</v>
      </c>
      <c r="G36" s="356">
        <v>26.881720430107524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2"/>
      <c r="B37" s="552" t="s">
        <v>100</v>
      </c>
      <c r="C37" s="351">
        <v>290</v>
      </c>
      <c r="D37" s="352">
        <v>0</v>
      </c>
      <c r="E37" s="352">
        <v>63.265306122448983</v>
      </c>
      <c r="F37" s="352">
        <v>11.904761904761903</v>
      </c>
      <c r="G37" s="352">
        <v>24.829931972789115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27" x14ac:dyDescent="0.3">
      <c r="A38" s="842"/>
      <c r="B38" s="552" t="s">
        <v>191</v>
      </c>
      <c r="C38" s="351">
        <v>930</v>
      </c>
      <c r="D38" s="352">
        <v>0</v>
      </c>
      <c r="E38" s="352">
        <v>44.14607948442535</v>
      </c>
      <c r="F38" s="352">
        <v>31.793770139634802</v>
      </c>
      <c r="G38" s="352">
        <v>24.060150375939848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2"/>
      <c r="B39" s="552" t="s">
        <v>110</v>
      </c>
      <c r="C39" s="351">
        <v>270</v>
      </c>
      <c r="D39" s="352">
        <v>0</v>
      </c>
      <c r="E39" s="352">
        <v>25.092250922509223</v>
      </c>
      <c r="F39" s="352">
        <v>47.97047970479705</v>
      </c>
      <c r="G39" s="352">
        <v>26.937269372693727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2"/>
      <c r="B40" s="552" t="s">
        <v>101</v>
      </c>
      <c r="C40" s="351">
        <v>290</v>
      </c>
      <c r="D40" s="352">
        <v>0</v>
      </c>
      <c r="E40" s="352">
        <v>30.927835051546392</v>
      </c>
      <c r="F40" s="352">
        <v>45.360824742268044</v>
      </c>
      <c r="G40" s="352">
        <v>23.711340206185564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2"/>
      <c r="B41" s="552" t="s">
        <v>102</v>
      </c>
      <c r="C41" s="351">
        <v>40</v>
      </c>
      <c r="D41" s="352">
        <v>0</v>
      </c>
      <c r="E41" s="352">
        <v>54.54545454545454</v>
      </c>
      <c r="F41" s="352">
        <v>13.636363636363635</v>
      </c>
      <c r="G41" s="352">
        <v>31.818181818181817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2"/>
      <c r="B42" s="552" t="s">
        <v>103</v>
      </c>
      <c r="C42" s="351">
        <v>60</v>
      </c>
      <c r="D42" s="352">
        <v>0</v>
      </c>
      <c r="E42" s="352">
        <v>33.333333333333329</v>
      </c>
      <c r="F42" s="352">
        <v>34.920634920634917</v>
      </c>
      <c r="G42" s="352">
        <v>31.746031746031743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2"/>
      <c r="B43" s="552" t="s">
        <v>192</v>
      </c>
      <c r="C43" s="351">
        <v>30</v>
      </c>
      <c r="D43" s="352">
        <v>0</v>
      </c>
      <c r="E43" s="352">
        <v>32.142857142857146</v>
      </c>
      <c r="F43" s="352">
        <v>35.714285714285715</v>
      </c>
      <c r="G43" s="352">
        <v>32.142857142857146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2"/>
      <c r="B44" s="552" t="s">
        <v>104</v>
      </c>
      <c r="C44" s="351">
        <v>380</v>
      </c>
      <c r="D44" s="352">
        <v>0</v>
      </c>
      <c r="E44" s="352">
        <v>42.553191489361701</v>
      </c>
      <c r="F44" s="352">
        <v>20.74468085106383</v>
      </c>
      <c r="G44" s="352">
        <v>36.702127659574465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3"/>
      <c r="B45" s="553" t="s">
        <v>105</v>
      </c>
      <c r="C45" s="353">
        <v>170</v>
      </c>
      <c r="D45" s="354">
        <v>0</v>
      </c>
      <c r="E45" s="354">
        <v>24.277456647398843</v>
      </c>
      <c r="F45" s="354">
        <v>35.260115606936417</v>
      </c>
      <c r="G45" s="354">
        <v>40.462427745664741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5" t="s">
        <v>85</v>
      </c>
      <c r="B46" s="552" t="s">
        <v>106</v>
      </c>
      <c r="C46" s="351">
        <v>20</v>
      </c>
      <c r="D46" s="352">
        <v>0</v>
      </c>
      <c r="E46" s="352">
        <v>0</v>
      </c>
      <c r="F46" s="352">
        <v>66.666666666666657</v>
      </c>
      <c r="G46" s="352">
        <v>33.333333333333329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6"/>
      <c r="B47" s="552" t="s">
        <v>107</v>
      </c>
      <c r="C47" s="351">
        <v>220</v>
      </c>
      <c r="D47" s="352">
        <v>0</v>
      </c>
      <c r="E47" s="352">
        <v>49.541284403669728</v>
      </c>
      <c r="F47" s="352">
        <v>16.055045871559635</v>
      </c>
      <c r="G47" s="352">
        <v>34.403669724770644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6"/>
      <c r="B48" s="552" t="s">
        <v>108</v>
      </c>
      <c r="C48" s="351">
        <v>20</v>
      </c>
      <c r="D48" s="352">
        <v>0</v>
      </c>
      <c r="E48" s="352">
        <v>57.142857142857139</v>
      </c>
      <c r="F48" s="352">
        <v>23.809523809523807</v>
      </c>
      <c r="G48" s="352">
        <v>19.047619047619047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27" x14ac:dyDescent="0.3">
      <c r="A49" s="846"/>
      <c r="B49" s="552" t="s">
        <v>193</v>
      </c>
      <c r="C49" s="351">
        <v>770</v>
      </c>
      <c r="D49" s="352">
        <v>0</v>
      </c>
      <c r="E49" s="352">
        <v>32.858990944372572</v>
      </c>
      <c r="F49" s="352">
        <v>25.35575679172057</v>
      </c>
      <c r="G49" s="352">
        <v>41.785252263906855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6"/>
      <c r="B50" s="552" t="s">
        <v>109</v>
      </c>
      <c r="C50" s="351">
        <v>80</v>
      </c>
      <c r="D50" s="352">
        <v>0</v>
      </c>
      <c r="E50" s="352">
        <v>9.8765432098765427</v>
      </c>
      <c r="F50" s="352">
        <v>74.074074074074076</v>
      </c>
      <c r="G50" s="352">
        <v>16.049382716049383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373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x14ac:dyDescent="0.3">
      <c r="A53" s="829" t="s">
        <v>224</v>
      </c>
      <c r="B53" s="829"/>
      <c r="C53" s="829"/>
      <c r="D53" s="829"/>
      <c r="E53" s="829"/>
      <c r="F53" s="829"/>
      <c r="G53" s="829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4.5" hidden="1" customHeight="1" x14ac:dyDescent="0.3">
      <c r="A54" s="609"/>
      <c r="B54" s="610"/>
      <c r="C54" s="610"/>
      <c r="D54" s="610"/>
      <c r="E54" s="610"/>
      <c r="F54" s="610"/>
      <c r="G54" s="610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27.75" customHeight="1" x14ac:dyDescent="0.3">
      <c r="A55" s="841" t="s">
        <v>225</v>
      </c>
      <c r="B55" s="841"/>
      <c r="C55" s="841"/>
      <c r="D55" s="841"/>
      <c r="E55" s="841"/>
      <c r="F55" s="841"/>
      <c r="G55" s="841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4.25" x14ac:dyDescent="0.3">
      <c r="A56" s="840" t="s">
        <v>218</v>
      </c>
      <c r="B56" s="840"/>
      <c r="C56" s="840"/>
      <c r="D56" s="840"/>
      <c r="E56" s="840"/>
      <c r="F56" s="840"/>
      <c r="G56" s="840"/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A57" s="120"/>
      <c r="B57" s="183"/>
      <c r="C57" s="183"/>
      <c r="D57" s="183"/>
      <c r="E57" s="183"/>
      <c r="F57" s="183"/>
      <c r="G57" s="183"/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92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83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177"/>
      <c r="O64" s="175"/>
      <c r="P64" s="175"/>
      <c r="Q64" s="175"/>
      <c r="R64" s="175"/>
      <c r="S64" s="175"/>
      <c r="T64" s="175"/>
      <c r="U64" s="175"/>
      <c r="V64" s="175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234"/>
      <c r="O65" s="235"/>
      <c r="P65" s="235"/>
      <c r="Q65" s="235"/>
      <c r="R65" s="235"/>
      <c r="S65" s="235"/>
      <c r="T65" s="235"/>
      <c r="U65" s="235"/>
      <c r="V65" s="23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2"/>
      <c r="O66" s="233"/>
      <c r="P66" s="233"/>
      <c r="Q66" s="233"/>
      <c r="R66" s="233"/>
      <c r="S66" s="233"/>
      <c r="T66" s="233"/>
      <c r="U66" s="233"/>
      <c r="V66" s="233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177"/>
      <c r="O68" s="175"/>
      <c r="P68" s="175"/>
      <c r="Q68" s="175"/>
      <c r="R68" s="175"/>
      <c r="S68" s="175"/>
      <c r="T68" s="175"/>
      <c r="U68" s="175"/>
      <c r="V68" s="175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4"/>
      <c r="O69" s="235"/>
      <c r="P69" s="235"/>
      <c r="Q69" s="235"/>
      <c r="R69" s="235"/>
      <c r="S69" s="235"/>
      <c r="T69" s="235"/>
      <c r="U69" s="235"/>
      <c r="V69" s="235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232"/>
      <c r="O70" s="233"/>
      <c r="P70" s="233"/>
      <c r="Q70" s="233"/>
      <c r="R70" s="233"/>
      <c r="S70" s="233"/>
      <c r="T70" s="233"/>
      <c r="U70" s="233"/>
      <c r="V70" s="233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2"/>
      <c r="O71" s="233"/>
      <c r="P71" s="233"/>
      <c r="Q71" s="233"/>
      <c r="R71" s="233"/>
      <c r="S71" s="233"/>
      <c r="T71" s="233"/>
      <c r="U71" s="233"/>
      <c r="V71" s="233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4"/>
      <c r="O72" s="235"/>
      <c r="P72" s="235"/>
      <c r="Q72" s="235"/>
      <c r="R72" s="235"/>
      <c r="S72" s="235"/>
      <c r="T72" s="235"/>
      <c r="U72" s="235"/>
      <c r="V72" s="235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4"/>
      <c r="O73" s="235"/>
      <c r="P73" s="235"/>
      <c r="Q73" s="235"/>
      <c r="R73" s="235"/>
      <c r="S73" s="235"/>
      <c r="T73" s="235"/>
      <c r="U73" s="235"/>
      <c r="V73" s="235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181"/>
      <c r="O74" s="181"/>
      <c r="P74" s="181"/>
      <c r="Q74" s="181"/>
      <c r="R74" s="181"/>
      <c r="S74" s="181"/>
      <c r="T74" s="181"/>
      <c r="U74" s="181"/>
      <c r="V74" s="181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181"/>
      <c r="O75" s="181"/>
      <c r="P75" s="181"/>
      <c r="Q75" s="181"/>
      <c r="R75" s="181"/>
      <c r="S75" s="181"/>
      <c r="T75" s="181"/>
      <c r="U75" s="181"/>
      <c r="V75" s="181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abSelected="1" workbookViewId="0">
      <selection activeCell="J4" sqref="J4"/>
    </sheetView>
  </sheetViews>
  <sheetFormatPr defaultRowHeight="16.5" x14ac:dyDescent="0.3"/>
  <cols>
    <col min="1" max="1" width="0.75" style="387" customWidth="1"/>
    <col min="2" max="2" width="36.5" style="387" customWidth="1"/>
    <col min="3" max="3" width="7.75" style="387" customWidth="1"/>
    <col min="4" max="4" width="6.625" style="387" customWidth="1"/>
    <col min="5" max="5" width="9.875" style="387" customWidth="1"/>
    <col min="6" max="6" width="11" style="387" customWidth="1"/>
    <col min="7" max="8" width="5.625" style="387" customWidth="1"/>
    <col min="9" max="16384" width="9" style="387"/>
  </cols>
  <sheetData>
    <row r="1" spans="1:23" s="39" customFormat="1" ht="17.25" x14ac:dyDescent="0.3">
      <c r="A1" s="484" t="s">
        <v>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</row>
    <row r="2" spans="1:23" s="39" customFormat="1" ht="36.75" customHeight="1" x14ac:dyDescent="0.3">
      <c r="A2" s="863" t="s">
        <v>167</v>
      </c>
      <c r="B2" s="863"/>
      <c r="C2" s="863"/>
      <c r="D2" s="863"/>
      <c r="E2" s="863"/>
      <c r="F2" s="863"/>
      <c r="G2" s="863"/>
      <c r="H2" s="863"/>
      <c r="I2" s="484"/>
      <c r="J2" s="484"/>
      <c r="K2" s="484"/>
      <c r="L2" s="484"/>
      <c r="M2" s="484"/>
      <c r="N2" s="485"/>
      <c r="O2" s="485"/>
      <c r="P2" s="485"/>
      <c r="Q2" s="485"/>
      <c r="R2" s="485"/>
      <c r="S2" s="485"/>
      <c r="T2" s="485"/>
      <c r="U2" s="485"/>
      <c r="V2" s="485"/>
      <c r="W2" s="485"/>
    </row>
    <row r="3" spans="1:23" s="39" customFormat="1" ht="3.75" customHeight="1" x14ac:dyDescent="0.3">
      <c r="A3" s="486"/>
      <c r="B3" s="486"/>
      <c r="C3" s="486"/>
      <c r="D3" s="486"/>
      <c r="E3" s="486"/>
      <c r="F3" s="486"/>
      <c r="G3" s="486"/>
      <c r="H3" s="486"/>
      <c r="I3" s="484"/>
      <c r="J3" s="484"/>
      <c r="K3" s="484"/>
      <c r="L3" s="484"/>
      <c r="M3" s="484"/>
      <c r="N3" s="485"/>
      <c r="O3" s="485"/>
      <c r="P3" s="485"/>
      <c r="Q3" s="485"/>
      <c r="R3" s="485"/>
      <c r="S3" s="485"/>
      <c r="T3" s="485"/>
      <c r="U3" s="485"/>
      <c r="V3" s="485"/>
      <c r="W3" s="485"/>
    </row>
    <row r="4" spans="1:23" s="39" customFormat="1" ht="21.75" customHeight="1" thickBot="1" x14ac:dyDescent="0.35">
      <c r="A4" s="421" t="s">
        <v>240</v>
      </c>
      <c r="B4" s="109"/>
      <c r="C4" s="109"/>
      <c r="D4" s="109"/>
      <c r="E4" s="109"/>
      <c r="F4" s="109"/>
      <c r="G4" s="109"/>
      <c r="H4" s="44" t="s">
        <v>294</v>
      </c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</row>
    <row r="5" spans="1:23" ht="12" customHeight="1" x14ac:dyDescent="0.3">
      <c r="A5" s="461"/>
      <c r="B5" s="462"/>
      <c r="C5" s="864" t="s">
        <v>149</v>
      </c>
      <c r="D5" s="866" t="s">
        <v>147</v>
      </c>
      <c r="E5" s="866"/>
      <c r="F5" s="866"/>
      <c r="G5" s="866"/>
      <c r="H5" s="866"/>
    </row>
    <row r="6" spans="1:23" ht="16.5" customHeight="1" x14ac:dyDescent="0.3">
      <c r="A6" s="463"/>
      <c r="B6" s="464"/>
      <c r="C6" s="865"/>
      <c r="D6" s="867" t="s">
        <v>111</v>
      </c>
      <c r="E6" s="867"/>
      <c r="F6" s="867"/>
      <c r="G6" s="867" t="s">
        <v>121</v>
      </c>
      <c r="H6" s="867"/>
    </row>
    <row r="7" spans="1:23" ht="16.5" customHeight="1" x14ac:dyDescent="0.3">
      <c r="A7" s="463"/>
      <c r="B7" s="464"/>
      <c r="C7" s="865"/>
      <c r="D7" s="868" t="s">
        <v>113</v>
      </c>
      <c r="E7" s="871" t="s">
        <v>236</v>
      </c>
      <c r="F7" s="871" t="s">
        <v>237</v>
      </c>
      <c r="G7" s="873" t="s">
        <v>150</v>
      </c>
      <c r="H7" s="875" t="s">
        <v>151</v>
      </c>
    </row>
    <row r="8" spans="1:23" x14ac:dyDescent="0.3">
      <c r="A8" s="463"/>
      <c r="B8" s="464"/>
      <c r="C8" s="865"/>
      <c r="D8" s="869"/>
      <c r="E8" s="872"/>
      <c r="F8" s="872"/>
      <c r="G8" s="874"/>
      <c r="H8" s="876"/>
    </row>
    <row r="9" spans="1:23" ht="3.75" customHeight="1" x14ac:dyDescent="0.3">
      <c r="A9" s="463"/>
      <c r="B9" s="464"/>
      <c r="C9" s="865"/>
      <c r="D9" s="869"/>
      <c r="E9" s="872"/>
      <c r="F9" s="872"/>
      <c r="G9" s="874"/>
      <c r="H9" s="876"/>
    </row>
    <row r="10" spans="1:23" ht="2.25" customHeight="1" thickBot="1" x14ac:dyDescent="0.35">
      <c r="A10" s="465"/>
      <c r="B10" s="464"/>
      <c r="C10" s="865"/>
      <c r="D10" s="870"/>
      <c r="E10" s="872"/>
      <c r="F10" s="872"/>
      <c r="G10" s="874"/>
      <c r="H10" s="876"/>
    </row>
    <row r="11" spans="1:23" ht="5.25" customHeight="1" x14ac:dyDescent="0.3">
      <c r="A11" s="389"/>
      <c r="B11" s="390"/>
      <c r="C11" s="390"/>
      <c r="D11" s="390"/>
      <c r="E11" s="390"/>
      <c r="F11" s="390"/>
      <c r="G11" s="390"/>
      <c r="H11" s="390"/>
    </row>
    <row r="12" spans="1:23" s="791" customFormat="1" ht="15" customHeight="1" x14ac:dyDescent="0.2">
      <c r="A12" s="787"/>
      <c r="B12" s="788" t="s">
        <v>5</v>
      </c>
      <c r="C12" s="789">
        <v>8730</v>
      </c>
      <c r="D12" s="790">
        <v>32.271372908549161</v>
      </c>
      <c r="E12" s="790">
        <v>15.74604629841852</v>
      </c>
      <c r="F12" s="790">
        <v>10.81824432729773</v>
      </c>
      <c r="G12" s="790">
        <v>21.625028650011462</v>
      </c>
      <c r="H12" s="790">
        <v>39.78913591565437</v>
      </c>
    </row>
    <row r="13" spans="1:23" s="388" customFormat="1" ht="3" customHeight="1" x14ac:dyDescent="0.3">
      <c r="A13" s="487"/>
      <c r="B13" s="488"/>
      <c r="C13" s="732"/>
      <c r="D13" s="538"/>
      <c r="E13" s="538"/>
      <c r="F13" s="538"/>
      <c r="G13" s="538"/>
      <c r="H13" s="538"/>
    </row>
    <row r="14" spans="1:23" s="791" customFormat="1" ht="15" customHeight="1" x14ac:dyDescent="0.25">
      <c r="A14" s="787"/>
      <c r="B14" s="792" t="s">
        <v>242</v>
      </c>
      <c r="C14" s="793">
        <v>660</v>
      </c>
      <c r="D14" s="794">
        <v>34.44108761329305</v>
      </c>
      <c r="E14" s="794">
        <v>16.012084592145015</v>
      </c>
      <c r="F14" s="794">
        <v>15.407854984894259</v>
      </c>
      <c r="G14" s="794">
        <v>43.051359516616316</v>
      </c>
      <c r="H14" s="794">
        <v>41.389728096676734</v>
      </c>
    </row>
    <row r="15" spans="1:23" s="388" customFormat="1" ht="15" customHeight="1" x14ac:dyDescent="0.3">
      <c r="A15" s="487"/>
      <c r="B15" s="488" t="s">
        <v>243</v>
      </c>
      <c r="C15" s="733">
        <v>170</v>
      </c>
      <c r="D15" s="734">
        <v>27.54491017964072</v>
      </c>
      <c r="E15" s="734">
        <v>9.5808383233532943</v>
      </c>
      <c r="F15" s="734">
        <v>12.574850299401197</v>
      </c>
      <c r="G15" s="734">
        <v>40.718562874251496</v>
      </c>
      <c r="H15" s="734">
        <v>38.323353293413177</v>
      </c>
    </row>
    <row r="16" spans="1:23" s="388" customFormat="1" ht="15" customHeight="1" x14ac:dyDescent="0.3">
      <c r="A16" s="487"/>
      <c r="B16" s="488" t="s">
        <v>244</v>
      </c>
      <c r="C16" s="733">
        <v>60</v>
      </c>
      <c r="D16" s="734">
        <v>17.543859649122805</v>
      </c>
      <c r="E16" s="734">
        <v>1.7543859649122806</v>
      </c>
      <c r="F16" s="734">
        <v>15.789473684210526</v>
      </c>
      <c r="G16" s="734">
        <v>24.561403508771928</v>
      </c>
      <c r="H16" s="734">
        <v>73.68421052631578</v>
      </c>
    </row>
    <row r="17" spans="1:8" s="388" customFormat="1" ht="15" customHeight="1" x14ac:dyDescent="0.3">
      <c r="A17" s="487"/>
      <c r="B17" s="488" t="s">
        <v>245</v>
      </c>
      <c r="C17" s="733">
        <v>50</v>
      </c>
      <c r="D17" s="734">
        <v>61.224489795918366</v>
      </c>
      <c r="E17" s="734">
        <v>30.612244897959183</v>
      </c>
      <c r="F17" s="734">
        <v>28.571428571428569</v>
      </c>
      <c r="G17" s="734">
        <v>53.061224489795919</v>
      </c>
      <c r="H17" s="734">
        <v>36.734693877551024</v>
      </c>
    </row>
    <row r="18" spans="1:8" s="388" customFormat="1" ht="15" customHeight="1" x14ac:dyDescent="0.3">
      <c r="A18" s="487"/>
      <c r="B18" s="488" t="s">
        <v>246</v>
      </c>
      <c r="C18" s="733">
        <v>50</v>
      </c>
      <c r="D18" s="734">
        <v>34.693877551020407</v>
      </c>
      <c r="E18" s="734">
        <v>16.326530612244898</v>
      </c>
      <c r="F18" s="734">
        <v>8.1632653061224492</v>
      </c>
      <c r="G18" s="734">
        <v>61.224489795918366</v>
      </c>
      <c r="H18" s="734">
        <v>22.448979591836736</v>
      </c>
    </row>
    <row r="19" spans="1:8" s="388" customFormat="1" ht="15" customHeight="1" x14ac:dyDescent="0.3">
      <c r="A19" s="487"/>
      <c r="B19" s="488" t="s">
        <v>247</v>
      </c>
      <c r="C19" s="733">
        <v>40</v>
      </c>
      <c r="D19" s="734">
        <v>56.756756756756758</v>
      </c>
      <c r="E19" s="734">
        <v>24.324324324324326</v>
      </c>
      <c r="F19" s="734">
        <v>32.432432432432435</v>
      </c>
      <c r="G19" s="734">
        <v>29.72972972972973</v>
      </c>
      <c r="H19" s="734">
        <v>64.86486486486487</v>
      </c>
    </row>
    <row r="20" spans="1:8" s="388" customFormat="1" ht="15" customHeight="1" x14ac:dyDescent="0.3">
      <c r="A20" s="487"/>
      <c r="B20" s="488" t="s">
        <v>248</v>
      </c>
      <c r="C20" s="733">
        <v>40</v>
      </c>
      <c r="D20" s="734">
        <v>11.111111111111111</v>
      </c>
      <c r="E20" s="734">
        <v>11.111111111111111</v>
      </c>
      <c r="F20" s="734">
        <v>0</v>
      </c>
      <c r="G20" s="734">
        <v>58.333333333333336</v>
      </c>
      <c r="H20" s="734">
        <v>36.111111111111107</v>
      </c>
    </row>
    <row r="21" spans="1:8" s="388" customFormat="1" ht="15" customHeight="1" x14ac:dyDescent="0.3">
      <c r="A21" s="487"/>
      <c r="B21" s="488" t="s">
        <v>249</v>
      </c>
      <c r="C21" s="733">
        <v>40</v>
      </c>
      <c r="D21" s="734">
        <v>82.857142857142861</v>
      </c>
      <c r="E21" s="734">
        <v>68.571428571428569</v>
      </c>
      <c r="F21" s="734">
        <v>14.285714285714285</v>
      </c>
      <c r="G21" s="734">
        <v>88.571428571428569</v>
      </c>
      <c r="H21" s="734">
        <v>5.7142857142857144</v>
      </c>
    </row>
    <row r="22" spans="1:8" s="388" customFormat="1" ht="15" customHeight="1" x14ac:dyDescent="0.3">
      <c r="A22" s="487"/>
      <c r="B22" s="488" t="s">
        <v>250</v>
      </c>
      <c r="C22" s="733">
        <v>30</v>
      </c>
      <c r="D22" s="734">
        <v>63.333333333333329</v>
      </c>
      <c r="E22" s="734">
        <v>50</v>
      </c>
      <c r="F22" s="734">
        <v>13.333333333333334</v>
      </c>
      <c r="G22" s="734">
        <v>60</v>
      </c>
      <c r="H22" s="734">
        <v>33.333333333333329</v>
      </c>
    </row>
    <row r="23" spans="1:8" s="388" customFormat="1" ht="15" customHeight="1" x14ac:dyDescent="0.3">
      <c r="A23" s="487"/>
      <c r="B23" s="488" t="s">
        <v>251</v>
      </c>
      <c r="C23" s="733">
        <v>30</v>
      </c>
      <c r="D23" s="734">
        <v>50</v>
      </c>
      <c r="E23" s="734">
        <v>3.8461538461538463</v>
      </c>
      <c r="F23" s="734">
        <v>26.923076923076923</v>
      </c>
      <c r="G23" s="734">
        <v>34.615384615384613</v>
      </c>
      <c r="H23" s="734">
        <v>50</v>
      </c>
    </row>
    <row r="24" spans="1:8" s="388" customFormat="1" ht="15" customHeight="1" x14ac:dyDescent="0.3">
      <c r="A24" s="487"/>
      <c r="B24" s="488" t="s">
        <v>252</v>
      </c>
      <c r="C24" s="733">
        <v>20</v>
      </c>
      <c r="D24" s="734">
        <v>35</v>
      </c>
      <c r="E24" s="734">
        <v>5</v>
      </c>
      <c r="F24" s="734">
        <v>30</v>
      </c>
      <c r="G24" s="734">
        <v>25</v>
      </c>
      <c r="H24" s="734">
        <v>70</v>
      </c>
    </row>
    <row r="25" spans="1:8" s="388" customFormat="1" ht="15" customHeight="1" x14ac:dyDescent="0.3">
      <c r="A25" s="487"/>
      <c r="B25" s="488" t="s">
        <v>253</v>
      </c>
      <c r="C25" s="733">
        <v>70</v>
      </c>
      <c r="D25" s="734">
        <v>28.378378378378379</v>
      </c>
      <c r="E25" s="734">
        <v>9.4594594594594597</v>
      </c>
      <c r="F25" s="734">
        <v>18.918918918918919</v>
      </c>
      <c r="G25" s="734">
        <v>36.486486486486484</v>
      </c>
      <c r="H25" s="734">
        <v>60.810810810810814</v>
      </c>
    </row>
    <row r="26" spans="1:8" s="388" customFormat="1" ht="15" customHeight="1" x14ac:dyDescent="0.3">
      <c r="A26" s="487"/>
      <c r="B26" s="488" t="s">
        <v>254</v>
      </c>
      <c r="C26" s="733">
        <v>80</v>
      </c>
      <c r="D26" s="734">
        <v>13.414634146341465</v>
      </c>
      <c r="E26" s="734">
        <v>6.0975609756097562</v>
      </c>
      <c r="F26" s="734">
        <v>7.3170731707317067</v>
      </c>
      <c r="G26" s="734">
        <v>30.487804878048781</v>
      </c>
      <c r="H26" s="734">
        <v>21.951219512195124</v>
      </c>
    </row>
    <row r="27" spans="1:8" s="388" customFormat="1" ht="3" customHeight="1" x14ac:dyDescent="0.3">
      <c r="A27" s="487"/>
      <c r="B27" s="488" t="s">
        <v>241</v>
      </c>
      <c r="C27" s="733" t="s">
        <v>297</v>
      </c>
      <c r="D27" s="734" t="s">
        <v>297</v>
      </c>
      <c r="E27" s="734" t="s">
        <v>297</v>
      </c>
      <c r="F27" s="734" t="s">
        <v>297</v>
      </c>
      <c r="G27" s="734" t="s">
        <v>297</v>
      </c>
      <c r="H27" s="734" t="s">
        <v>297</v>
      </c>
    </row>
    <row r="28" spans="1:8" s="799" customFormat="1" ht="15" customHeight="1" x14ac:dyDescent="0.25">
      <c r="A28" s="795"/>
      <c r="B28" s="796" t="s">
        <v>255</v>
      </c>
      <c r="C28" s="797">
        <v>3410</v>
      </c>
      <c r="D28" s="798">
        <v>32.795541214432383</v>
      </c>
      <c r="E28" s="798">
        <v>17.336462305661485</v>
      </c>
      <c r="F28" s="798">
        <v>7.069521853916104</v>
      </c>
      <c r="G28" s="798">
        <v>23.584628923437958</v>
      </c>
      <c r="H28" s="798">
        <v>31.534174244646522</v>
      </c>
    </row>
    <row r="29" spans="1:8" s="388" customFormat="1" ht="15" customHeight="1" x14ac:dyDescent="0.3">
      <c r="A29" s="487"/>
      <c r="B29" s="488" t="s">
        <v>256</v>
      </c>
      <c r="C29" s="733">
        <v>650</v>
      </c>
      <c r="D29" s="734">
        <v>21.133231240428792</v>
      </c>
      <c r="E29" s="734">
        <v>15.313935681470136</v>
      </c>
      <c r="F29" s="734">
        <v>5.8192955589586521</v>
      </c>
      <c r="G29" s="734">
        <v>41.347626339969374</v>
      </c>
      <c r="H29" s="734">
        <v>24.655436447166924</v>
      </c>
    </row>
    <row r="30" spans="1:8" s="388" customFormat="1" ht="15" customHeight="1" x14ac:dyDescent="0.3">
      <c r="A30" s="487"/>
      <c r="B30" s="488" t="s">
        <v>257</v>
      </c>
      <c r="C30" s="733">
        <v>520</v>
      </c>
      <c r="D30" s="734">
        <v>75.915221579961468</v>
      </c>
      <c r="E30" s="734">
        <v>27.74566473988439</v>
      </c>
      <c r="F30" s="734">
        <v>3.8535645472061653</v>
      </c>
      <c r="G30" s="734">
        <v>25.048169556840076</v>
      </c>
      <c r="H30" s="734">
        <v>25.818882466281313</v>
      </c>
    </row>
    <row r="31" spans="1:8" s="388" customFormat="1" ht="15" customHeight="1" x14ac:dyDescent="0.3">
      <c r="A31" s="487"/>
      <c r="B31" s="488" t="s">
        <v>258</v>
      </c>
      <c r="C31" s="733">
        <v>310</v>
      </c>
      <c r="D31" s="734">
        <v>26.114649681528661</v>
      </c>
      <c r="E31" s="734">
        <v>12.420382165605096</v>
      </c>
      <c r="F31" s="734">
        <v>12.738853503184714</v>
      </c>
      <c r="G31" s="734">
        <v>19.745222929936308</v>
      </c>
      <c r="H31" s="734">
        <v>53.184713375796179</v>
      </c>
    </row>
    <row r="32" spans="1:8" s="388" customFormat="1" ht="15" customHeight="1" x14ac:dyDescent="0.3">
      <c r="A32" s="487"/>
      <c r="B32" s="488" t="s">
        <v>259</v>
      </c>
      <c r="C32" s="733">
        <v>200</v>
      </c>
      <c r="D32" s="734">
        <v>33.673469387755098</v>
      </c>
      <c r="E32" s="734">
        <v>27.040816326530614</v>
      </c>
      <c r="F32" s="734">
        <v>6.1224489795918364</v>
      </c>
      <c r="G32" s="734">
        <v>0.51020408163265307</v>
      </c>
      <c r="H32" s="734">
        <v>10.714285714285714</v>
      </c>
    </row>
    <row r="33" spans="1:8" s="388" customFormat="1" ht="15" customHeight="1" x14ac:dyDescent="0.3">
      <c r="A33" s="487"/>
      <c r="B33" s="488" t="s">
        <v>260</v>
      </c>
      <c r="C33" s="733">
        <v>180</v>
      </c>
      <c r="D33" s="734">
        <v>3.296703296703297</v>
      </c>
      <c r="E33" s="734">
        <v>3.296703296703297</v>
      </c>
      <c r="F33" s="734">
        <v>0</v>
      </c>
      <c r="G33" s="734">
        <v>63.73626373626373</v>
      </c>
      <c r="H33" s="734">
        <v>12.087912087912088</v>
      </c>
    </row>
    <row r="34" spans="1:8" s="388" customFormat="1" ht="15" customHeight="1" x14ac:dyDescent="0.3">
      <c r="A34" s="487"/>
      <c r="B34" s="488" t="s">
        <v>261</v>
      </c>
      <c r="C34" s="733">
        <v>180</v>
      </c>
      <c r="D34" s="734">
        <v>52</v>
      </c>
      <c r="E34" s="734">
        <v>48.571428571428569</v>
      </c>
      <c r="F34" s="734">
        <v>3.4285714285714288</v>
      </c>
      <c r="G34" s="734">
        <v>44</v>
      </c>
      <c r="H34" s="734">
        <v>42.285714285714285</v>
      </c>
    </row>
    <row r="35" spans="1:8" s="388" customFormat="1" ht="15" customHeight="1" x14ac:dyDescent="0.3">
      <c r="A35" s="487"/>
      <c r="B35" s="488" t="s">
        <v>262</v>
      </c>
      <c r="C35" s="733">
        <v>80</v>
      </c>
      <c r="D35" s="734">
        <v>7.7922077922077921</v>
      </c>
      <c r="E35" s="734">
        <v>1.2987012987012987</v>
      </c>
      <c r="F35" s="734">
        <v>3.8961038961038961</v>
      </c>
      <c r="G35" s="734">
        <v>1.2987012987012987</v>
      </c>
      <c r="H35" s="734">
        <v>12.987012987012985</v>
      </c>
    </row>
    <row r="36" spans="1:8" s="388" customFormat="1" ht="15" customHeight="1" x14ac:dyDescent="0.3">
      <c r="A36" s="487"/>
      <c r="B36" s="488" t="s">
        <v>263</v>
      </c>
      <c r="C36" s="733">
        <v>80</v>
      </c>
      <c r="D36" s="734">
        <v>26.315789473684209</v>
      </c>
      <c r="E36" s="734">
        <v>9.2105263157894726</v>
      </c>
      <c r="F36" s="734">
        <v>17.105263157894736</v>
      </c>
      <c r="G36" s="734">
        <v>43.421052631578952</v>
      </c>
      <c r="H36" s="734">
        <v>40.789473684210527</v>
      </c>
    </row>
    <row r="37" spans="1:8" s="388" customFormat="1" ht="15" customHeight="1" x14ac:dyDescent="0.3">
      <c r="A37" s="487"/>
      <c r="B37" s="488" t="s">
        <v>264</v>
      </c>
      <c r="C37" s="733">
        <v>60</v>
      </c>
      <c r="D37" s="734">
        <v>37.931034482758619</v>
      </c>
      <c r="E37" s="734">
        <v>18.96551724137931</v>
      </c>
      <c r="F37" s="734">
        <v>18.96551724137931</v>
      </c>
      <c r="G37" s="734">
        <v>8.6206896551724146</v>
      </c>
      <c r="H37" s="734">
        <v>50</v>
      </c>
    </row>
    <row r="38" spans="1:8" s="388" customFormat="1" ht="15" customHeight="1" x14ac:dyDescent="0.3">
      <c r="A38" s="487"/>
      <c r="B38" s="488" t="s">
        <v>265</v>
      </c>
      <c r="C38" s="733">
        <v>50</v>
      </c>
      <c r="D38" s="734">
        <v>47.826086956521742</v>
      </c>
      <c r="E38" s="734">
        <v>13.043478260869565</v>
      </c>
      <c r="F38" s="734">
        <v>32.608695652173914</v>
      </c>
      <c r="G38" s="734">
        <v>4.3478260869565215</v>
      </c>
      <c r="H38" s="734">
        <v>76.08695652173914</v>
      </c>
    </row>
    <row r="39" spans="1:8" s="388" customFormat="1" ht="15" customHeight="1" x14ac:dyDescent="0.3">
      <c r="A39" s="487"/>
      <c r="B39" s="488" t="s">
        <v>266</v>
      </c>
      <c r="C39" s="733">
        <v>40</v>
      </c>
      <c r="D39" s="734">
        <v>53.488372093023251</v>
      </c>
      <c r="E39" s="734">
        <v>27.906976744186046</v>
      </c>
      <c r="F39" s="734">
        <v>25.581395348837212</v>
      </c>
      <c r="G39" s="734">
        <v>51.162790697674424</v>
      </c>
      <c r="H39" s="734">
        <v>32.558139534883722</v>
      </c>
    </row>
    <row r="40" spans="1:8" s="388" customFormat="1" ht="15" customHeight="1" x14ac:dyDescent="0.3">
      <c r="A40" s="487"/>
      <c r="B40" s="488" t="s">
        <v>253</v>
      </c>
      <c r="C40" s="733">
        <v>90</v>
      </c>
      <c r="D40" s="734">
        <v>30.337078651685395</v>
      </c>
      <c r="E40" s="734">
        <v>13.48314606741573</v>
      </c>
      <c r="F40" s="734">
        <v>16.853932584269664</v>
      </c>
      <c r="G40" s="734">
        <v>34.831460674157306</v>
      </c>
      <c r="H40" s="734">
        <v>19.101123595505616</v>
      </c>
    </row>
    <row r="41" spans="1:8" s="388" customFormat="1" ht="15" customHeight="1" x14ac:dyDescent="0.3">
      <c r="A41" s="487"/>
      <c r="B41" s="488" t="s">
        <v>254</v>
      </c>
      <c r="C41" s="733">
        <v>980</v>
      </c>
      <c r="D41" s="734">
        <v>22.52803261977574</v>
      </c>
      <c r="E41" s="734">
        <v>11.722731906218145</v>
      </c>
      <c r="F41" s="734">
        <v>5.81039755351682</v>
      </c>
      <c r="G41" s="734">
        <v>5.5045871559633035</v>
      </c>
      <c r="H41" s="734">
        <v>36.697247706422019</v>
      </c>
    </row>
    <row r="42" spans="1:8" s="388" customFormat="1" ht="3" customHeight="1" x14ac:dyDescent="0.3">
      <c r="A42" s="487"/>
      <c r="B42" s="488" t="s">
        <v>241</v>
      </c>
      <c r="C42" s="733" t="s">
        <v>297</v>
      </c>
      <c r="D42" s="734" t="s">
        <v>297</v>
      </c>
      <c r="E42" s="734" t="s">
        <v>297</v>
      </c>
      <c r="F42" s="734" t="s">
        <v>297</v>
      </c>
      <c r="G42" s="734" t="s">
        <v>297</v>
      </c>
      <c r="H42" s="734" t="s">
        <v>297</v>
      </c>
    </row>
    <row r="43" spans="1:8" s="799" customFormat="1" ht="15" customHeight="1" x14ac:dyDescent="0.25">
      <c r="A43" s="795"/>
      <c r="B43" s="796" t="s">
        <v>267</v>
      </c>
      <c r="C43" s="797">
        <v>2350</v>
      </c>
      <c r="D43" s="798">
        <v>35.291613452532992</v>
      </c>
      <c r="E43" s="798">
        <v>18.177948063005534</v>
      </c>
      <c r="F43" s="798">
        <v>13.197105151128138</v>
      </c>
      <c r="G43" s="798">
        <v>24.010217113665387</v>
      </c>
      <c r="H43" s="798">
        <v>44.018731375053214</v>
      </c>
    </row>
    <row r="44" spans="1:8" s="388" customFormat="1" ht="15" customHeight="1" x14ac:dyDescent="0.3">
      <c r="A44" s="487"/>
      <c r="B44" s="488" t="s">
        <v>268</v>
      </c>
      <c r="C44" s="733">
        <v>620</v>
      </c>
      <c r="D44" s="734">
        <v>40</v>
      </c>
      <c r="E44" s="734">
        <v>20</v>
      </c>
      <c r="F44" s="734">
        <v>19.677419354838712</v>
      </c>
      <c r="G44" s="734">
        <v>34.193548387096776</v>
      </c>
      <c r="H44" s="734">
        <v>47.741935483870968</v>
      </c>
    </row>
    <row r="45" spans="1:8" s="388" customFormat="1" ht="15" customHeight="1" x14ac:dyDescent="0.3">
      <c r="A45" s="487"/>
      <c r="B45" s="488" t="s">
        <v>269</v>
      </c>
      <c r="C45" s="733">
        <v>390</v>
      </c>
      <c r="D45" s="734">
        <v>39.593908629441628</v>
      </c>
      <c r="E45" s="734">
        <v>16.497461928934008</v>
      </c>
      <c r="F45" s="734">
        <v>16.751269035532996</v>
      </c>
      <c r="G45" s="734">
        <v>15.989847715736042</v>
      </c>
      <c r="H45" s="734">
        <v>25.126903553299488</v>
      </c>
    </row>
    <row r="46" spans="1:8" s="388" customFormat="1" ht="15" customHeight="1" x14ac:dyDescent="0.3">
      <c r="A46" s="487"/>
      <c r="B46" s="488" t="s">
        <v>270</v>
      </c>
      <c r="C46" s="733">
        <v>280</v>
      </c>
      <c r="D46" s="734">
        <v>28.928571428571431</v>
      </c>
      <c r="E46" s="734">
        <v>20.714285714285715</v>
      </c>
      <c r="F46" s="734">
        <v>6.4285714285714279</v>
      </c>
      <c r="G46" s="734">
        <v>32.5</v>
      </c>
      <c r="H46" s="734">
        <v>51.785714285714292</v>
      </c>
    </row>
    <row r="47" spans="1:8" s="388" customFormat="1" ht="15" customHeight="1" x14ac:dyDescent="0.3">
      <c r="A47" s="487"/>
      <c r="B47" s="488" t="s">
        <v>271</v>
      </c>
      <c r="C47" s="733">
        <v>130</v>
      </c>
      <c r="D47" s="734">
        <v>76.691729323308266</v>
      </c>
      <c r="E47" s="734">
        <v>41.353383458646611</v>
      </c>
      <c r="F47" s="734">
        <v>18.045112781954884</v>
      </c>
      <c r="G47" s="734">
        <v>63.909774436090231</v>
      </c>
      <c r="H47" s="734">
        <v>24.060150375939848</v>
      </c>
    </row>
    <row r="48" spans="1:8" s="388" customFormat="1" ht="15" customHeight="1" x14ac:dyDescent="0.3">
      <c r="A48" s="487"/>
      <c r="B48" s="488" t="s">
        <v>272</v>
      </c>
      <c r="C48" s="733">
        <v>80</v>
      </c>
      <c r="D48" s="734">
        <v>22.222222222222221</v>
      </c>
      <c r="E48" s="734">
        <v>14.814814814814813</v>
      </c>
      <c r="F48" s="734">
        <v>7.4074074074074066</v>
      </c>
      <c r="G48" s="734">
        <v>18.518518518518519</v>
      </c>
      <c r="H48" s="734">
        <v>34.567901234567898</v>
      </c>
    </row>
    <row r="49" spans="1:29" s="388" customFormat="1" ht="15" customHeight="1" x14ac:dyDescent="0.3">
      <c r="A49" s="487"/>
      <c r="B49" s="488" t="s">
        <v>273</v>
      </c>
      <c r="C49" s="733">
        <v>70</v>
      </c>
      <c r="D49" s="734">
        <v>5.4794520547945202</v>
      </c>
      <c r="E49" s="734">
        <v>0</v>
      </c>
      <c r="F49" s="734">
        <v>5.4794520547945202</v>
      </c>
      <c r="G49" s="734">
        <v>36.986301369863014</v>
      </c>
      <c r="H49" s="734">
        <v>43.835616438356162</v>
      </c>
    </row>
    <row r="50" spans="1:29" s="388" customFormat="1" ht="15" customHeight="1" x14ac:dyDescent="0.3">
      <c r="A50" s="487"/>
      <c r="B50" s="488" t="s">
        <v>274</v>
      </c>
      <c r="C50" s="733">
        <v>70</v>
      </c>
      <c r="D50" s="734">
        <v>16.176470588235293</v>
      </c>
      <c r="E50" s="734">
        <v>0</v>
      </c>
      <c r="F50" s="734">
        <v>5.8823529411764701</v>
      </c>
      <c r="G50" s="734">
        <v>4.4117647058823533</v>
      </c>
      <c r="H50" s="734">
        <v>44.117647058823529</v>
      </c>
    </row>
    <row r="51" spans="1:29" s="388" customFormat="1" ht="15" customHeight="1" x14ac:dyDescent="0.3">
      <c r="A51" s="487"/>
      <c r="B51" s="488" t="s">
        <v>275</v>
      </c>
      <c r="C51" s="733">
        <v>60</v>
      </c>
      <c r="D51" s="734">
        <v>24.590163934426229</v>
      </c>
      <c r="E51" s="734">
        <v>11.475409836065573</v>
      </c>
      <c r="F51" s="734">
        <v>8.1967213114754092</v>
      </c>
      <c r="G51" s="734">
        <v>21.311475409836063</v>
      </c>
      <c r="H51" s="734">
        <v>62.295081967213115</v>
      </c>
    </row>
    <row r="52" spans="1:29" s="388" customFormat="1" ht="15" customHeight="1" x14ac:dyDescent="0.3">
      <c r="A52" s="487"/>
      <c r="B52" s="488" t="s">
        <v>276</v>
      </c>
      <c r="C52" s="733">
        <v>60</v>
      </c>
      <c r="D52" s="734">
        <v>40.350877192982452</v>
      </c>
      <c r="E52" s="734">
        <v>17.543859649122805</v>
      </c>
      <c r="F52" s="734">
        <v>17.543859649122805</v>
      </c>
      <c r="G52" s="734">
        <v>0</v>
      </c>
      <c r="H52" s="734">
        <v>84.210526315789465</v>
      </c>
    </row>
    <row r="53" spans="1:29" s="388" customFormat="1" ht="15" customHeight="1" x14ac:dyDescent="0.3">
      <c r="A53" s="487"/>
      <c r="B53" s="488" t="s">
        <v>277</v>
      </c>
      <c r="C53" s="733">
        <v>50</v>
      </c>
      <c r="D53" s="734">
        <v>86.79245283018868</v>
      </c>
      <c r="E53" s="734">
        <v>24.528301886792452</v>
      </c>
      <c r="F53" s="734">
        <v>47.169811320754718</v>
      </c>
      <c r="G53" s="734">
        <v>0</v>
      </c>
      <c r="H53" s="734">
        <v>88.679245283018872</v>
      </c>
    </row>
    <row r="54" spans="1:29" s="388" customFormat="1" ht="15" customHeight="1" x14ac:dyDescent="0.3">
      <c r="A54" s="487"/>
      <c r="B54" s="488" t="s">
        <v>278</v>
      </c>
      <c r="C54" s="733">
        <v>40</v>
      </c>
      <c r="D54" s="734">
        <v>50</v>
      </c>
      <c r="E54" s="734">
        <v>5.2631578947368416</v>
      </c>
      <c r="F54" s="734">
        <v>15.789473684210526</v>
      </c>
      <c r="G54" s="734">
        <v>26.315789473684209</v>
      </c>
      <c r="H54" s="734">
        <v>23.684210526315788</v>
      </c>
    </row>
    <row r="55" spans="1:29" s="388" customFormat="1" ht="15" customHeight="1" x14ac:dyDescent="0.3">
      <c r="A55" s="487"/>
      <c r="B55" s="488" t="s">
        <v>253</v>
      </c>
      <c r="C55" s="733">
        <v>110</v>
      </c>
      <c r="D55" s="734">
        <v>42.342342342342342</v>
      </c>
      <c r="E55" s="734">
        <v>31.531531531531531</v>
      </c>
      <c r="F55" s="734">
        <v>9.9099099099099099</v>
      </c>
      <c r="G55" s="734">
        <v>4.5045045045045047</v>
      </c>
      <c r="H55" s="734">
        <v>49.549549549549546</v>
      </c>
    </row>
    <row r="56" spans="1:29" s="388" customFormat="1" ht="15" customHeight="1" x14ac:dyDescent="0.3">
      <c r="A56" s="487"/>
      <c r="B56" s="488" t="s">
        <v>254</v>
      </c>
      <c r="C56" s="733">
        <v>380</v>
      </c>
      <c r="D56" s="734">
        <v>15.526315789473685</v>
      </c>
      <c r="E56" s="734">
        <v>12.105263157894736</v>
      </c>
      <c r="F56" s="734">
        <v>2.3684210526315792</v>
      </c>
      <c r="G56" s="734">
        <v>10.526315789473683</v>
      </c>
      <c r="H56" s="734">
        <v>46.05263157894737</v>
      </c>
    </row>
    <row r="57" spans="1:29" s="388" customFormat="1" ht="3" customHeight="1" x14ac:dyDescent="0.3">
      <c r="A57" s="487"/>
      <c r="B57" s="488" t="s">
        <v>241</v>
      </c>
      <c r="C57" s="733" t="s">
        <v>297</v>
      </c>
      <c r="D57" s="734" t="s">
        <v>297</v>
      </c>
      <c r="E57" s="734" t="s">
        <v>297</v>
      </c>
      <c r="F57" s="734" t="s">
        <v>297</v>
      </c>
      <c r="G57" s="734" t="s">
        <v>297</v>
      </c>
      <c r="H57" s="734" t="s">
        <v>297</v>
      </c>
    </row>
    <row r="58" spans="1:29" s="799" customFormat="1" ht="15" customHeight="1" x14ac:dyDescent="0.25">
      <c r="A58" s="795"/>
      <c r="B58" s="796" t="s">
        <v>279</v>
      </c>
      <c r="C58" s="797">
        <v>2310</v>
      </c>
      <c r="D58" s="798">
        <v>27.797051170858627</v>
      </c>
      <c r="E58" s="798">
        <v>10.841283607979186</v>
      </c>
      <c r="F58" s="798">
        <v>12.619254119687771</v>
      </c>
      <c r="G58" s="798">
        <v>10.147441457068517</v>
      </c>
      <c r="H58" s="798">
        <v>47.224631396357331</v>
      </c>
    </row>
    <row r="59" spans="1:29" s="388" customFormat="1" ht="3" hidden="1" customHeight="1" x14ac:dyDescent="0.3">
      <c r="A59" s="487"/>
      <c r="B59" s="488" t="s">
        <v>241</v>
      </c>
      <c r="C59" s="733" t="s">
        <v>297</v>
      </c>
      <c r="D59" s="734" t="s">
        <v>297</v>
      </c>
      <c r="E59" s="734" t="s">
        <v>297</v>
      </c>
      <c r="F59" s="734" t="s">
        <v>297</v>
      </c>
      <c r="G59" s="734" t="s">
        <v>297</v>
      </c>
      <c r="H59" s="734" t="s">
        <v>297</v>
      </c>
    </row>
    <row r="60" spans="1:29" s="536" customFormat="1" ht="3" customHeight="1" thickBot="1" x14ac:dyDescent="0.35">
      <c r="A60" s="335"/>
      <c r="B60" s="535"/>
      <c r="C60" s="490"/>
      <c r="D60" s="490"/>
      <c r="E60" s="490"/>
      <c r="F60" s="490"/>
      <c r="G60" s="490"/>
      <c r="H60" s="490"/>
    </row>
    <row r="61" spans="1:29" s="751" customFormat="1" ht="14.25" x14ac:dyDescent="0.3">
      <c r="A61" s="860" t="s">
        <v>228</v>
      </c>
      <c r="B61" s="860"/>
      <c r="C61" s="860"/>
      <c r="D61" s="860"/>
      <c r="E61" s="860"/>
      <c r="F61" s="860"/>
      <c r="G61" s="860"/>
      <c r="H61" s="860"/>
      <c r="I61" s="860"/>
      <c r="J61" s="512"/>
      <c r="K61" s="541"/>
      <c r="T61" s="263"/>
      <c r="U61" s="259"/>
      <c r="V61" s="259"/>
      <c r="W61" s="259"/>
      <c r="X61" s="259"/>
      <c r="Y61" s="259"/>
      <c r="Z61" s="259"/>
      <c r="AA61" s="259"/>
      <c r="AB61" s="259"/>
      <c r="AC61" s="541"/>
    </row>
    <row r="62" spans="1:29" ht="28.5" customHeight="1" x14ac:dyDescent="0.3">
      <c r="A62" s="861" t="s">
        <v>225</v>
      </c>
      <c r="B62" s="861"/>
      <c r="C62" s="861"/>
      <c r="D62" s="861"/>
      <c r="E62" s="861"/>
      <c r="F62" s="861"/>
      <c r="G62" s="861"/>
      <c r="H62" s="861"/>
      <c r="I62" s="752"/>
    </row>
    <row r="63" spans="1:29" ht="1.5" customHeight="1" x14ac:dyDescent="0.3">
      <c r="A63" s="495"/>
      <c r="B63" s="492"/>
      <c r="C63" s="492"/>
      <c r="D63" s="493"/>
      <c r="E63" s="494"/>
      <c r="F63" s="494"/>
      <c r="G63" s="492"/>
      <c r="H63" s="492"/>
    </row>
    <row r="64" spans="1:29" ht="15.75" customHeight="1" x14ac:dyDescent="0.3">
      <c r="A64" s="862" t="s">
        <v>218</v>
      </c>
      <c r="B64" s="862"/>
      <c r="C64" s="862"/>
      <c r="D64" s="862"/>
      <c r="E64" s="862"/>
      <c r="F64" s="862"/>
      <c r="G64" s="862"/>
      <c r="H64" s="862"/>
    </row>
    <row r="65" spans="1:8" x14ac:dyDescent="0.3">
      <c r="A65" s="496"/>
      <c r="B65" s="497"/>
      <c r="C65" s="497"/>
      <c r="D65" s="498"/>
      <c r="E65" s="499"/>
      <c r="F65" s="499"/>
      <c r="G65" s="497"/>
      <c r="H65" s="497"/>
    </row>
    <row r="66" spans="1:8" x14ac:dyDescent="0.3">
      <c r="A66" s="489"/>
      <c r="B66" s="497"/>
      <c r="C66" s="497"/>
      <c r="D66" s="498"/>
      <c r="E66" s="499"/>
      <c r="F66" s="499"/>
      <c r="G66" s="497"/>
      <c r="H66" s="497"/>
    </row>
  </sheetData>
  <mergeCells count="13">
    <mergeCell ref="A61:I61"/>
    <mergeCell ref="A62:H62"/>
    <mergeCell ref="A64:H64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J4" sqref="J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69"/>
      <c r="C39" s="816" t="s">
        <v>34</v>
      </c>
      <c r="D39" s="817"/>
      <c r="E39" s="817"/>
      <c r="F39" s="817"/>
      <c r="G39" s="817"/>
      <c r="H39" s="817"/>
      <c r="I39" s="817"/>
      <c r="J39" s="817"/>
      <c r="K39" s="470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71"/>
      <c r="C40" s="818" t="s">
        <v>199</v>
      </c>
      <c r="D40" s="818"/>
      <c r="E40" s="818"/>
      <c r="F40" s="818"/>
      <c r="G40" s="818"/>
      <c r="H40" s="818"/>
      <c r="I40" s="818"/>
      <c r="J40" s="818"/>
      <c r="K40" s="472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71"/>
      <c r="C41" s="818"/>
      <c r="D41" s="818"/>
      <c r="E41" s="818"/>
      <c r="F41" s="818"/>
      <c r="G41" s="818"/>
      <c r="H41" s="818"/>
      <c r="I41" s="818"/>
      <c r="J41" s="818"/>
      <c r="K41" s="472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73"/>
      <c r="C42" s="819"/>
      <c r="D42" s="820"/>
      <c r="E42" s="820"/>
      <c r="F42" s="820"/>
      <c r="G42" s="820"/>
      <c r="H42" s="820"/>
      <c r="I42" s="820"/>
      <c r="J42" s="820"/>
      <c r="K42" s="474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5"/>
      <c r="D48" s="815"/>
      <c r="E48" s="815"/>
      <c r="F48" s="815"/>
      <c r="G48" s="815"/>
      <c r="H48" s="815"/>
      <c r="I48" s="815"/>
      <c r="J48" s="815"/>
      <c r="K48" s="815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5"/>
      <c r="D49" s="815"/>
      <c r="E49" s="815"/>
      <c r="F49" s="815"/>
      <c r="G49" s="815"/>
      <c r="H49" s="815"/>
      <c r="I49" s="815"/>
      <c r="J49" s="815"/>
      <c r="K49" s="815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5"/>
      <c r="D50" s="815"/>
      <c r="E50" s="815"/>
      <c r="F50" s="815"/>
      <c r="G50" s="815"/>
      <c r="H50" s="815"/>
      <c r="I50" s="815"/>
      <c r="J50" s="815"/>
      <c r="K50" s="815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J4" sqref="J4"/>
    </sheetView>
  </sheetViews>
  <sheetFormatPr defaultColWidth="8" defaultRowHeight="13.5" x14ac:dyDescent="0.25"/>
  <cols>
    <col min="1" max="1" width="24.375" style="195" customWidth="1"/>
    <col min="2" max="2" width="8.625" style="196" customWidth="1"/>
    <col min="3" max="3" width="9.125" style="196" customWidth="1"/>
    <col min="4" max="4" width="8.375" style="196" customWidth="1"/>
    <col min="5" max="5" width="8" style="196" customWidth="1"/>
    <col min="6" max="6" width="7.5" style="196" customWidth="1"/>
    <col min="7" max="7" width="8.75" style="195" customWidth="1"/>
    <col min="8" max="8" width="8.125" style="195" customWidth="1"/>
    <col min="9" max="9" width="8.625" style="195" customWidth="1"/>
    <col min="10" max="16384" width="8" style="195"/>
  </cols>
  <sheetData>
    <row r="1" spans="1:26" s="39" customFormat="1" ht="17.25" x14ac:dyDescent="0.3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6" s="39" customFormat="1" ht="34.5" customHeight="1" x14ac:dyDescent="0.3">
      <c r="A2" s="877" t="s">
        <v>291</v>
      </c>
      <c r="B2" s="877"/>
      <c r="C2" s="877"/>
      <c r="D2" s="877"/>
      <c r="E2" s="877"/>
      <c r="F2" s="877"/>
      <c r="G2" s="877"/>
      <c r="H2" s="877"/>
      <c r="I2" s="877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6" customFormat="1" ht="27" customHeight="1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6" ht="24.75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Q4" s="243"/>
      <c r="R4" s="244"/>
      <c r="S4" s="244"/>
      <c r="T4" s="244"/>
      <c r="U4" s="244"/>
      <c r="V4" s="244"/>
      <c r="W4" s="244"/>
      <c r="X4" s="244"/>
      <c r="Y4" s="244"/>
      <c r="Z4" s="197"/>
    </row>
    <row r="5" spans="1:26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Q5" s="245"/>
      <c r="R5" s="246"/>
      <c r="S5" s="246"/>
      <c r="T5" s="246"/>
      <c r="U5" s="246"/>
      <c r="V5" s="246"/>
      <c r="W5" s="246"/>
      <c r="X5" s="246"/>
      <c r="Y5" s="246"/>
      <c r="Z5" s="197"/>
    </row>
    <row r="6" spans="1:26" s="285" customFormat="1" ht="18.75" customHeight="1" x14ac:dyDescent="0.3">
      <c r="A6" s="476"/>
      <c r="B6" s="882" t="s">
        <v>115</v>
      </c>
      <c r="C6" s="882"/>
      <c r="D6" s="882"/>
      <c r="E6" s="882"/>
      <c r="F6" s="882"/>
      <c r="G6" s="882"/>
      <c r="H6" s="882"/>
      <c r="I6" s="882"/>
      <c r="P6" s="286"/>
      <c r="Q6" s="286"/>
      <c r="R6" s="286"/>
      <c r="S6" s="286"/>
      <c r="T6" s="286"/>
      <c r="U6" s="286"/>
      <c r="V6" s="286"/>
      <c r="W6" s="286"/>
      <c r="X6" s="286"/>
      <c r="Y6" s="286"/>
    </row>
    <row r="7" spans="1:26" ht="30.75" customHeight="1" x14ac:dyDescent="0.3">
      <c r="A7" s="477"/>
      <c r="B7" s="879" t="s">
        <v>217</v>
      </c>
      <c r="C7" s="880"/>
      <c r="D7" s="879" t="s">
        <v>298</v>
      </c>
      <c r="E7" s="880"/>
      <c r="F7" s="879" t="s">
        <v>299</v>
      </c>
      <c r="G7" s="880"/>
      <c r="H7" s="883" t="s">
        <v>300</v>
      </c>
      <c r="I7" s="884"/>
      <c r="Q7" s="247"/>
      <c r="R7" s="248"/>
      <c r="S7" s="248"/>
      <c r="T7" s="248"/>
      <c r="U7" s="248"/>
      <c r="V7" s="248"/>
      <c r="W7" s="248"/>
      <c r="X7" s="248"/>
      <c r="Y7" s="248"/>
      <c r="Z7" s="197"/>
    </row>
    <row r="8" spans="1:26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J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6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J9" s="197"/>
      <c r="Q9" s="245"/>
      <c r="R9" s="246"/>
      <c r="S9" s="246"/>
      <c r="T9" s="246"/>
      <c r="U9" s="246"/>
      <c r="V9" s="246"/>
      <c r="W9" s="246"/>
      <c r="X9" s="246"/>
      <c r="Y9" s="246"/>
      <c r="Z9" s="197"/>
    </row>
    <row r="10" spans="1:26" ht="14.25" x14ac:dyDescent="0.3">
      <c r="A10" s="198"/>
      <c r="B10" s="612"/>
      <c r="C10" s="613"/>
      <c r="D10" s="614"/>
      <c r="E10" s="615"/>
      <c r="F10" s="613"/>
      <c r="G10" s="613"/>
      <c r="H10" s="614"/>
      <c r="I10" s="613"/>
      <c r="J10" s="197"/>
      <c r="Q10" s="245"/>
      <c r="R10" s="246"/>
      <c r="S10" s="246"/>
      <c r="T10" s="246"/>
      <c r="U10" s="246"/>
      <c r="V10" s="246"/>
      <c r="W10" s="246"/>
      <c r="X10" s="246"/>
      <c r="Y10" s="246"/>
      <c r="Z10" s="197"/>
    </row>
    <row r="11" spans="1:26" ht="14.25" x14ac:dyDescent="0.3">
      <c r="A11" s="201" t="s">
        <v>5</v>
      </c>
      <c r="B11" s="506">
        <v>8730</v>
      </c>
      <c r="C11" s="249">
        <v>1000</v>
      </c>
      <c r="D11" s="616">
        <v>9540</v>
      </c>
      <c r="E11" s="617">
        <v>1000</v>
      </c>
      <c r="F11" s="618">
        <v>9850</v>
      </c>
      <c r="G11" s="249">
        <v>1000</v>
      </c>
      <c r="H11" s="507">
        <v>28120</v>
      </c>
      <c r="I11" s="249">
        <v>1000</v>
      </c>
      <c r="J11" s="197"/>
      <c r="Q11" s="245"/>
      <c r="R11" s="246"/>
      <c r="S11" s="246"/>
      <c r="T11" s="246"/>
      <c r="U11" s="246"/>
      <c r="V11" s="246"/>
      <c r="W11" s="246"/>
      <c r="X11" s="246"/>
      <c r="Y11" s="246"/>
      <c r="Z11" s="197"/>
    </row>
    <row r="12" spans="1:26" ht="14.25" x14ac:dyDescent="0.3">
      <c r="A12" s="202"/>
      <c r="B12" s="508"/>
      <c r="C12" s="250"/>
      <c r="D12" s="619"/>
      <c r="E12" s="620"/>
      <c r="F12" s="621"/>
      <c r="G12" s="250"/>
      <c r="H12" s="509"/>
      <c r="I12" s="250"/>
      <c r="J12" s="197"/>
      <c r="Q12" s="258"/>
      <c r="R12" s="259"/>
      <c r="S12" s="259"/>
      <c r="T12" s="259"/>
      <c r="U12" s="259"/>
      <c r="V12" s="259"/>
      <c r="W12" s="259"/>
      <c r="X12" s="259"/>
      <c r="Y12" s="259"/>
      <c r="Z12" s="197"/>
    </row>
    <row r="13" spans="1:26" ht="25.5" customHeight="1" x14ac:dyDescent="0.25">
      <c r="A13" s="203" t="s">
        <v>6</v>
      </c>
      <c r="B13" s="510">
        <v>2830</v>
      </c>
      <c r="C13" s="251">
        <v>324.77652991061194</v>
      </c>
      <c r="D13" s="622">
        <v>3050</v>
      </c>
      <c r="E13" s="623">
        <v>319.70221243577646</v>
      </c>
      <c r="F13" s="516">
        <v>3080</v>
      </c>
      <c r="G13" s="251">
        <v>312.46194438806572</v>
      </c>
      <c r="H13" s="511">
        <v>8960</v>
      </c>
      <c r="I13" s="251">
        <v>318.73955258384609</v>
      </c>
      <c r="J13" s="197"/>
      <c r="Q13" s="247"/>
      <c r="R13" s="248"/>
      <c r="S13" s="248"/>
      <c r="T13" s="248"/>
      <c r="U13" s="248"/>
      <c r="V13" s="248"/>
      <c r="W13" s="248"/>
      <c r="X13" s="248"/>
      <c r="Y13" s="248"/>
      <c r="Z13" s="197"/>
    </row>
    <row r="14" spans="1:26" ht="5.25" customHeight="1" x14ac:dyDescent="0.3">
      <c r="A14" s="203"/>
      <c r="B14" s="510"/>
      <c r="C14" s="512"/>
      <c r="D14" s="622"/>
      <c r="E14" s="624"/>
      <c r="F14" s="516"/>
      <c r="G14" s="512"/>
      <c r="H14" s="511"/>
      <c r="I14" s="512"/>
      <c r="J14" s="197"/>
      <c r="Q14" s="245"/>
      <c r="R14" s="246"/>
      <c r="S14" s="246"/>
      <c r="T14" s="246"/>
      <c r="U14" s="246"/>
      <c r="V14" s="246"/>
      <c r="W14" s="246"/>
      <c r="X14" s="246"/>
      <c r="Y14" s="246"/>
      <c r="Z14" s="197"/>
    </row>
    <row r="15" spans="1:26" s="365" customFormat="1" ht="57" x14ac:dyDescent="0.3">
      <c r="A15" s="357" t="s">
        <v>125</v>
      </c>
      <c r="B15" s="513">
        <v>2400</v>
      </c>
      <c r="C15" s="270">
        <v>274.69630987852395</v>
      </c>
      <c r="D15" s="625">
        <v>2580</v>
      </c>
      <c r="E15" s="626">
        <v>270.31561287616648</v>
      </c>
      <c r="F15" s="627">
        <v>2610</v>
      </c>
      <c r="G15" s="270">
        <v>264.66409579866047</v>
      </c>
      <c r="H15" s="514">
        <v>7580</v>
      </c>
      <c r="I15" s="270">
        <v>269.69449087740509</v>
      </c>
      <c r="J15" s="366"/>
      <c r="Q15" s="260"/>
      <c r="R15" s="261"/>
      <c r="S15" s="261"/>
      <c r="T15" s="261"/>
      <c r="U15" s="261"/>
      <c r="V15" s="261"/>
      <c r="W15" s="261"/>
      <c r="X15" s="261"/>
      <c r="Y15" s="261"/>
      <c r="Z15" s="366"/>
    </row>
    <row r="16" spans="1:26" s="365" customFormat="1" ht="15" customHeight="1" x14ac:dyDescent="0.3">
      <c r="A16" s="271" t="s">
        <v>16</v>
      </c>
      <c r="B16" s="513">
        <v>440</v>
      </c>
      <c r="C16" s="270">
        <v>50.080220032088015</v>
      </c>
      <c r="D16" s="625">
        <v>470</v>
      </c>
      <c r="E16" s="626">
        <v>49.386599559609941</v>
      </c>
      <c r="F16" s="627">
        <v>470</v>
      </c>
      <c r="G16" s="270">
        <v>47.797848589405319</v>
      </c>
      <c r="H16" s="514">
        <v>1380</v>
      </c>
      <c r="I16" s="270">
        <v>49.04506170644094</v>
      </c>
      <c r="J16" s="366"/>
      <c r="Q16" s="252"/>
      <c r="R16" s="253"/>
      <c r="S16" s="253"/>
      <c r="T16" s="253"/>
      <c r="U16" s="253"/>
      <c r="V16" s="253"/>
      <c r="W16" s="253"/>
      <c r="X16" s="253"/>
      <c r="Y16" s="253"/>
      <c r="Z16" s="366"/>
    </row>
    <row r="17" spans="1:26" ht="14.25" x14ac:dyDescent="0.3">
      <c r="A17" s="209"/>
      <c r="B17" s="515"/>
      <c r="C17" s="512"/>
      <c r="D17" s="628"/>
      <c r="E17" s="624"/>
      <c r="F17" s="515"/>
      <c r="G17" s="624"/>
      <c r="H17" s="515"/>
      <c r="I17" s="512"/>
      <c r="J17" s="197"/>
      <c r="Q17" s="245"/>
      <c r="R17" s="246"/>
      <c r="S17" s="246"/>
      <c r="T17" s="246"/>
      <c r="U17" s="246"/>
      <c r="V17" s="246"/>
      <c r="W17" s="246"/>
      <c r="X17" s="246"/>
      <c r="Y17" s="246"/>
      <c r="Z17" s="197"/>
    </row>
    <row r="18" spans="1:26" ht="27" customHeight="1" x14ac:dyDescent="0.3">
      <c r="A18" s="213" t="s">
        <v>17</v>
      </c>
      <c r="B18" s="510">
        <v>5890</v>
      </c>
      <c r="C18" s="251">
        <v>675.223470089388</v>
      </c>
      <c r="D18" s="622">
        <v>6490</v>
      </c>
      <c r="E18" s="623">
        <v>680.29778756422354</v>
      </c>
      <c r="F18" s="516">
        <v>6780</v>
      </c>
      <c r="G18" s="251">
        <v>687.53805561193428</v>
      </c>
      <c r="H18" s="511">
        <v>19160</v>
      </c>
      <c r="I18" s="251">
        <v>681.26044741615385</v>
      </c>
      <c r="J18" s="197"/>
      <c r="Q18" s="245"/>
      <c r="R18" s="246"/>
      <c r="S18" s="246"/>
      <c r="T18" s="246"/>
      <c r="U18" s="246"/>
      <c r="V18" s="246"/>
      <c r="W18" s="246"/>
      <c r="X18" s="246"/>
      <c r="Y18" s="246"/>
      <c r="Z18" s="197"/>
    </row>
    <row r="19" spans="1:26" ht="6.75" customHeight="1" x14ac:dyDescent="0.3">
      <c r="A19" s="213"/>
      <c r="B19" s="510"/>
      <c r="C19" s="516"/>
      <c r="D19" s="622"/>
      <c r="E19" s="629"/>
      <c r="F19" s="516"/>
      <c r="G19" s="516"/>
      <c r="H19" s="511"/>
      <c r="I19" s="516"/>
      <c r="J19" s="197"/>
      <c r="Q19" s="263"/>
      <c r="R19" s="259"/>
      <c r="S19" s="259"/>
      <c r="T19" s="259"/>
      <c r="U19" s="259"/>
      <c r="V19" s="259"/>
      <c r="W19" s="259"/>
      <c r="X19" s="259"/>
      <c r="Y19" s="259"/>
      <c r="Z19" s="197"/>
    </row>
    <row r="20" spans="1:26" s="276" customFormat="1" ht="14.25" x14ac:dyDescent="0.3">
      <c r="A20" s="273" t="s">
        <v>18</v>
      </c>
      <c r="B20" s="513">
        <v>1000</v>
      </c>
      <c r="C20" s="270">
        <v>114.82924593169837</v>
      </c>
      <c r="D20" s="625">
        <v>1150</v>
      </c>
      <c r="E20" s="626">
        <v>120.16357345077068</v>
      </c>
      <c r="F20" s="627">
        <v>1310</v>
      </c>
      <c r="G20" s="270">
        <v>133.14390095392733</v>
      </c>
      <c r="H20" s="514">
        <v>3460</v>
      </c>
      <c r="I20" s="270">
        <v>123.05722516626952</v>
      </c>
      <c r="J20" s="279"/>
      <c r="Q20" s="277"/>
      <c r="R20" s="278"/>
      <c r="S20" s="278"/>
      <c r="T20" s="278"/>
      <c r="U20" s="278"/>
      <c r="V20" s="278"/>
      <c r="W20" s="278"/>
      <c r="X20" s="278"/>
      <c r="Y20" s="278"/>
      <c r="Z20" s="279"/>
    </row>
    <row r="21" spans="1:26" s="276" customFormat="1" ht="28.5" x14ac:dyDescent="0.3">
      <c r="A21" s="273" t="s">
        <v>19</v>
      </c>
      <c r="B21" s="513">
        <v>2220</v>
      </c>
      <c r="C21" s="270">
        <v>254.06830162732064</v>
      </c>
      <c r="D21" s="625">
        <v>2300</v>
      </c>
      <c r="E21" s="626">
        <v>240.85142078221662</v>
      </c>
      <c r="F21" s="627">
        <v>2260</v>
      </c>
      <c r="G21" s="270">
        <v>229.44996955551045</v>
      </c>
      <c r="H21" s="514">
        <v>6780</v>
      </c>
      <c r="I21" s="270">
        <v>240.95742789059997</v>
      </c>
      <c r="J21" s="279"/>
      <c r="Q21" s="280"/>
      <c r="R21" s="281"/>
      <c r="S21" s="281"/>
      <c r="T21" s="281"/>
      <c r="U21" s="281"/>
      <c r="V21" s="281"/>
      <c r="W21" s="281"/>
      <c r="X21" s="281"/>
      <c r="Y21" s="281"/>
      <c r="Z21" s="279"/>
    </row>
    <row r="22" spans="1:26" s="222" customFormat="1" ht="14.25" x14ac:dyDescent="0.3">
      <c r="A22" s="357" t="s">
        <v>124</v>
      </c>
      <c r="B22" s="513">
        <v>1940</v>
      </c>
      <c r="C22" s="270">
        <v>221.86568874627548</v>
      </c>
      <c r="D22" s="625">
        <v>2090</v>
      </c>
      <c r="E22" s="626">
        <v>219.14648212226066</v>
      </c>
      <c r="F22" s="627">
        <v>2090</v>
      </c>
      <c r="G22" s="270">
        <v>211.9951288816724</v>
      </c>
      <c r="H22" s="514">
        <v>6120</v>
      </c>
      <c r="I22" s="270">
        <v>217.48408436177402</v>
      </c>
      <c r="J22" s="223"/>
      <c r="Q22" s="254"/>
      <c r="R22" s="255"/>
      <c r="S22" s="255"/>
      <c r="T22" s="255"/>
      <c r="U22" s="255"/>
      <c r="V22" s="255"/>
      <c r="W22" s="255"/>
      <c r="X22" s="255"/>
      <c r="Y22" s="255"/>
      <c r="Z22" s="223"/>
    </row>
    <row r="23" spans="1:26" s="276" customFormat="1" ht="14.25" x14ac:dyDescent="0.3">
      <c r="A23" s="274" t="s">
        <v>26</v>
      </c>
      <c r="B23" s="513">
        <v>740</v>
      </c>
      <c r="C23" s="270">
        <v>84.460233784093504</v>
      </c>
      <c r="D23" s="625">
        <v>960</v>
      </c>
      <c r="E23" s="626">
        <v>100.13631120897557</v>
      </c>
      <c r="F23" s="627">
        <v>1110</v>
      </c>
      <c r="G23" s="270">
        <v>112.94905622082403</v>
      </c>
      <c r="H23" s="514">
        <v>2810</v>
      </c>
      <c r="I23" s="270">
        <v>99.761709997510394</v>
      </c>
      <c r="J23" s="279"/>
      <c r="Q23" s="282"/>
      <c r="R23" s="283"/>
      <c r="S23" s="283"/>
      <c r="T23" s="283"/>
      <c r="U23" s="283"/>
      <c r="V23" s="283"/>
      <c r="W23" s="283"/>
      <c r="X23" s="283"/>
      <c r="Y23" s="283"/>
      <c r="Z23" s="279"/>
    </row>
    <row r="24" spans="1:26" s="197" customFormat="1" ht="6.75" customHeight="1" x14ac:dyDescent="0.3">
      <c r="A24" s="214"/>
      <c r="B24" s="517"/>
      <c r="C24" s="518"/>
      <c r="D24" s="630"/>
      <c r="E24" s="631"/>
      <c r="F24" s="518"/>
      <c r="G24" s="518"/>
      <c r="H24" s="519"/>
      <c r="I24" s="518"/>
      <c r="Q24" s="247"/>
      <c r="R24" s="248"/>
      <c r="S24" s="248"/>
      <c r="T24" s="248"/>
      <c r="U24" s="248"/>
      <c r="V24" s="248"/>
      <c r="W24" s="248"/>
      <c r="X24" s="248"/>
      <c r="Y24" s="248"/>
    </row>
    <row r="25" spans="1:26" ht="6.75" customHeight="1" x14ac:dyDescent="0.3">
      <c r="A25" s="198"/>
      <c r="B25" s="520"/>
      <c r="C25" s="521"/>
      <c r="D25" s="632"/>
      <c r="E25" s="633"/>
      <c r="F25" s="521"/>
      <c r="G25" s="521"/>
      <c r="H25" s="522"/>
      <c r="I25" s="521"/>
      <c r="J25" s="197"/>
      <c r="Q25" s="245"/>
      <c r="R25" s="246"/>
      <c r="S25" s="246"/>
      <c r="T25" s="246"/>
      <c r="U25" s="246"/>
      <c r="V25" s="246"/>
      <c r="W25" s="246"/>
      <c r="X25" s="246"/>
      <c r="Y25" s="246"/>
      <c r="Z25" s="197"/>
    </row>
    <row r="26" spans="1:26" ht="14.25" hidden="1" customHeight="1" x14ac:dyDescent="0.3">
      <c r="A26" s="203"/>
      <c r="B26" s="510"/>
      <c r="C26" s="516"/>
      <c r="D26" s="622"/>
      <c r="E26" s="629"/>
      <c r="F26" s="516"/>
      <c r="G26" s="516"/>
      <c r="H26" s="511"/>
      <c r="I26" s="516"/>
      <c r="J26" s="197"/>
      <c r="Q26" s="245"/>
      <c r="R26" s="246"/>
      <c r="S26" s="246"/>
      <c r="T26" s="246"/>
      <c r="U26" s="246"/>
      <c r="V26" s="246"/>
      <c r="W26" s="246"/>
      <c r="X26" s="246"/>
      <c r="Y26" s="246"/>
      <c r="Z26" s="197"/>
    </row>
    <row r="27" spans="1:26" ht="6" hidden="1" customHeight="1" x14ac:dyDescent="0.3">
      <c r="A27" s="198"/>
      <c r="B27" s="510"/>
      <c r="C27" s="516"/>
      <c r="D27" s="622"/>
      <c r="E27" s="629"/>
      <c r="F27" s="516"/>
      <c r="G27" s="516"/>
      <c r="H27" s="523"/>
      <c r="I27" s="516"/>
      <c r="J27" s="197"/>
      <c r="Q27" s="263"/>
      <c r="R27" s="259"/>
      <c r="S27" s="259"/>
      <c r="T27" s="259"/>
      <c r="U27" s="259"/>
      <c r="V27" s="259"/>
      <c r="W27" s="259"/>
      <c r="X27" s="259"/>
      <c r="Y27" s="259"/>
      <c r="Z27" s="197"/>
    </row>
    <row r="28" spans="1:26" ht="14.25" hidden="1" customHeight="1" x14ac:dyDescent="0.3">
      <c r="A28" s="366"/>
      <c r="B28" s="524"/>
      <c r="C28" s="397"/>
      <c r="D28" s="634"/>
      <c r="E28" s="635"/>
      <c r="F28" s="525"/>
      <c r="G28" s="397"/>
      <c r="H28" s="523"/>
      <c r="I28" s="397"/>
      <c r="J28" s="197"/>
      <c r="Q28" s="247"/>
      <c r="R28" s="248"/>
      <c r="S28" s="248"/>
      <c r="T28" s="248"/>
      <c r="U28" s="248"/>
      <c r="V28" s="248"/>
      <c r="W28" s="248"/>
      <c r="X28" s="248"/>
      <c r="Y28" s="248"/>
      <c r="Z28" s="197"/>
    </row>
    <row r="29" spans="1:26" ht="14.25" hidden="1" customHeight="1" x14ac:dyDescent="0.3">
      <c r="A29" s="366"/>
      <c r="B29" s="524"/>
      <c r="C29" s="397"/>
      <c r="D29" s="634"/>
      <c r="E29" s="635"/>
      <c r="F29" s="525"/>
      <c r="G29" s="397"/>
      <c r="H29" s="514"/>
      <c r="I29" s="397"/>
      <c r="J29" s="197"/>
      <c r="Q29" s="245"/>
      <c r="R29" s="246"/>
      <c r="S29" s="246"/>
      <c r="T29" s="246"/>
      <c r="U29" s="246"/>
      <c r="V29" s="246"/>
      <c r="W29" s="246"/>
      <c r="X29" s="246"/>
      <c r="Y29" s="246"/>
      <c r="Z29" s="197"/>
    </row>
    <row r="30" spans="1:26" ht="14.25" hidden="1" customHeight="1" x14ac:dyDescent="0.3">
      <c r="A30" s="366"/>
      <c r="B30" s="524"/>
      <c r="C30" s="397"/>
      <c r="D30" s="634"/>
      <c r="E30" s="635"/>
      <c r="F30" s="525"/>
      <c r="G30" s="397"/>
      <c r="H30" s="523"/>
      <c r="I30" s="397"/>
      <c r="J30" s="197"/>
      <c r="Q30" s="245"/>
      <c r="R30" s="246"/>
      <c r="S30" s="246"/>
      <c r="T30" s="246"/>
      <c r="U30" s="246"/>
      <c r="V30" s="246"/>
      <c r="W30" s="246"/>
      <c r="X30" s="246"/>
      <c r="Y30" s="246"/>
      <c r="Z30" s="197"/>
    </row>
    <row r="31" spans="1:26" s="197" customFormat="1" ht="14.25" hidden="1" customHeight="1" x14ac:dyDescent="0.3">
      <c r="A31" s="366"/>
      <c r="B31" s="524"/>
      <c r="C31" s="397"/>
      <c r="D31" s="634"/>
      <c r="E31" s="635"/>
      <c r="F31" s="525"/>
      <c r="G31" s="397"/>
      <c r="H31" s="523"/>
      <c r="I31" s="397"/>
      <c r="Q31" s="263"/>
      <c r="R31" s="259"/>
      <c r="S31" s="259"/>
      <c r="T31" s="259"/>
      <c r="U31" s="259"/>
      <c r="V31" s="259"/>
      <c r="W31" s="259"/>
      <c r="X31" s="259"/>
      <c r="Y31" s="259"/>
    </row>
    <row r="32" spans="1:26" s="197" customFormat="1" ht="3.75" hidden="1" customHeight="1" x14ac:dyDescent="0.3">
      <c r="A32" s="398"/>
      <c r="B32" s="524"/>
      <c r="C32" s="525"/>
      <c r="D32" s="634"/>
      <c r="E32" s="636"/>
      <c r="F32" s="525"/>
      <c r="G32" s="525"/>
      <c r="H32" s="522"/>
      <c r="I32" s="525"/>
      <c r="Q32" s="247"/>
      <c r="R32" s="248"/>
      <c r="S32" s="248"/>
      <c r="T32" s="248"/>
      <c r="U32" s="248"/>
      <c r="V32" s="248"/>
      <c r="W32" s="248"/>
      <c r="X32" s="248"/>
      <c r="Y32" s="248"/>
    </row>
    <row r="33" spans="1:30" ht="3.75" hidden="1" customHeight="1" x14ac:dyDescent="0.3">
      <c r="A33" s="399"/>
      <c r="B33" s="526"/>
      <c r="C33" s="527"/>
      <c r="D33" s="637"/>
      <c r="E33" s="638"/>
      <c r="F33" s="527"/>
      <c r="G33" s="527"/>
      <c r="H33" s="528"/>
      <c r="I33" s="527"/>
      <c r="J33" s="197"/>
      <c r="Q33" s="247"/>
      <c r="R33" s="248"/>
      <c r="S33" s="248"/>
      <c r="T33" s="248"/>
      <c r="U33" s="264"/>
      <c r="V33" s="264"/>
      <c r="W33" s="264"/>
      <c r="X33" s="248"/>
      <c r="Y33" s="248"/>
      <c r="Z33" s="197"/>
    </row>
    <row r="34" spans="1:30" ht="24.75" customHeight="1" x14ac:dyDescent="0.25">
      <c r="A34" s="203" t="s">
        <v>27</v>
      </c>
      <c r="B34" s="639"/>
      <c r="C34" s="529"/>
      <c r="D34" s="640"/>
      <c r="E34" s="641"/>
      <c r="F34" s="529"/>
      <c r="G34" s="529"/>
      <c r="H34" s="511"/>
      <c r="I34" s="529"/>
      <c r="J34" s="197"/>
      <c r="Q34" s="247"/>
      <c r="R34" s="248"/>
      <c r="S34" s="248"/>
      <c r="T34" s="248"/>
      <c r="U34" s="248"/>
      <c r="V34" s="248"/>
      <c r="W34" s="248"/>
      <c r="X34" s="248"/>
      <c r="Y34" s="248"/>
      <c r="Z34" s="197"/>
    </row>
    <row r="35" spans="1:30" ht="6" customHeight="1" x14ac:dyDescent="0.3">
      <c r="A35" s="366"/>
      <c r="B35" s="524"/>
      <c r="C35" s="525"/>
      <c r="D35" s="634"/>
      <c r="E35" s="636"/>
      <c r="F35" s="525"/>
      <c r="G35" s="525"/>
      <c r="H35" s="522"/>
      <c r="I35" s="525"/>
      <c r="J35" s="197"/>
      <c r="Q35" s="258"/>
      <c r="R35" s="259"/>
      <c r="S35" s="259"/>
      <c r="T35" s="259"/>
      <c r="U35" s="259"/>
      <c r="V35" s="259"/>
      <c r="W35" s="259"/>
      <c r="X35" s="259"/>
      <c r="Y35" s="259"/>
      <c r="Z35" s="197"/>
    </row>
    <row r="36" spans="1:30" ht="14.25" customHeight="1" x14ac:dyDescent="0.3">
      <c r="A36" s="400" t="s">
        <v>28</v>
      </c>
      <c r="B36" s="524">
        <v>5810</v>
      </c>
      <c r="C36" s="397">
        <v>665.71166628466653</v>
      </c>
      <c r="D36" s="634">
        <v>6240</v>
      </c>
      <c r="E36" s="635">
        <v>654.08409353046022</v>
      </c>
      <c r="F36" s="525">
        <v>6320</v>
      </c>
      <c r="G36" s="397">
        <v>641.26243149989853</v>
      </c>
      <c r="H36" s="523">
        <v>18370</v>
      </c>
      <c r="I36" s="397">
        <v>653.19913219760281</v>
      </c>
      <c r="J36" s="197"/>
      <c r="Q36" s="263"/>
      <c r="R36" s="259"/>
      <c r="S36" s="259"/>
      <c r="T36" s="259"/>
      <c r="U36" s="259"/>
      <c r="V36" s="259"/>
      <c r="W36" s="259"/>
      <c r="X36" s="259"/>
      <c r="Y36" s="259"/>
      <c r="Z36" s="197"/>
    </row>
    <row r="37" spans="1:30" ht="14.25" x14ac:dyDescent="0.3">
      <c r="A37" s="400" t="s">
        <v>29</v>
      </c>
      <c r="B37" s="524">
        <v>1510</v>
      </c>
      <c r="C37" s="397">
        <v>173.16066926426771</v>
      </c>
      <c r="D37" s="634">
        <v>1610</v>
      </c>
      <c r="E37" s="635">
        <v>168.29191569675999</v>
      </c>
      <c r="F37" s="525">
        <v>1650</v>
      </c>
      <c r="G37" s="397">
        <v>167.34321087883094</v>
      </c>
      <c r="H37" s="523">
        <v>4770</v>
      </c>
      <c r="I37" s="397">
        <v>169.47042714372088</v>
      </c>
      <c r="J37" s="197"/>
      <c r="Q37" s="245"/>
      <c r="R37" s="246"/>
      <c r="S37" s="246"/>
      <c r="T37" s="246"/>
      <c r="U37" s="246"/>
      <c r="V37" s="246"/>
      <c r="W37" s="246"/>
      <c r="X37" s="246"/>
      <c r="Y37" s="246"/>
      <c r="Z37" s="197"/>
    </row>
    <row r="38" spans="1:30" ht="14.25" x14ac:dyDescent="0.3">
      <c r="A38" s="400" t="s">
        <v>30</v>
      </c>
      <c r="B38" s="524">
        <v>1410</v>
      </c>
      <c r="C38" s="397">
        <v>161.12766445106578</v>
      </c>
      <c r="D38" s="634">
        <v>1690</v>
      </c>
      <c r="E38" s="635">
        <v>177.62399077277971</v>
      </c>
      <c r="F38" s="525">
        <v>1890</v>
      </c>
      <c r="G38" s="397">
        <v>191.39435762127056</v>
      </c>
      <c r="H38" s="523">
        <v>4990</v>
      </c>
      <c r="I38" s="397">
        <v>177.33044065867625</v>
      </c>
      <c r="J38" s="197"/>
      <c r="Q38" s="247"/>
      <c r="R38" s="248"/>
      <c r="S38" s="248"/>
      <c r="T38" s="248"/>
      <c r="U38" s="248"/>
      <c r="V38" s="248"/>
      <c r="W38" s="248"/>
      <c r="X38" s="248"/>
      <c r="Y38" s="248"/>
      <c r="Z38" s="197"/>
    </row>
    <row r="39" spans="1:30" ht="3.75" customHeight="1" x14ac:dyDescent="0.3">
      <c r="A39" s="220"/>
      <c r="B39" s="524">
        <v>0</v>
      </c>
      <c r="C39" s="397" t="s">
        <v>295</v>
      </c>
      <c r="D39" s="642"/>
      <c r="E39" s="643"/>
      <c r="F39" s="397"/>
      <c r="G39" s="397"/>
      <c r="H39" s="523">
        <v>0</v>
      </c>
      <c r="I39" s="397" t="s">
        <v>295</v>
      </c>
      <c r="Q39" s="245"/>
      <c r="R39" s="246"/>
      <c r="S39" s="246"/>
      <c r="T39" s="246"/>
      <c r="U39" s="246"/>
      <c r="V39" s="246"/>
      <c r="W39" s="246"/>
      <c r="X39" s="246"/>
      <c r="Y39" s="246"/>
      <c r="Z39" s="197"/>
    </row>
    <row r="40" spans="1:30" s="751" customFormat="1" ht="9.75" customHeight="1" thickBot="1" x14ac:dyDescent="0.35">
      <c r="A40" s="705"/>
      <c r="B40" s="644"/>
      <c r="C40" s="645"/>
      <c r="D40" s="646"/>
      <c r="E40" s="647"/>
      <c r="F40" s="645"/>
      <c r="G40" s="645"/>
      <c r="H40" s="646"/>
      <c r="I40" s="645"/>
      <c r="J40" s="663"/>
      <c r="K40" s="753"/>
      <c r="L40" s="754"/>
      <c r="U40" s="245"/>
      <c r="V40" s="246"/>
      <c r="W40" s="246"/>
      <c r="X40" s="246"/>
      <c r="Y40" s="246"/>
      <c r="Z40" s="246"/>
      <c r="AA40" s="246"/>
      <c r="AB40" s="246"/>
      <c r="AC40" s="246"/>
      <c r="AD40" s="541"/>
    </row>
    <row r="41" spans="1:30" s="751" customFormat="1" ht="3" customHeight="1" x14ac:dyDescent="0.3">
      <c r="J41" s="512"/>
      <c r="K41" s="512"/>
      <c r="L41" s="541"/>
      <c r="U41" s="245"/>
      <c r="V41" s="246"/>
      <c r="W41" s="246"/>
      <c r="X41" s="246"/>
      <c r="Y41" s="246"/>
      <c r="Z41" s="246"/>
      <c r="AA41" s="246"/>
      <c r="AB41" s="246"/>
      <c r="AC41" s="246"/>
      <c r="AD41" s="541"/>
    </row>
    <row r="42" spans="1:30" s="751" customFormat="1" ht="14.25" x14ac:dyDescent="0.3">
      <c r="A42" s="860" t="s">
        <v>228</v>
      </c>
      <c r="B42" s="860"/>
      <c r="C42" s="860"/>
      <c r="D42" s="860"/>
      <c r="E42" s="860"/>
      <c r="F42" s="860"/>
      <c r="G42" s="860"/>
      <c r="H42" s="860"/>
      <c r="I42" s="860"/>
      <c r="J42" s="512"/>
      <c r="K42" s="541"/>
      <c r="T42" s="263"/>
      <c r="U42" s="259"/>
      <c r="V42" s="259"/>
      <c r="W42" s="259"/>
      <c r="X42" s="259"/>
      <c r="Y42" s="259"/>
      <c r="Z42" s="259"/>
      <c r="AA42" s="259"/>
      <c r="AB42" s="259"/>
      <c r="AC42" s="541"/>
    </row>
    <row r="43" spans="1:30" s="751" customFormat="1" ht="27" customHeight="1" x14ac:dyDescent="0.3">
      <c r="A43" s="878" t="s">
        <v>225</v>
      </c>
      <c r="B43" s="878"/>
      <c r="C43" s="878"/>
      <c r="D43" s="878"/>
      <c r="E43" s="878"/>
      <c r="F43" s="878"/>
      <c r="G43" s="878"/>
      <c r="H43" s="878"/>
      <c r="I43" s="878"/>
      <c r="J43" s="512"/>
      <c r="K43" s="541"/>
      <c r="T43" s="263"/>
      <c r="U43" s="259"/>
      <c r="V43" s="259"/>
      <c r="W43" s="259"/>
      <c r="X43" s="259"/>
      <c r="Y43" s="259"/>
      <c r="Z43" s="259"/>
      <c r="AA43" s="259"/>
      <c r="AB43" s="259"/>
      <c r="AC43" s="541"/>
    </row>
    <row r="44" spans="1:30" s="751" customFormat="1" ht="18" customHeight="1" x14ac:dyDescent="0.3">
      <c r="A44" s="862" t="s">
        <v>218</v>
      </c>
      <c r="B44" s="862"/>
      <c r="C44" s="862"/>
      <c r="D44" s="862"/>
      <c r="E44" s="862"/>
      <c r="F44" s="862"/>
      <c r="G44" s="862"/>
      <c r="H44" s="862"/>
      <c r="I44" s="862"/>
      <c r="J44" s="512"/>
      <c r="K44" s="541"/>
      <c r="T44" s="247"/>
      <c r="U44" s="248"/>
      <c r="V44" s="248"/>
      <c r="W44" s="248"/>
      <c r="X44" s="248"/>
      <c r="Y44" s="248"/>
      <c r="Z44" s="248"/>
      <c r="AA44" s="248"/>
      <c r="AB44" s="248"/>
      <c r="AC44" s="541"/>
    </row>
    <row r="45" spans="1:30" ht="14.25" x14ac:dyDescent="0.3">
      <c r="A45" s="862"/>
      <c r="B45" s="862"/>
      <c r="C45" s="862"/>
      <c r="D45" s="862"/>
      <c r="E45" s="862"/>
      <c r="F45" s="206"/>
      <c r="P45" s="245"/>
      <c r="Q45" s="246"/>
      <c r="R45" s="246"/>
      <c r="S45" s="246"/>
      <c r="T45" s="246"/>
      <c r="U45" s="246"/>
      <c r="V45" s="246"/>
      <c r="W45" s="246"/>
      <c r="X45" s="246"/>
      <c r="Y45" s="197"/>
    </row>
    <row r="46" spans="1:30" ht="14.25" hidden="1" x14ac:dyDescent="0.3">
      <c r="A46" s="881" t="s">
        <v>164</v>
      </c>
      <c r="B46" s="881"/>
      <c r="C46" s="881"/>
      <c r="D46" s="881"/>
      <c r="E46" s="881"/>
      <c r="F46" s="206"/>
      <c r="P46" s="245"/>
      <c r="Q46" s="246"/>
      <c r="R46" s="246"/>
      <c r="S46" s="246"/>
      <c r="T46" s="246"/>
      <c r="U46" s="246"/>
      <c r="V46" s="246"/>
      <c r="W46" s="246"/>
      <c r="X46" s="246"/>
      <c r="Y46" s="197"/>
    </row>
    <row r="47" spans="1:30" ht="18" x14ac:dyDescent="0.3">
      <c r="A47" s="405"/>
      <c r="B47" s="405"/>
      <c r="C47" s="405"/>
      <c r="D47" s="405"/>
      <c r="E47" s="405"/>
      <c r="F47" s="405"/>
      <c r="G47" s="405"/>
      <c r="H47" s="360"/>
      <c r="I47" s="360"/>
      <c r="J47" s="360"/>
      <c r="K47" s="360"/>
      <c r="P47" s="263"/>
      <c r="Q47" s="259"/>
      <c r="R47" s="259"/>
      <c r="S47" s="259"/>
      <c r="T47" s="259"/>
      <c r="U47" s="259"/>
      <c r="V47" s="259"/>
      <c r="W47" s="259"/>
      <c r="X47" s="259"/>
      <c r="Y47" s="197"/>
    </row>
    <row r="48" spans="1:30" ht="14.25" x14ac:dyDescent="0.3">
      <c r="A48" s="114"/>
      <c r="B48" s="114"/>
      <c r="C48" s="114"/>
      <c r="D48" s="114"/>
      <c r="E48" s="114"/>
      <c r="F48" s="114"/>
      <c r="G48" s="114"/>
      <c r="H48" s="358"/>
      <c r="I48" s="358"/>
      <c r="J48" s="358"/>
      <c r="K48" s="358"/>
      <c r="P48" s="245"/>
      <c r="Q48" s="246"/>
      <c r="R48" s="246"/>
      <c r="S48" s="246"/>
      <c r="T48" s="246"/>
      <c r="U48" s="246"/>
      <c r="V48" s="246"/>
      <c r="W48" s="246"/>
      <c r="X48" s="246"/>
      <c r="Y48" s="197"/>
    </row>
    <row r="49" spans="1:22" ht="17.25" customHeight="1" x14ac:dyDescent="0.3">
      <c r="A49" s="362"/>
      <c r="B49" s="362"/>
      <c r="C49" s="362"/>
      <c r="D49" s="362"/>
      <c r="E49" s="362"/>
      <c r="F49" s="206"/>
      <c r="H49" s="358"/>
      <c r="M49" s="245"/>
      <c r="N49" s="246"/>
      <c r="O49" s="246"/>
      <c r="P49" s="246"/>
      <c r="Q49" s="246"/>
      <c r="R49" s="246"/>
      <c r="S49" s="246"/>
      <c r="T49" s="246"/>
      <c r="U49" s="246"/>
      <c r="V49" s="197"/>
    </row>
    <row r="50" spans="1:22" ht="15" customHeight="1" x14ac:dyDescent="0.3">
      <c r="A50" s="363"/>
      <c r="B50" s="363"/>
      <c r="C50" s="363"/>
      <c r="D50" s="363"/>
      <c r="E50" s="363"/>
      <c r="F50" s="206"/>
      <c r="H50" s="358"/>
      <c r="M50" s="245"/>
      <c r="N50" s="246"/>
      <c r="O50" s="246"/>
      <c r="P50" s="246"/>
      <c r="Q50" s="246"/>
      <c r="R50" s="246"/>
      <c r="S50" s="246"/>
      <c r="T50" s="246"/>
      <c r="U50" s="246"/>
      <c r="V50" s="197"/>
    </row>
    <row r="51" spans="1:22" ht="15.75" x14ac:dyDescent="0.25">
      <c r="A51" s="362"/>
      <c r="B51" s="362"/>
      <c r="C51" s="362"/>
      <c r="D51" s="362"/>
      <c r="E51" s="362"/>
      <c r="F51" s="362"/>
      <c r="G51" s="362"/>
      <c r="H51" s="358"/>
      <c r="M51" s="247"/>
      <c r="N51" s="248"/>
      <c r="O51" s="248"/>
      <c r="P51" s="248"/>
      <c r="Q51" s="248"/>
      <c r="R51" s="248"/>
      <c r="S51" s="248"/>
      <c r="T51" s="248"/>
      <c r="U51" s="248"/>
      <c r="V51" s="197"/>
    </row>
    <row r="52" spans="1:22" ht="14.25" x14ac:dyDescent="0.3">
      <c r="A52" s="363"/>
      <c r="B52" s="363"/>
      <c r="C52" s="363"/>
      <c r="D52" s="363"/>
      <c r="E52" s="363"/>
      <c r="F52" s="363"/>
      <c r="G52" s="363"/>
      <c r="H52" s="358"/>
      <c r="M52" s="247"/>
      <c r="N52" s="248"/>
      <c r="O52" s="248"/>
      <c r="P52" s="248"/>
      <c r="Q52" s="248"/>
      <c r="R52" s="248"/>
      <c r="S52" s="248"/>
      <c r="T52" s="248"/>
      <c r="U52" s="248"/>
      <c r="V52" s="197"/>
    </row>
    <row r="53" spans="1:22" ht="14.25" x14ac:dyDescent="0.3">
      <c r="A53" s="363"/>
      <c r="B53" s="363"/>
      <c r="C53" s="363"/>
      <c r="D53" s="363"/>
      <c r="E53" s="363"/>
      <c r="F53" s="363"/>
      <c r="G53" s="363"/>
      <c r="H53" s="358"/>
      <c r="M53" s="197"/>
      <c r="N53" s="197"/>
      <c r="O53" s="197"/>
      <c r="P53" s="197"/>
      <c r="Q53" s="197"/>
      <c r="R53" s="197"/>
      <c r="S53" s="197"/>
      <c r="T53" s="197"/>
      <c r="U53" s="197"/>
      <c r="V53" s="197"/>
    </row>
    <row r="54" spans="1:22" ht="14.25" x14ac:dyDescent="0.3">
      <c r="A54" s="363"/>
      <c r="B54" s="363"/>
      <c r="C54" s="363"/>
      <c r="D54" s="363"/>
      <c r="E54" s="363"/>
      <c r="F54" s="363"/>
      <c r="G54" s="363"/>
      <c r="H54" s="358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1:22" ht="14.25" x14ac:dyDescent="0.3">
      <c r="A55" s="363"/>
      <c r="B55" s="363"/>
      <c r="C55" s="363"/>
      <c r="D55" s="363"/>
      <c r="E55" s="363"/>
      <c r="F55" s="363"/>
      <c r="G55" s="363"/>
      <c r="H55" s="358"/>
      <c r="M55" s="197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1:22" ht="14.25" x14ac:dyDescent="0.3">
      <c r="A56" s="363"/>
      <c r="B56" s="363"/>
      <c r="C56" s="363"/>
      <c r="D56" s="363"/>
      <c r="E56" s="363"/>
      <c r="F56" s="363"/>
      <c r="G56" s="363"/>
      <c r="H56" s="358"/>
      <c r="M56" s="197"/>
      <c r="N56" s="197"/>
      <c r="O56" s="197"/>
      <c r="P56" s="197"/>
      <c r="Q56" s="197"/>
      <c r="R56" s="197"/>
      <c r="S56" s="197"/>
      <c r="T56" s="197"/>
      <c r="U56" s="197"/>
      <c r="V56" s="197"/>
    </row>
    <row r="57" spans="1:22" ht="14.25" x14ac:dyDescent="0.3">
      <c r="A57" s="363"/>
      <c r="B57" s="363"/>
      <c r="C57" s="363"/>
      <c r="D57" s="363"/>
      <c r="E57" s="363"/>
      <c r="F57" s="363"/>
      <c r="G57" s="363"/>
      <c r="H57" s="358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363"/>
      <c r="B58" s="363"/>
      <c r="C58" s="363"/>
      <c r="D58" s="363"/>
      <c r="E58" s="363"/>
      <c r="F58" s="363"/>
      <c r="G58" s="363"/>
      <c r="H58" s="358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363"/>
      <c r="B59" s="363"/>
      <c r="C59" s="363"/>
      <c r="D59" s="363"/>
      <c r="E59" s="363"/>
      <c r="F59" s="363"/>
      <c r="G59" s="363"/>
      <c r="H59" s="358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1:22" ht="14.25" x14ac:dyDescent="0.3">
      <c r="A60" s="363"/>
      <c r="B60" s="363"/>
      <c r="C60" s="363"/>
      <c r="D60" s="363"/>
      <c r="E60" s="363"/>
      <c r="F60" s="363"/>
      <c r="G60" s="363"/>
      <c r="H60" s="358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1:22" ht="14.25" x14ac:dyDescent="0.3">
      <c r="A61" s="363"/>
      <c r="B61" s="363"/>
      <c r="C61" s="363"/>
      <c r="D61" s="363"/>
      <c r="E61" s="363"/>
      <c r="F61" s="363"/>
      <c r="G61" s="363"/>
      <c r="H61" s="358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2" ht="14.25" x14ac:dyDescent="0.3">
      <c r="A62" s="364"/>
      <c r="B62" s="364"/>
      <c r="C62" s="364"/>
      <c r="D62" s="364"/>
      <c r="E62" s="364"/>
      <c r="F62" s="364"/>
      <c r="G62" s="364"/>
      <c r="H62" s="358"/>
      <c r="M62" s="197"/>
      <c r="N62" s="197"/>
      <c r="O62" s="197"/>
      <c r="P62" s="197"/>
      <c r="Q62" s="197"/>
      <c r="R62" s="197"/>
      <c r="S62" s="197"/>
      <c r="T62" s="197"/>
      <c r="U62" s="197"/>
      <c r="V62" s="197"/>
    </row>
    <row r="63" spans="1:22" ht="14.25" x14ac:dyDescent="0.3">
      <c r="A63" s="364"/>
      <c r="B63" s="364"/>
      <c r="C63" s="364"/>
      <c r="D63" s="364"/>
      <c r="E63" s="364"/>
      <c r="F63" s="364"/>
      <c r="G63" s="364"/>
      <c r="H63" s="358"/>
      <c r="M63" s="197"/>
      <c r="N63" s="197"/>
      <c r="O63" s="197"/>
      <c r="P63" s="197"/>
      <c r="Q63" s="197"/>
      <c r="R63" s="197"/>
      <c r="S63" s="197"/>
      <c r="T63" s="197"/>
      <c r="U63" s="197"/>
      <c r="V63" s="197"/>
    </row>
    <row r="64" spans="1:22" ht="14.25" x14ac:dyDescent="0.3">
      <c r="A64" s="364"/>
      <c r="B64" s="364"/>
      <c r="C64" s="364"/>
      <c r="D64" s="364"/>
      <c r="E64" s="364"/>
      <c r="F64" s="364"/>
      <c r="G64" s="364"/>
      <c r="H64" s="358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5" ht="14.25" x14ac:dyDescent="0.3">
      <c r="A65" s="364"/>
      <c r="B65" s="364"/>
      <c r="C65" s="364"/>
      <c r="D65" s="364"/>
      <c r="E65" s="364"/>
      <c r="F65" s="364"/>
      <c r="G65" s="364"/>
      <c r="H65" s="358"/>
      <c r="M65" s="197"/>
      <c r="N65" s="197"/>
      <c r="O65" s="197"/>
      <c r="P65" s="197"/>
      <c r="Q65" s="197"/>
      <c r="R65" s="197"/>
      <c r="S65" s="197"/>
      <c r="T65" s="197"/>
      <c r="U65" s="197"/>
      <c r="V65" s="197"/>
    </row>
    <row r="66" spans="1:25" ht="14.25" x14ac:dyDescent="0.3">
      <c r="A66" s="364"/>
      <c r="B66" s="364"/>
      <c r="C66" s="364"/>
      <c r="D66" s="364"/>
      <c r="E66" s="364"/>
      <c r="F66" s="364"/>
      <c r="G66" s="364"/>
      <c r="H66" s="358"/>
      <c r="M66" s="197"/>
      <c r="N66" s="197"/>
      <c r="O66" s="197"/>
      <c r="P66" s="197"/>
      <c r="Q66" s="197"/>
      <c r="R66" s="197"/>
      <c r="S66" s="197"/>
      <c r="T66" s="197"/>
      <c r="U66" s="197"/>
      <c r="V66" s="197"/>
    </row>
    <row r="67" spans="1:25" ht="14.25" x14ac:dyDescent="0.3">
      <c r="A67" s="359"/>
      <c r="B67" s="359"/>
      <c r="C67" s="359"/>
      <c r="D67" s="359"/>
      <c r="E67" s="359"/>
      <c r="F67" s="359"/>
      <c r="G67" s="359"/>
      <c r="H67" s="358"/>
      <c r="M67" s="197"/>
      <c r="N67" s="197"/>
      <c r="O67" s="197"/>
      <c r="P67" s="197"/>
      <c r="Q67" s="197"/>
      <c r="R67" s="197"/>
      <c r="S67" s="197"/>
      <c r="T67" s="197"/>
      <c r="U67" s="197"/>
      <c r="V67" s="197"/>
    </row>
    <row r="68" spans="1:25" ht="9" customHeight="1" x14ac:dyDescent="0.3">
      <c r="F68" s="359"/>
      <c r="G68" s="359"/>
      <c r="H68" s="359"/>
      <c r="I68" s="359"/>
      <c r="J68" s="359"/>
      <c r="K68" s="359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1:25" ht="14.25" x14ac:dyDescent="0.3">
      <c r="F69" s="406"/>
      <c r="G69" s="406"/>
      <c r="H69" s="361"/>
      <c r="I69" s="361"/>
      <c r="J69" s="361"/>
      <c r="K69" s="361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1:25" x14ac:dyDescent="0.25">
      <c r="C70" s="206"/>
      <c r="D70" s="206"/>
      <c r="E70" s="206"/>
      <c r="F70" s="206"/>
      <c r="G70" s="197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1:25" x14ac:dyDescent="0.25">
      <c r="C71" s="206"/>
      <c r="D71" s="206"/>
      <c r="E71" s="206"/>
      <c r="F71" s="206"/>
      <c r="G71" s="197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1:25" x14ac:dyDescent="0.25">
      <c r="C72" s="206"/>
      <c r="D72" s="206"/>
      <c r="E72" s="206"/>
      <c r="F72" s="206"/>
      <c r="G72" s="197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1:25" x14ac:dyDescent="0.25">
      <c r="C73" s="206"/>
      <c r="D73" s="206"/>
      <c r="E73" s="206"/>
      <c r="F73" s="206"/>
      <c r="G73" s="197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1:25" x14ac:dyDescent="0.25">
      <c r="C74" s="206"/>
      <c r="D74" s="206"/>
      <c r="E74" s="206"/>
      <c r="F74" s="206"/>
      <c r="G74" s="197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1:25" x14ac:dyDescent="0.25"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1:25" x14ac:dyDescent="0.25"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1:25" x14ac:dyDescent="0.25"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1:25" x14ac:dyDescent="0.25"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1:25" x14ac:dyDescent="0.25"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1:25" x14ac:dyDescent="0.25"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3:25" x14ac:dyDescent="0.25"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3:25" x14ac:dyDescent="0.25"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3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3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3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3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3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3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3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3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3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3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3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3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3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3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J4" sqref="J4"/>
    </sheetView>
  </sheetViews>
  <sheetFormatPr defaultColWidth="8" defaultRowHeight="13.5" x14ac:dyDescent="0.25"/>
  <cols>
    <col min="1" max="1" width="34.75" style="195" customWidth="1"/>
    <col min="2" max="2" width="7.5" style="196" customWidth="1"/>
    <col min="3" max="3" width="8.25" style="196" customWidth="1"/>
    <col min="4" max="4" width="7.25" style="196" customWidth="1"/>
    <col min="5" max="5" width="8.875" style="196" customWidth="1"/>
    <col min="6" max="6" width="7.375" style="196" customWidth="1"/>
    <col min="7" max="7" width="8.5" style="195" customWidth="1"/>
    <col min="8" max="8" width="8" style="195" customWidth="1"/>
    <col min="9" max="9" width="8.625" style="195" customWidth="1"/>
    <col min="10" max="16384" width="8" style="195"/>
  </cols>
  <sheetData>
    <row r="1" spans="1:24" s="39" customFormat="1" ht="20.25" customHeight="1" x14ac:dyDescent="0.3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41.25" customHeight="1" x14ac:dyDescent="0.3">
      <c r="A2" s="877" t="s">
        <v>292</v>
      </c>
      <c r="B2" s="877"/>
      <c r="C2" s="877"/>
      <c r="D2" s="877"/>
      <c r="E2" s="877"/>
      <c r="F2" s="877"/>
      <c r="G2" s="877"/>
      <c r="H2" s="877"/>
      <c r="I2" s="877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customFormat="1" ht="16.5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4" ht="27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O4" s="243"/>
      <c r="P4" s="244"/>
      <c r="Q4" s="244"/>
      <c r="R4" s="244"/>
      <c r="S4" s="244"/>
      <c r="T4" s="244"/>
      <c r="U4" s="244"/>
      <c r="V4" s="244"/>
      <c r="W4" s="244"/>
      <c r="X4" s="197"/>
    </row>
    <row r="5" spans="1:24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O5" s="245"/>
      <c r="P5" s="246"/>
      <c r="Q5" s="246"/>
      <c r="R5" s="246"/>
      <c r="S5" s="246"/>
      <c r="T5" s="246"/>
      <c r="U5" s="246"/>
      <c r="V5" s="246"/>
      <c r="W5" s="246"/>
      <c r="X5" s="197"/>
    </row>
    <row r="6" spans="1:24" s="285" customFormat="1" ht="18.75" customHeight="1" x14ac:dyDescent="0.3">
      <c r="A6" s="476"/>
      <c r="B6" s="882" t="s">
        <v>115</v>
      </c>
      <c r="C6" s="882"/>
      <c r="D6" s="882"/>
      <c r="E6" s="882"/>
      <c r="F6" s="882"/>
      <c r="G6" s="882"/>
      <c r="H6" s="882"/>
      <c r="I6" s="882"/>
      <c r="N6" s="286"/>
      <c r="O6" s="286"/>
      <c r="P6" s="286"/>
      <c r="Q6" s="286"/>
      <c r="R6" s="286"/>
      <c r="S6" s="286"/>
      <c r="T6" s="286"/>
      <c r="U6" s="286"/>
      <c r="V6" s="286"/>
      <c r="W6" s="286"/>
    </row>
    <row r="7" spans="1:24" ht="30.75" customHeight="1" x14ac:dyDescent="0.3">
      <c r="A7" s="477"/>
      <c r="B7" s="879" t="s">
        <v>217</v>
      </c>
      <c r="C7" s="880"/>
      <c r="D7" s="879" t="s">
        <v>298</v>
      </c>
      <c r="E7" s="880"/>
      <c r="F7" s="879" t="s">
        <v>299</v>
      </c>
      <c r="G7" s="880"/>
      <c r="H7" s="883" t="s">
        <v>300</v>
      </c>
      <c r="I7" s="884"/>
      <c r="O7" s="247"/>
      <c r="P7" s="248"/>
      <c r="Q7" s="248"/>
      <c r="R7" s="248"/>
      <c r="S7" s="248"/>
      <c r="T7" s="248"/>
      <c r="U7" s="248"/>
      <c r="V7" s="248"/>
      <c r="W7" s="248"/>
      <c r="X7" s="197"/>
    </row>
    <row r="8" spans="1:24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</row>
    <row r="9" spans="1:24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O9" s="245"/>
      <c r="P9" s="246"/>
      <c r="Q9" s="246"/>
      <c r="R9" s="246"/>
      <c r="S9" s="246"/>
      <c r="T9" s="246"/>
      <c r="U9" s="246"/>
      <c r="V9" s="246"/>
      <c r="W9" s="246"/>
      <c r="X9" s="197"/>
    </row>
    <row r="10" spans="1:24" ht="14.25" x14ac:dyDescent="0.3">
      <c r="A10" s="198"/>
      <c r="B10" s="199"/>
      <c r="C10" s="200"/>
      <c r="D10" s="265"/>
      <c r="E10" s="200"/>
      <c r="F10" s="664"/>
      <c r="G10" s="665"/>
      <c r="O10" s="245"/>
      <c r="P10" s="246"/>
      <c r="Q10" s="246"/>
      <c r="R10" s="246"/>
      <c r="S10" s="246"/>
      <c r="T10" s="246"/>
      <c r="U10" s="246"/>
      <c r="V10" s="246"/>
      <c r="W10" s="246"/>
      <c r="X10" s="197"/>
    </row>
    <row r="11" spans="1:24" ht="14.25" x14ac:dyDescent="0.3">
      <c r="A11" s="201" t="s">
        <v>5</v>
      </c>
      <c r="B11" s="506">
        <v>8730</v>
      </c>
      <c r="C11" s="249">
        <v>1000</v>
      </c>
      <c r="D11" s="507">
        <v>9540</v>
      </c>
      <c r="E11" s="650">
        <v>1000</v>
      </c>
      <c r="F11" s="618">
        <v>9850</v>
      </c>
      <c r="G11" s="249">
        <v>1000</v>
      </c>
      <c r="H11" s="507">
        <v>28120</v>
      </c>
      <c r="I11" s="249">
        <v>1000</v>
      </c>
      <c r="O11" s="245"/>
      <c r="P11" s="246"/>
      <c r="Q11" s="246"/>
      <c r="R11" s="246"/>
      <c r="S11" s="246"/>
      <c r="T11" s="246"/>
      <c r="U11" s="246"/>
      <c r="V11" s="246"/>
      <c r="W11" s="246"/>
      <c r="X11" s="197"/>
    </row>
    <row r="12" spans="1:24" ht="14.25" x14ac:dyDescent="0.3">
      <c r="A12" s="202"/>
      <c r="B12" s="508"/>
      <c r="C12" s="250"/>
      <c r="D12" s="509"/>
      <c r="E12" s="651"/>
      <c r="F12" s="621"/>
      <c r="G12" s="250"/>
      <c r="H12" s="509"/>
      <c r="I12" s="250"/>
      <c r="O12" s="258"/>
      <c r="P12" s="259"/>
      <c r="Q12" s="259"/>
      <c r="R12" s="259"/>
      <c r="S12" s="259"/>
      <c r="T12" s="259"/>
      <c r="U12" s="259"/>
      <c r="V12" s="259"/>
      <c r="W12" s="259"/>
      <c r="X12" s="197"/>
    </row>
    <row r="13" spans="1:24" ht="14.25" customHeight="1" x14ac:dyDescent="0.25">
      <c r="A13" s="203" t="s">
        <v>6</v>
      </c>
      <c r="B13" s="510">
        <v>2830</v>
      </c>
      <c r="C13" s="251">
        <v>324.77652991061194</v>
      </c>
      <c r="D13" s="511">
        <v>3050</v>
      </c>
      <c r="E13" s="652">
        <v>319.70221243577646</v>
      </c>
      <c r="F13" s="516">
        <v>3080</v>
      </c>
      <c r="G13" s="251">
        <v>312.46194438806572</v>
      </c>
      <c r="H13" s="511">
        <v>8960</v>
      </c>
      <c r="I13" s="251">
        <v>318.73955258384609</v>
      </c>
      <c r="O13" s="247"/>
      <c r="P13" s="248"/>
      <c r="Q13" s="248"/>
      <c r="R13" s="248"/>
      <c r="S13" s="248"/>
      <c r="T13" s="248"/>
      <c r="U13" s="248"/>
      <c r="V13" s="248"/>
      <c r="W13" s="248"/>
      <c r="X13" s="197"/>
    </row>
    <row r="14" spans="1:24" ht="6" customHeight="1" x14ac:dyDescent="0.3">
      <c r="A14" s="203"/>
      <c r="B14" s="510"/>
      <c r="C14" s="512"/>
      <c r="D14" s="511"/>
      <c r="E14" s="653"/>
      <c r="F14" s="516"/>
      <c r="G14" s="512"/>
      <c r="H14" s="511"/>
      <c r="I14" s="512"/>
      <c r="O14" s="245"/>
      <c r="P14" s="246"/>
      <c r="Q14" s="246"/>
      <c r="R14" s="246"/>
      <c r="S14" s="246"/>
      <c r="T14" s="246"/>
      <c r="U14" s="246"/>
      <c r="V14" s="246"/>
      <c r="W14" s="246"/>
      <c r="X14" s="197"/>
    </row>
    <row r="15" spans="1:24" s="222" customFormat="1" ht="28.5" x14ac:dyDescent="0.3">
      <c r="A15" s="271" t="s">
        <v>7</v>
      </c>
      <c r="B15" s="513">
        <v>210</v>
      </c>
      <c r="C15" s="270">
        <v>24.409809763923903</v>
      </c>
      <c r="D15" s="514">
        <v>240</v>
      </c>
      <c r="E15" s="654">
        <v>25.165146272412709</v>
      </c>
      <c r="F15" s="627">
        <v>250</v>
      </c>
      <c r="G15" s="270">
        <v>24.964481428861376</v>
      </c>
      <c r="H15" s="514">
        <v>700</v>
      </c>
      <c r="I15" s="270">
        <v>24.860404737347512</v>
      </c>
      <c r="O15" s="260"/>
      <c r="P15" s="261"/>
      <c r="Q15" s="261"/>
      <c r="R15" s="261"/>
      <c r="S15" s="261"/>
      <c r="T15" s="261"/>
      <c r="U15" s="261"/>
      <c r="V15" s="261"/>
      <c r="W15" s="261"/>
      <c r="X15" s="223"/>
    </row>
    <row r="16" spans="1:24" s="222" customFormat="1" ht="15" customHeight="1" x14ac:dyDescent="0.25">
      <c r="A16" s="271" t="s">
        <v>8</v>
      </c>
      <c r="B16" s="513">
        <v>1280</v>
      </c>
      <c r="C16" s="270">
        <v>146.80265872106349</v>
      </c>
      <c r="D16" s="514">
        <v>1410</v>
      </c>
      <c r="E16" s="654">
        <v>147.9500891265597</v>
      </c>
      <c r="F16" s="627">
        <v>1440</v>
      </c>
      <c r="G16" s="270">
        <v>146.03206819565659</v>
      </c>
      <c r="H16" s="514">
        <v>4130</v>
      </c>
      <c r="I16" s="270">
        <v>146.92179108724261</v>
      </c>
      <c r="O16" s="252"/>
      <c r="P16" s="253"/>
      <c r="Q16" s="253"/>
      <c r="R16" s="253"/>
      <c r="S16" s="253"/>
      <c r="T16" s="253"/>
      <c r="U16" s="253"/>
      <c r="V16" s="253"/>
      <c r="W16" s="253"/>
      <c r="X16" s="223"/>
    </row>
    <row r="17" spans="1:24" s="222" customFormat="1" ht="15" customHeight="1" x14ac:dyDescent="0.3">
      <c r="A17" s="271" t="s">
        <v>9</v>
      </c>
      <c r="B17" s="513">
        <v>60</v>
      </c>
      <c r="C17" s="270">
        <v>6.5322026128810453</v>
      </c>
      <c r="D17" s="514">
        <v>40</v>
      </c>
      <c r="E17" s="654">
        <v>4.1941910454021176</v>
      </c>
      <c r="F17" s="627">
        <v>50</v>
      </c>
      <c r="G17" s="270">
        <v>5.175563223056626</v>
      </c>
      <c r="H17" s="514">
        <v>150</v>
      </c>
      <c r="I17" s="270">
        <v>5.2637194579791577</v>
      </c>
      <c r="O17" s="254"/>
      <c r="P17" s="255"/>
      <c r="Q17" s="255"/>
      <c r="R17" s="255"/>
      <c r="S17" s="255"/>
      <c r="T17" s="255"/>
      <c r="U17" s="255"/>
      <c r="V17" s="255"/>
      <c r="W17" s="255"/>
      <c r="X17" s="223"/>
    </row>
    <row r="18" spans="1:24" s="222" customFormat="1" ht="15" customHeight="1" x14ac:dyDescent="0.3">
      <c r="A18" s="271" t="s">
        <v>10</v>
      </c>
      <c r="B18" s="513">
        <v>40</v>
      </c>
      <c r="C18" s="270">
        <v>4.4694017877607148</v>
      </c>
      <c r="D18" s="514">
        <v>40</v>
      </c>
      <c r="E18" s="654">
        <v>3.9844814931320123</v>
      </c>
      <c r="F18" s="627">
        <v>60</v>
      </c>
      <c r="G18" s="270">
        <v>5.5814897503551855</v>
      </c>
      <c r="H18" s="514">
        <v>130</v>
      </c>
      <c r="I18" s="270">
        <v>4.6946687057651957</v>
      </c>
      <c r="O18" s="254"/>
      <c r="P18" s="255"/>
      <c r="Q18" s="255"/>
      <c r="R18" s="255"/>
      <c r="S18" s="255"/>
      <c r="T18" s="255"/>
      <c r="U18" s="255"/>
      <c r="V18" s="255"/>
      <c r="W18" s="255"/>
      <c r="X18" s="223"/>
    </row>
    <row r="19" spans="1:24" s="222" customFormat="1" ht="28.5" x14ac:dyDescent="0.3">
      <c r="A19" s="272" t="s">
        <v>11</v>
      </c>
      <c r="B19" s="513">
        <v>110</v>
      </c>
      <c r="C19" s="270">
        <v>12.720605088242035</v>
      </c>
      <c r="D19" s="514">
        <v>120</v>
      </c>
      <c r="E19" s="654">
        <v>12.897137464611514</v>
      </c>
      <c r="F19" s="627">
        <v>120</v>
      </c>
      <c r="G19" s="270">
        <v>11.670387659833571</v>
      </c>
      <c r="H19" s="514">
        <v>350</v>
      </c>
      <c r="I19" s="270">
        <v>12.412419532667069</v>
      </c>
      <c r="O19" s="260"/>
      <c r="P19" s="261"/>
      <c r="Q19" s="261"/>
      <c r="R19" s="261"/>
      <c r="S19" s="261"/>
      <c r="T19" s="261"/>
      <c r="U19" s="261"/>
      <c r="V19" s="261"/>
      <c r="W19" s="261"/>
      <c r="X19" s="223"/>
    </row>
    <row r="20" spans="1:24" s="222" customFormat="1" ht="28.5" x14ac:dyDescent="0.25">
      <c r="A20" s="273" t="s">
        <v>12</v>
      </c>
      <c r="B20" s="513">
        <v>30</v>
      </c>
      <c r="C20" s="270">
        <v>3.43800137520055</v>
      </c>
      <c r="D20" s="514">
        <v>40</v>
      </c>
      <c r="E20" s="654">
        <v>4.1941910454021176</v>
      </c>
      <c r="F20" s="627">
        <v>30</v>
      </c>
      <c r="G20" s="270">
        <v>3.1459305865638321</v>
      </c>
      <c r="H20" s="514">
        <v>100</v>
      </c>
      <c r="I20" s="270">
        <v>3.5921328733506419</v>
      </c>
      <c r="O20" s="252"/>
      <c r="P20" s="253"/>
      <c r="Q20" s="253"/>
      <c r="R20" s="253"/>
      <c r="S20" s="253"/>
      <c r="T20" s="253"/>
      <c r="U20" s="253"/>
      <c r="V20" s="253"/>
      <c r="W20" s="253"/>
      <c r="X20" s="223"/>
    </row>
    <row r="21" spans="1:24" s="222" customFormat="1" ht="15" customHeight="1" x14ac:dyDescent="0.25">
      <c r="A21" s="273" t="s">
        <v>13</v>
      </c>
      <c r="B21" s="513">
        <v>270</v>
      </c>
      <c r="C21" s="270">
        <v>30.827412330964933</v>
      </c>
      <c r="D21" s="514">
        <v>270</v>
      </c>
      <c r="E21" s="654">
        <v>27.786515675789033</v>
      </c>
      <c r="F21" s="627">
        <v>260</v>
      </c>
      <c r="G21" s="270">
        <v>26.182261010757053</v>
      </c>
      <c r="H21" s="514">
        <v>790</v>
      </c>
      <c r="I21" s="270">
        <v>28.168012234591171</v>
      </c>
      <c r="O21" s="252"/>
      <c r="P21" s="253"/>
      <c r="Q21" s="253"/>
      <c r="R21" s="253"/>
      <c r="S21" s="253"/>
      <c r="T21" s="253"/>
      <c r="U21" s="253"/>
      <c r="V21" s="253"/>
      <c r="W21" s="253"/>
      <c r="X21" s="223"/>
    </row>
    <row r="22" spans="1:24" s="222" customFormat="1" ht="15" customHeight="1" x14ac:dyDescent="0.3">
      <c r="A22" s="274" t="s">
        <v>14</v>
      </c>
      <c r="B22" s="513">
        <v>220</v>
      </c>
      <c r="C22" s="270">
        <v>25.44121017648407</v>
      </c>
      <c r="D22" s="514">
        <v>250</v>
      </c>
      <c r="E22" s="654">
        <v>26.528258362168398</v>
      </c>
      <c r="F22" s="627">
        <v>250</v>
      </c>
      <c r="G22" s="270">
        <v>25.776334483458495</v>
      </c>
      <c r="H22" s="514">
        <v>730</v>
      </c>
      <c r="I22" s="270">
        <v>25.927374897748695</v>
      </c>
      <c r="O22" s="260"/>
      <c r="P22" s="261"/>
      <c r="Q22" s="261"/>
      <c r="R22" s="261"/>
      <c r="S22" s="261"/>
      <c r="T22" s="261"/>
      <c r="U22" s="261"/>
      <c r="V22" s="261"/>
      <c r="W22" s="261"/>
      <c r="X22" s="223"/>
    </row>
    <row r="23" spans="1:24" s="222" customFormat="1" ht="15" customHeight="1" x14ac:dyDescent="0.25">
      <c r="A23" s="274" t="s">
        <v>15</v>
      </c>
      <c r="B23" s="513">
        <v>180</v>
      </c>
      <c r="C23" s="270">
        <v>20.055008022003207</v>
      </c>
      <c r="D23" s="514">
        <v>170</v>
      </c>
      <c r="E23" s="654">
        <v>17.615602390688895</v>
      </c>
      <c r="F23" s="627">
        <v>160</v>
      </c>
      <c r="G23" s="270">
        <v>16.135579460117718</v>
      </c>
      <c r="H23" s="514">
        <v>500</v>
      </c>
      <c r="I23" s="270">
        <v>17.853967350713091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23"/>
    </row>
    <row r="24" spans="1:24" ht="14.25" x14ac:dyDescent="0.3">
      <c r="A24" s="209"/>
      <c r="B24" s="520"/>
      <c r="C24" s="512"/>
      <c r="D24" s="522"/>
      <c r="E24" s="653"/>
      <c r="F24" s="521"/>
      <c r="G24" s="512"/>
      <c r="H24" s="522"/>
      <c r="I24" s="512"/>
      <c r="O24" s="263"/>
      <c r="P24" s="259"/>
      <c r="Q24" s="259"/>
      <c r="R24" s="259"/>
      <c r="S24" s="259"/>
      <c r="T24" s="259"/>
      <c r="U24" s="259"/>
      <c r="V24" s="259"/>
      <c r="W24" s="259"/>
      <c r="X24" s="197"/>
    </row>
    <row r="25" spans="1:24" s="211" customFormat="1" ht="14.25" customHeight="1" x14ac:dyDescent="0.25">
      <c r="A25" s="210" t="s">
        <v>16</v>
      </c>
      <c r="B25" s="655">
        <v>440</v>
      </c>
      <c r="C25" s="256">
        <v>50.080220032088015</v>
      </c>
      <c r="D25" s="656">
        <v>470</v>
      </c>
      <c r="E25" s="657">
        <v>49.386599559609941</v>
      </c>
      <c r="F25" s="658">
        <v>470</v>
      </c>
      <c r="G25" s="256">
        <v>47.797848589405319</v>
      </c>
      <c r="H25" s="656">
        <v>1380</v>
      </c>
      <c r="I25" s="256">
        <v>49.04506170644094</v>
      </c>
      <c r="O25" s="247"/>
      <c r="P25" s="248"/>
      <c r="Q25" s="248"/>
      <c r="R25" s="248"/>
      <c r="S25" s="248"/>
      <c r="T25" s="248"/>
      <c r="U25" s="248"/>
      <c r="V25" s="248"/>
      <c r="W25" s="248"/>
      <c r="X25" s="212"/>
    </row>
    <row r="26" spans="1:24" ht="14.25" x14ac:dyDescent="0.3">
      <c r="A26" s="209"/>
      <c r="B26" s="530"/>
      <c r="C26" s="531"/>
      <c r="D26" s="532"/>
      <c r="E26" s="659"/>
      <c r="F26" s="531"/>
      <c r="G26" s="531"/>
      <c r="H26" s="532"/>
      <c r="I26" s="531"/>
      <c r="O26" s="245"/>
      <c r="P26" s="246"/>
      <c r="Q26" s="246"/>
      <c r="R26" s="246"/>
      <c r="S26" s="246"/>
      <c r="T26" s="246"/>
      <c r="U26" s="246"/>
      <c r="V26" s="246"/>
      <c r="W26" s="246"/>
      <c r="X26" s="197"/>
    </row>
    <row r="27" spans="1:24" ht="14.25" customHeight="1" x14ac:dyDescent="0.3">
      <c r="A27" s="213" t="s">
        <v>17</v>
      </c>
      <c r="B27" s="510">
        <v>5890</v>
      </c>
      <c r="C27" s="251">
        <v>675.223470089388</v>
      </c>
      <c r="D27" s="511">
        <v>6490</v>
      </c>
      <c r="E27" s="652">
        <v>680.29778756422354</v>
      </c>
      <c r="F27" s="516">
        <v>6780</v>
      </c>
      <c r="G27" s="251">
        <v>687.53805561193428</v>
      </c>
      <c r="H27" s="511">
        <v>19160</v>
      </c>
      <c r="I27" s="251">
        <v>681.26044741615385</v>
      </c>
      <c r="O27" s="245"/>
      <c r="P27" s="246"/>
      <c r="Q27" s="246"/>
      <c r="R27" s="246"/>
      <c r="S27" s="246"/>
      <c r="T27" s="246"/>
      <c r="U27" s="246"/>
      <c r="V27" s="246"/>
      <c r="W27" s="246"/>
      <c r="X27" s="197"/>
    </row>
    <row r="28" spans="1:24" ht="6" customHeight="1" x14ac:dyDescent="0.3">
      <c r="A28" s="213"/>
      <c r="B28" s="510"/>
      <c r="C28" s="516"/>
      <c r="D28" s="511"/>
      <c r="E28" s="660"/>
      <c r="F28" s="516"/>
      <c r="G28" s="516"/>
      <c r="H28" s="511"/>
      <c r="I28" s="516"/>
      <c r="O28" s="263"/>
      <c r="P28" s="259"/>
      <c r="Q28" s="259"/>
      <c r="R28" s="259"/>
      <c r="S28" s="259"/>
      <c r="T28" s="259"/>
      <c r="U28" s="259"/>
      <c r="V28" s="259"/>
      <c r="W28" s="259"/>
      <c r="X28" s="197"/>
    </row>
    <row r="29" spans="1:24" s="276" customFormat="1" ht="15" customHeight="1" x14ac:dyDescent="0.3">
      <c r="A29" s="273" t="s">
        <v>18</v>
      </c>
      <c r="B29" s="661">
        <v>1000</v>
      </c>
      <c r="C29" s="275">
        <v>114.82924593169837</v>
      </c>
      <c r="D29" s="523">
        <v>1150</v>
      </c>
      <c r="E29" s="662">
        <v>120.16357345077068</v>
      </c>
      <c r="F29" s="663">
        <v>1310</v>
      </c>
      <c r="G29" s="275">
        <v>133.14390095392733</v>
      </c>
      <c r="H29" s="523">
        <v>3460</v>
      </c>
      <c r="I29" s="275">
        <v>123.05722516626952</v>
      </c>
      <c r="O29" s="277"/>
      <c r="P29" s="278"/>
      <c r="Q29" s="278"/>
      <c r="R29" s="278"/>
      <c r="S29" s="278"/>
      <c r="T29" s="278"/>
      <c r="U29" s="278"/>
      <c r="V29" s="278"/>
      <c r="W29" s="278"/>
      <c r="X29" s="279"/>
    </row>
    <row r="30" spans="1:24" s="276" customFormat="1" ht="15" customHeight="1" x14ac:dyDescent="0.3">
      <c r="A30" s="273" t="s">
        <v>19</v>
      </c>
      <c r="B30" s="661">
        <v>2220</v>
      </c>
      <c r="C30" s="275">
        <v>254.06830162732064</v>
      </c>
      <c r="D30" s="523">
        <v>2300</v>
      </c>
      <c r="E30" s="662">
        <v>240.85142078221662</v>
      </c>
      <c r="F30" s="663">
        <v>2260</v>
      </c>
      <c r="G30" s="275">
        <v>229.44996955551045</v>
      </c>
      <c r="H30" s="523">
        <v>6780</v>
      </c>
      <c r="I30" s="275">
        <v>240.95742789059997</v>
      </c>
      <c r="O30" s="280"/>
      <c r="P30" s="281"/>
      <c r="Q30" s="281"/>
      <c r="R30" s="281"/>
      <c r="S30" s="281"/>
      <c r="T30" s="281"/>
      <c r="U30" s="281"/>
      <c r="V30" s="281"/>
      <c r="W30" s="281"/>
      <c r="X30" s="279"/>
    </row>
    <row r="31" spans="1:24" s="276" customFormat="1" ht="15" customHeight="1" x14ac:dyDescent="0.3">
      <c r="A31" s="273" t="s">
        <v>20</v>
      </c>
      <c r="B31" s="661">
        <v>500</v>
      </c>
      <c r="C31" s="275">
        <v>56.8416227366491</v>
      </c>
      <c r="D31" s="523">
        <v>550</v>
      </c>
      <c r="E31" s="662">
        <v>57.355562545873966</v>
      </c>
      <c r="F31" s="663">
        <v>570</v>
      </c>
      <c r="G31" s="275">
        <v>58.148975035518575</v>
      </c>
      <c r="H31" s="523">
        <v>1620</v>
      </c>
      <c r="I31" s="275">
        <v>57.474125973610271</v>
      </c>
      <c r="O31" s="277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4" s="276" customFormat="1" ht="14.25" customHeight="1" x14ac:dyDescent="0.3">
      <c r="A32" s="273" t="s">
        <v>21</v>
      </c>
      <c r="B32" s="661">
        <v>40</v>
      </c>
      <c r="C32" s="275">
        <v>4.2402016960806783</v>
      </c>
      <c r="D32" s="523">
        <v>50</v>
      </c>
      <c r="E32" s="662">
        <v>5.4524483590227542</v>
      </c>
      <c r="F32" s="663">
        <v>60</v>
      </c>
      <c r="G32" s="275">
        <v>5.8859346458291055</v>
      </c>
      <c r="H32" s="523">
        <v>150</v>
      </c>
      <c r="I32" s="275">
        <v>5.2281537859657856</v>
      </c>
      <c r="O32" s="282"/>
      <c r="P32" s="283"/>
      <c r="Q32" s="283"/>
      <c r="R32" s="283"/>
      <c r="S32" s="283"/>
      <c r="T32" s="283"/>
      <c r="U32" s="283"/>
      <c r="V32" s="283"/>
      <c r="W32" s="283"/>
      <c r="X32" s="279"/>
    </row>
    <row r="33" spans="1:24" s="276" customFormat="1" ht="14.25" customHeight="1" x14ac:dyDescent="0.3">
      <c r="A33" s="273" t="s">
        <v>22</v>
      </c>
      <c r="B33" s="661">
        <v>140</v>
      </c>
      <c r="C33" s="275">
        <v>16.387806555122623</v>
      </c>
      <c r="D33" s="523">
        <v>200</v>
      </c>
      <c r="E33" s="662">
        <v>21.390374331550802</v>
      </c>
      <c r="F33" s="663">
        <v>190</v>
      </c>
      <c r="G33" s="275">
        <v>19.484473310330831</v>
      </c>
      <c r="H33" s="523">
        <v>540</v>
      </c>
      <c r="I33" s="275">
        <v>19.169897215207882</v>
      </c>
      <c r="O33" s="284"/>
      <c r="P33" s="284"/>
      <c r="Q33" s="284"/>
      <c r="R33" s="284"/>
      <c r="S33" s="284"/>
      <c r="T33" s="284"/>
      <c r="U33" s="284"/>
      <c r="V33" s="284"/>
      <c r="W33" s="284"/>
      <c r="X33" s="279"/>
    </row>
    <row r="34" spans="1:24" s="276" customFormat="1" ht="14.25" customHeight="1" x14ac:dyDescent="0.3">
      <c r="A34" s="273" t="s">
        <v>23</v>
      </c>
      <c r="B34" s="661">
        <v>360</v>
      </c>
      <c r="C34" s="275">
        <v>41.714416685766679</v>
      </c>
      <c r="D34" s="523">
        <v>260</v>
      </c>
      <c r="E34" s="662">
        <v>26.947677466708608</v>
      </c>
      <c r="F34" s="663">
        <v>200</v>
      </c>
      <c r="G34" s="275">
        <v>20.600771260401867</v>
      </c>
      <c r="H34" s="523">
        <v>820</v>
      </c>
      <c r="I34" s="275">
        <v>29.306113739019096</v>
      </c>
      <c r="O34" s="277"/>
      <c r="P34" s="278"/>
      <c r="Q34" s="278"/>
      <c r="R34" s="278"/>
      <c r="S34" s="278"/>
      <c r="T34" s="278"/>
      <c r="U34" s="278"/>
      <c r="V34" s="278"/>
      <c r="W34" s="278"/>
      <c r="X34" s="279"/>
    </row>
    <row r="35" spans="1:24" s="276" customFormat="1" ht="14.25" customHeight="1" x14ac:dyDescent="0.3">
      <c r="A35" s="273" t="s">
        <v>24</v>
      </c>
      <c r="B35" s="661">
        <v>80</v>
      </c>
      <c r="C35" s="275">
        <v>8.5950034380013758</v>
      </c>
      <c r="D35" s="523">
        <v>170</v>
      </c>
      <c r="E35" s="662">
        <v>17.825311942959001</v>
      </c>
      <c r="F35" s="663">
        <v>110</v>
      </c>
      <c r="G35" s="275">
        <v>10.858534605236452</v>
      </c>
      <c r="H35" s="523">
        <v>350</v>
      </c>
      <c r="I35" s="275">
        <v>12.519116548707188</v>
      </c>
      <c r="O35" s="282"/>
      <c r="P35" s="283"/>
      <c r="Q35" s="283"/>
      <c r="R35" s="283"/>
      <c r="S35" s="283"/>
      <c r="T35" s="283"/>
      <c r="U35" s="283"/>
      <c r="V35" s="283"/>
      <c r="W35" s="283"/>
      <c r="X35" s="279"/>
    </row>
    <row r="36" spans="1:24" s="276" customFormat="1" ht="28.5" x14ac:dyDescent="0.3">
      <c r="A36" s="274" t="s">
        <v>25</v>
      </c>
      <c r="B36" s="661">
        <v>820</v>
      </c>
      <c r="C36" s="275">
        <v>94.086637634655048</v>
      </c>
      <c r="D36" s="523">
        <v>860</v>
      </c>
      <c r="E36" s="662">
        <v>90.175107476145541</v>
      </c>
      <c r="F36" s="663">
        <v>960</v>
      </c>
      <c r="G36" s="275">
        <v>97.016440024355603</v>
      </c>
      <c r="H36" s="523">
        <v>2640</v>
      </c>
      <c r="I36" s="275">
        <v>93.786677099263784</v>
      </c>
      <c r="O36" s="277"/>
      <c r="P36" s="278"/>
      <c r="Q36" s="278"/>
      <c r="R36" s="278"/>
      <c r="S36" s="278"/>
      <c r="T36" s="278"/>
      <c r="U36" s="278"/>
      <c r="V36" s="278"/>
      <c r="W36" s="278"/>
      <c r="X36" s="279"/>
    </row>
    <row r="37" spans="1:24" s="276" customFormat="1" ht="15" customHeight="1" x14ac:dyDescent="0.3">
      <c r="A37" s="274" t="s">
        <v>26</v>
      </c>
      <c r="B37" s="661">
        <v>740</v>
      </c>
      <c r="C37" s="275">
        <v>84.460233784093504</v>
      </c>
      <c r="D37" s="523">
        <v>960</v>
      </c>
      <c r="E37" s="662">
        <v>100.13631120897557</v>
      </c>
      <c r="F37" s="663">
        <v>1110</v>
      </c>
      <c r="G37" s="275">
        <v>112.94905622082403</v>
      </c>
      <c r="H37" s="523">
        <v>2810</v>
      </c>
      <c r="I37" s="275">
        <v>99.761709997510394</v>
      </c>
      <c r="O37" s="282"/>
      <c r="P37" s="283"/>
      <c r="Q37" s="283"/>
      <c r="R37" s="283"/>
      <c r="S37" s="283"/>
      <c r="T37" s="283"/>
      <c r="U37" s="283"/>
      <c r="V37" s="283"/>
      <c r="W37" s="283"/>
      <c r="X37" s="279"/>
    </row>
    <row r="38" spans="1:24" s="197" customFormat="1" ht="6.75" hidden="1" customHeight="1" x14ac:dyDescent="0.3">
      <c r="A38" s="214"/>
      <c r="B38" s="215"/>
      <c r="C38" s="216"/>
      <c r="D38" s="267"/>
      <c r="E38" s="216"/>
      <c r="O38" s="247"/>
      <c r="P38" s="248"/>
      <c r="Q38" s="248"/>
      <c r="R38" s="248"/>
      <c r="S38" s="248"/>
      <c r="T38" s="248"/>
      <c r="U38" s="248"/>
      <c r="V38" s="248"/>
      <c r="W38" s="248"/>
    </row>
    <row r="39" spans="1:24" ht="6.75" hidden="1" customHeight="1" x14ac:dyDescent="0.3">
      <c r="A39" s="198"/>
      <c r="B39" s="207"/>
      <c r="C39" s="208"/>
      <c r="D39" s="268"/>
      <c r="E39" s="208"/>
      <c r="F39" s="195"/>
      <c r="O39" s="245"/>
      <c r="P39" s="246"/>
      <c r="Q39" s="246"/>
      <c r="R39" s="246"/>
      <c r="S39" s="246"/>
      <c r="T39" s="246"/>
      <c r="U39" s="246"/>
      <c r="V39" s="246"/>
      <c r="W39" s="246"/>
      <c r="X39" s="197"/>
    </row>
    <row r="40" spans="1:24" ht="14.25" hidden="1" x14ac:dyDescent="0.3">
      <c r="A40" s="203"/>
      <c r="B40" s="204"/>
      <c r="C40" s="205"/>
      <c r="D40" s="266"/>
      <c r="E40" s="205"/>
      <c r="F40" s="195"/>
      <c r="O40" s="245"/>
      <c r="P40" s="246"/>
      <c r="Q40" s="246"/>
      <c r="R40" s="246"/>
      <c r="S40" s="246"/>
      <c r="T40" s="246"/>
      <c r="U40" s="246"/>
      <c r="V40" s="246"/>
      <c r="W40" s="246"/>
      <c r="X40" s="197"/>
    </row>
    <row r="41" spans="1:24" ht="6" hidden="1" customHeight="1" x14ac:dyDescent="0.3">
      <c r="A41" s="198"/>
      <c r="B41" s="204"/>
      <c r="C41" s="205"/>
      <c r="D41" s="266"/>
      <c r="E41" s="205"/>
      <c r="F41" s="195"/>
      <c r="O41" s="263"/>
      <c r="P41" s="259"/>
      <c r="Q41" s="259"/>
      <c r="R41" s="259"/>
      <c r="S41" s="259"/>
      <c r="T41" s="259"/>
      <c r="U41" s="259"/>
      <c r="V41" s="259"/>
      <c r="W41" s="259"/>
      <c r="X41" s="197"/>
    </row>
    <row r="42" spans="1:24" ht="14.25" hidden="1" x14ac:dyDescent="0.3">
      <c r="A42" s="198"/>
      <c r="B42" s="207"/>
      <c r="C42" s="250"/>
      <c r="D42" s="268"/>
      <c r="E42" s="250"/>
      <c r="F42" s="195"/>
      <c r="O42" s="247"/>
      <c r="P42" s="248"/>
      <c r="Q42" s="248"/>
      <c r="R42" s="248"/>
      <c r="S42" s="248"/>
      <c r="T42" s="248"/>
      <c r="U42" s="248"/>
      <c r="V42" s="248"/>
      <c r="W42" s="248"/>
      <c r="X42" s="197"/>
    </row>
    <row r="43" spans="1:24" ht="14.25" hidden="1" x14ac:dyDescent="0.3">
      <c r="A43" s="198"/>
      <c r="B43" s="207"/>
      <c r="C43" s="250"/>
      <c r="D43" s="268"/>
      <c r="E43" s="250"/>
      <c r="F43" s="195"/>
      <c r="O43" s="245"/>
      <c r="P43" s="246"/>
      <c r="Q43" s="246"/>
      <c r="R43" s="246"/>
      <c r="S43" s="246"/>
      <c r="T43" s="246"/>
      <c r="U43" s="246"/>
      <c r="V43" s="246"/>
      <c r="W43" s="246"/>
      <c r="X43" s="197"/>
    </row>
    <row r="44" spans="1:24" ht="14.25" hidden="1" x14ac:dyDescent="0.3">
      <c r="A44" s="198"/>
      <c r="B44" s="207"/>
      <c r="C44" s="250"/>
      <c r="D44" s="268"/>
      <c r="E44" s="250"/>
      <c r="F44" s="195"/>
      <c r="O44" s="245"/>
      <c r="P44" s="246"/>
      <c r="Q44" s="246"/>
      <c r="R44" s="246"/>
      <c r="S44" s="246"/>
      <c r="T44" s="246"/>
      <c r="U44" s="246"/>
      <c r="V44" s="246"/>
      <c r="W44" s="246"/>
      <c r="X44" s="197"/>
    </row>
    <row r="45" spans="1:24" s="197" customFormat="1" ht="14.25" hidden="1" x14ac:dyDescent="0.3">
      <c r="A45" s="198"/>
      <c r="B45" s="207"/>
      <c r="C45" s="250"/>
      <c r="D45" s="268"/>
      <c r="E45" s="250"/>
      <c r="O45" s="263"/>
      <c r="P45" s="259"/>
      <c r="Q45" s="259"/>
      <c r="R45" s="259"/>
      <c r="S45" s="259"/>
      <c r="T45" s="259"/>
      <c r="U45" s="259"/>
      <c r="V45" s="259"/>
      <c r="W45" s="259"/>
    </row>
    <row r="46" spans="1:24" s="197" customFormat="1" ht="3.75" hidden="1" customHeight="1" x14ac:dyDescent="0.3">
      <c r="A46" s="214"/>
      <c r="B46" s="207"/>
      <c r="C46" s="208"/>
      <c r="D46" s="268"/>
      <c r="E46" s="208"/>
      <c r="O46" s="247"/>
      <c r="P46" s="248"/>
      <c r="Q46" s="248"/>
      <c r="R46" s="248"/>
      <c r="S46" s="248"/>
      <c r="T46" s="248"/>
      <c r="U46" s="248"/>
      <c r="V46" s="248"/>
      <c r="W46" s="248"/>
    </row>
    <row r="47" spans="1:24" ht="3.75" hidden="1" customHeight="1" x14ac:dyDescent="0.3">
      <c r="A47" s="217"/>
      <c r="B47" s="218"/>
      <c r="C47" s="219"/>
      <c r="D47" s="269"/>
      <c r="E47" s="219"/>
      <c r="F47" s="195"/>
      <c r="O47" s="247"/>
      <c r="P47" s="248"/>
      <c r="Q47" s="248"/>
      <c r="R47" s="248"/>
      <c r="S47" s="264"/>
      <c r="T47" s="264"/>
      <c r="U47" s="264"/>
      <c r="V47" s="248"/>
      <c r="W47" s="248"/>
      <c r="X47" s="197"/>
    </row>
    <row r="48" spans="1:24" hidden="1" x14ac:dyDescent="0.25">
      <c r="A48" s="203"/>
      <c r="B48" s="204"/>
      <c r="C48" s="205"/>
      <c r="D48" s="266"/>
      <c r="E48" s="205"/>
      <c r="F48" s="195"/>
      <c r="O48" s="247"/>
      <c r="P48" s="248"/>
      <c r="Q48" s="248"/>
      <c r="R48" s="248"/>
      <c r="S48" s="248"/>
      <c r="T48" s="248"/>
      <c r="U48" s="248"/>
      <c r="V48" s="248"/>
      <c r="W48" s="248"/>
      <c r="X48" s="197"/>
    </row>
    <row r="49" spans="1:30" ht="6" hidden="1" customHeight="1" x14ac:dyDescent="0.3">
      <c r="A49" s="198"/>
      <c r="B49" s="207"/>
      <c r="C49" s="208"/>
      <c r="D49" s="268"/>
      <c r="E49" s="208"/>
      <c r="F49" s="195"/>
      <c r="O49" s="258"/>
      <c r="P49" s="259"/>
      <c r="Q49" s="259"/>
      <c r="R49" s="259"/>
      <c r="S49" s="259"/>
      <c r="T49" s="259"/>
      <c r="U49" s="259"/>
      <c r="V49" s="259"/>
      <c r="W49" s="259"/>
      <c r="X49" s="197"/>
    </row>
    <row r="50" spans="1:30" ht="14.25" hidden="1" x14ac:dyDescent="0.3">
      <c r="A50" s="220"/>
      <c r="B50" s="207"/>
      <c r="C50" s="250"/>
      <c r="D50" s="268"/>
      <c r="E50" s="250"/>
      <c r="F50" s="195"/>
      <c r="O50" s="263"/>
      <c r="P50" s="259"/>
      <c r="Q50" s="259"/>
      <c r="R50" s="259"/>
      <c r="S50" s="259"/>
      <c r="T50" s="259"/>
      <c r="U50" s="259"/>
      <c r="V50" s="259"/>
      <c r="W50" s="259"/>
      <c r="X50" s="197"/>
    </row>
    <row r="51" spans="1:30" ht="14.25" hidden="1" x14ac:dyDescent="0.3">
      <c r="A51" s="220"/>
      <c r="B51" s="207"/>
      <c r="C51" s="250"/>
      <c r="D51" s="268"/>
      <c r="E51" s="250"/>
      <c r="F51" s="195"/>
      <c r="O51" s="245"/>
      <c r="P51" s="246"/>
      <c r="Q51" s="246"/>
      <c r="R51" s="246"/>
      <c r="S51" s="246"/>
      <c r="T51" s="246"/>
      <c r="U51" s="246"/>
      <c r="V51" s="246"/>
      <c r="W51" s="246"/>
      <c r="X51" s="197"/>
    </row>
    <row r="52" spans="1:30" ht="14.25" hidden="1" x14ac:dyDescent="0.3">
      <c r="A52" s="220"/>
      <c r="B52" s="207"/>
      <c r="C52" s="250"/>
      <c r="D52" s="268"/>
      <c r="E52" s="250"/>
      <c r="F52" s="195"/>
      <c r="O52" s="247"/>
      <c r="P52" s="248"/>
      <c r="Q52" s="248"/>
      <c r="R52" s="248"/>
      <c r="S52" s="248"/>
      <c r="T52" s="248"/>
      <c r="U52" s="248"/>
      <c r="V52" s="248"/>
      <c r="W52" s="248"/>
      <c r="X52" s="197"/>
    </row>
    <row r="53" spans="1:30" ht="3.75" customHeight="1" x14ac:dyDescent="0.3">
      <c r="A53" s="220"/>
      <c r="B53" s="207"/>
      <c r="C53" s="208"/>
      <c r="D53" s="268"/>
      <c r="E53" s="208"/>
      <c r="F53" s="666"/>
      <c r="G53" s="667"/>
      <c r="O53" s="245"/>
      <c r="P53" s="246"/>
      <c r="Q53" s="246"/>
      <c r="R53" s="246"/>
      <c r="S53" s="246"/>
      <c r="T53" s="246"/>
      <c r="U53" s="246"/>
      <c r="V53" s="246"/>
      <c r="W53" s="246"/>
      <c r="X53" s="197"/>
    </row>
    <row r="54" spans="1:30" s="751" customFormat="1" ht="9.75" customHeight="1" thickBot="1" x14ac:dyDescent="0.35">
      <c r="A54" s="705"/>
      <c r="B54" s="644"/>
      <c r="C54" s="645"/>
      <c r="D54" s="646"/>
      <c r="E54" s="647"/>
      <c r="F54" s="645"/>
      <c r="G54" s="645"/>
      <c r="H54" s="646"/>
      <c r="I54" s="645"/>
      <c r="S54" s="245"/>
      <c r="T54" s="246"/>
      <c r="U54" s="246"/>
      <c r="V54" s="246"/>
      <c r="W54" s="246"/>
      <c r="X54" s="246"/>
      <c r="Y54" s="246"/>
      <c r="Z54" s="246"/>
      <c r="AA54" s="246"/>
      <c r="AB54" s="541"/>
    </row>
    <row r="55" spans="1:30" s="751" customFormat="1" ht="3" customHeight="1" x14ac:dyDescent="0.3">
      <c r="J55" s="512"/>
      <c r="K55" s="512"/>
      <c r="L55" s="541"/>
      <c r="U55" s="245"/>
      <c r="V55" s="246"/>
      <c r="W55" s="246"/>
      <c r="X55" s="246"/>
      <c r="Y55" s="246"/>
      <c r="Z55" s="246"/>
      <c r="AA55" s="246"/>
      <c r="AB55" s="246"/>
      <c r="AC55" s="246"/>
      <c r="AD55" s="541"/>
    </row>
    <row r="56" spans="1:30" s="751" customFormat="1" ht="4.5" customHeight="1" x14ac:dyDescent="0.3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541"/>
      <c r="U56" s="245"/>
      <c r="V56" s="246"/>
      <c r="W56" s="246"/>
      <c r="X56" s="246"/>
      <c r="Y56" s="246"/>
      <c r="Z56" s="246"/>
      <c r="AA56" s="246"/>
      <c r="AB56" s="246"/>
      <c r="AC56" s="246"/>
      <c r="AD56" s="541"/>
    </row>
    <row r="57" spans="1:30" s="751" customFormat="1" ht="14.25" x14ac:dyDescent="0.3">
      <c r="A57" s="860" t="s">
        <v>228</v>
      </c>
      <c r="B57" s="860"/>
      <c r="C57" s="860"/>
      <c r="D57" s="860"/>
      <c r="E57" s="860"/>
      <c r="F57" s="860"/>
      <c r="G57" s="860"/>
      <c r="H57" s="860"/>
      <c r="I57" s="860"/>
      <c r="J57" s="512"/>
      <c r="K57" s="541"/>
      <c r="T57" s="263"/>
      <c r="U57" s="259"/>
      <c r="V57" s="259"/>
      <c r="W57" s="259"/>
      <c r="X57" s="259"/>
      <c r="Y57" s="259"/>
      <c r="Z57" s="259"/>
      <c r="AA57" s="259"/>
      <c r="AB57" s="259"/>
      <c r="AC57" s="541"/>
    </row>
    <row r="58" spans="1:30" s="751" customFormat="1" ht="25.5" customHeight="1" x14ac:dyDescent="0.25">
      <c r="A58" s="878" t="s">
        <v>225</v>
      </c>
      <c r="B58" s="878"/>
      <c r="C58" s="878"/>
      <c r="D58" s="878"/>
      <c r="E58" s="878"/>
      <c r="F58" s="878"/>
      <c r="G58" s="878"/>
      <c r="H58" s="878"/>
      <c r="I58" s="878"/>
      <c r="J58" s="512"/>
      <c r="K58" s="541"/>
      <c r="T58" s="247"/>
      <c r="U58" s="248"/>
      <c r="V58" s="248"/>
      <c r="W58" s="248"/>
      <c r="X58" s="248"/>
      <c r="Y58" s="248"/>
      <c r="Z58" s="248"/>
      <c r="AA58" s="248"/>
      <c r="AB58" s="248"/>
      <c r="AC58" s="541"/>
    </row>
    <row r="59" spans="1:30" s="751" customFormat="1" ht="14.25" x14ac:dyDescent="0.3">
      <c r="A59" s="885" t="s">
        <v>218</v>
      </c>
      <c r="B59" s="885"/>
      <c r="C59" s="885"/>
      <c r="D59" s="885"/>
      <c r="E59" s="885"/>
      <c r="F59" s="885"/>
      <c r="G59" s="885"/>
      <c r="H59" s="885"/>
      <c r="I59" s="885"/>
      <c r="J59" s="755"/>
      <c r="K59" s="755"/>
      <c r="T59" s="245"/>
      <c r="U59" s="246"/>
      <c r="V59" s="246"/>
      <c r="W59" s="246"/>
      <c r="X59" s="246"/>
      <c r="Y59" s="246"/>
      <c r="Z59" s="246"/>
      <c r="AA59" s="246"/>
      <c r="AB59" s="246"/>
      <c r="AC59" s="541"/>
    </row>
    <row r="60" spans="1:30" ht="14.25" x14ac:dyDescent="0.3">
      <c r="B60" s="195"/>
      <c r="C60" s="206"/>
      <c r="D60" s="206"/>
      <c r="E60" s="206"/>
      <c r="F60" s="206"/>
      <c r="P60" s="245"/>
      <c r="Q60" s="246"/>
      <c r="R60" s="246"/>
      <c r="S60" s="246"/>
      <c r="T60" s="246"/>
      <c r="U60" s="246"/>
      <c r="V60" s="246"/>
      <c r="W60" s="246"/>
      <c r="X60" s="246"/>
      <c r="Y60" s="197"/>
    </row>
    <row r="61" spans="1:30" ht="14.25" x14ac:dyDescent="0.3">
      <c r="B61" s="195"/>
      <c r="C61" s="206"/>
      <c r="D61" s="206"/>
      <c r="E61" s="206"/>
      <c r="F61" s="221"/>
      <c r="G61" s="206"/>
      <c r="H61" s="221"/>
      <c r="I61" s="197"/>
      <c r="P61" s="263"/>
      <c r="Q61" s="259"/>
      <c r="R61" s="259"/>
      <c r="S61" s="259"/>
      <c r="T61" s="259"/>
      <c r="U61" s="259"/>
      <c r="V61" s="259"/>
      <c r="W61" s="259"/>
      <c r="X61" s="259"/>
      <c r="Y61" s="197"/>
    </row>
    <row r="62" spans="1:30" ht="14.25" x14ac:dyDescent="0.3">
      <c r="B62" s="195"/>
      <c r="C62" s="195"/>
      <c r="D62" s="195"/>
      <c r="E62" s="195"/>
      <c r="F62" s="195"/>
      <c r="J62" s="197"/>
      <c r="K62" s="197"/>
      <c r="P62" s="245"/>
      <c r="Q62" s="246"/>
      <c r="R62" s="246"/>
      <c r="S62" s="246"/>
      <c r="T62" s="246"/>
      <c r="U62" s="246"/>
      <c r="V62" s="246"/>
      <c r="W62" s="246"/>
      <c r="X62" s="246"/>
      <c r="Y62" s="197"/>
    </row>
    <row r="63" spans="1:30" ht="14.25" x14ac:dyDescent="0.3">
      <c r="B63" s="195"/>
      <c r="C63" s="195"/>
      <c r="D63" s="195"/>
      <c r="E63" s="195"/>
      <c r="F63" s="195"/>
      <c r="H63" s="197"/>
      <c r="I63" s="197"/>
      <c r="P63" s="245"/>
      <c r="Q63" s="246"/>
      <c r="R63" s="246"/>
      <c r="S63" s="246"/>
      <c r="T63" s="246"/>
      <c r="U63" s="246"/>
      <c r="V63" s="246"/>
      <c r="W63" s="246"/>
      <c r="X63" s="246"/>
      <c r="Y63" s="197"/>
    </row>
    <row r="64" spans="1:30" ht="14.25" x14ac:dyDescent="0.3">
      <c r="B64" s="195"/>
      <c r="C64" s="195"/>
      <c r="D64" s="195"/>
      <c r="E64" s="195"/>
      <c r="F64" s="195"/>
      <c r="H64" s="197"/>
      <c r="I64" s="197"/>
      <c r="P64" s="245"/>
      <c r="Q64" s="246"/>
      <c r="R64" s="246"/>
      <c r="S64" s="246"/>
      <c r="T64" s="246"/>
      <c r="U64" s="246"/>
      <c r="V64" s="246"/>
      <c r="W64" s="246"/>
      <c r="X64" s="246"/>
      <c r="Y64" s="197"/>
    </row>
    <row r="65" spans="2:25" x14ac:dyDescent="0.25">
      <c r="B65" s="195"/>
      <c r="C65" s="195"/>
      <c r="D65" s="195"/>
      <c r="E65" s="195"/>
      <c r="F65" s="195"/>
      <c r="H65" s="197"/>
      <c r="I65" s="197"/>
      <c r="P65" s="247"/>
      <c r="Q65" s="248"/>
      <c r="R65" s="248"/>
      <c r="S65" s="248"/>
      <c r="T65" s="248"/>
      <c r="U65" s="248"/>
      <c r="V65" s="248"/>
      <c r="W65" s="248"/>
      <c r="X65" s="248"/>
      <c r="Y65" s="197"/>
    </row>
    <row r="66" spans="2:25" x14ac:dyDescent="0.25">
      <c r="B66" s="195"/>
      <c r="C66" s="195"/>
      <c r="D66" s="195"/>
      <c r="E66" s="195"/>
      <c r="F66" s="195"/>
      <c r="H66" s="197"/>
      <c r="I66" s="197"/>
      <c r="P66" s="247"/>
      <c r="Q66" s="248"/>
      <c r="R66" s="248"/>
      <c r="S66" s="248"/>
      <c r="T66" s="248"/>
      <c r="U66" s="248"/>
      <c r="V66" s="248"/>
      <c r="W66" s="248"/>
      <c r="X66" s="248"/>
      <c r="Y66" s="197"/>
    </row>
    <row r="67" spans="2:25" x14ac:dyDescent="0.25">
      <c r="B67" s="195"/>
      <c r="C67" s="195"/>
      <c r="D67" s="195"/>
      <c r="E67" s="195"/>
      <c r="F67" s="195"/>
      <c r="H67" s="197"/>
      <c r="I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</row>
    <row r="68" spans="2:25" x14ac:dyDescent="0.25">
      <c r="B68" s="195"/>
      <c r="C68" s="195"/>
      <c r="D68" s="195"/>
      <c r="E68" s="195"/>
      <c r="F68" s="195"/>
      <c r="H68" s="197"/>
      <c r="I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2:25" x14ac:dyDescent="0.25">
      <c r="B69" s="195"/>
      <c r="C69" s="195"/>
      <c r="D69" s="195"/>
      <c r="E69" s="195"/>
      <c r="F69" s="195"/>
      <c r="H69" s="197"/>
      <c r="I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2:25" x14ac:dyDescent="0.25">
      <c r="B70" s="195"/>
      <c r="C70" s="195"/>
      <c r="D70" s="195"/>
      <c r="E70" s="195"/>
      <c r="F70" s="195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2:25" x14ac:dyDescent="0.25">
      <c r="B71" s="195"/>
      <c r="C71" s="195"/>
      <c r="D71" s="195"/>
      <c r="E71" s="195"/>
      <c r="F71" s="195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2:25" x14ac:dyDescent="0.25">
      <c r="B72" s="195"/>
      <c r="C72" s="195"/>
      <c r="D72" s="195"/>
      <c r="E72" s="195"/>
      <c r="F72" s="195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2:25" x14ac:dyDescent="0.25">
      <c r="B73" s="195"/>
      <c r="C73" s="195"/>
      <c r="D73" s="195"/>
      <c r="E73" s="195"/>
      <c r="F73" s="195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2:25" x14ac:dyDescent="0.25">
      <c r="B74" s="195"/>
      <c r="C74" s="195"/>
      <c r="D74" s="195"/>
      <c r="E74" s="195"/>
      <c r="F74" s="195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2:25" x14ac:dyDescent="0.25">
      <c r="B75" s="206"/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2:25" x14ac:dyDescent="0.25">
      <c r="B76" s="206"/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2:25" x14ac:dyDescent="0.25">
      <c r="B77" s="206"/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2:25" x14ac:dyDescent="0.25">
      <c r="B78" s="206"/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2:25" x14ac:dyDescent="0.25">
      <c r="B79" s="206"/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2:25" x14ac:dyDescent="0.25">
      <c r="B80" s="206"/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2:25" x14ac:dyDescent="0.25">
      <c r="B81" s="206"/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2:25" x14ac:dyDescent="0.25">
      <c r="B82" s="206"/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2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2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2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2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2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2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2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2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2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2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2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2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2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2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C98" s="206"/>
      <c r="D98" s="206"/>
      <c r="E98" s="206"/>
      <c r="F98" s="206"/>
      <c r="G98" s="197"/>
      <c r="H98" s="197"/>
      <c r="I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C99" s="206"/>
      <c r="D99" s="206"/>
      <c r="E99" s="206"/>
      <c r="F99" s="206"/>
      <c r="G99" s="197"/>
      <c r="H99" s="197"/>
      <c r="I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C100" s="206"/>
      <c r="D100" s="206"/>
      <c r="E100" s="206"/>
      <c r="F100" s="206"/>
      <c r="G100" s="197"/>
      <c r="H100" s="197"/>
      <c r="I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C101" s="206"/>
      <c r="D101" s="206"/>
      <c r="E101" s="206"/>
      <c r="F101" s="206"/>
      <c r="G101" s="197"/>
      <c r="H101" s="197"/>
      <c r="I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C102" s="206"/>
      <c r="D102" s="206"/>
      <c r="E102" s="206"/>
      <c r="F102" s="206"/>
      <c r="G102" s="197"/>
      <c r="H102" s="197"/>
      <c r="I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C103" s="206"/>
      <c r="D103" s="206"/>
      <c r="E103" s="206"/>
      <c r="F103" s="206"/>
      <c r="G103" s="197"/>
      <c r="H103" s="197"/>
      <c r="I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C104" s="206"/>
      <c r="D104" s="206"/>
      <c r="E104" s="206"/>
      <c r="F104" s="206"/>
      <c r="G104" s="197"/>
      <c r="H104" s="197"/>
      <c r="I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C105" s="206"/>
      <c r="D105" s="206"/>
      <c r="E105" s="206"/>
      <c r="F105" s="206"/>
      <c r="G105" s="197"/>
      <c r="H105" s="197"/>
      <c r="I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C106" s="206"/>
      <c r="D106" s="206"/>
      <c r="E106" s="206"/>
      <c r="F106" s="206"/>
      <c r="G106" s="197"/>
      <c r="H106" s="197"/>
      <c r="I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C107" s="206"/>
      <c r="D107" s="206"/>
      <c r="E107" s="206"/>
      <c r="F107" s="206"/>
      <c r="G107" s="197"/>
      <c r="H107" s="197"/>
      <c r="I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C108" s="206"/>
      <c r="D108" s="206"/>
      <c r="E108" s="206"/>
      <c r="F108" s="206"/>
      <c r="G108" s="197"/>
      <c r="H108" s="197"/>
      <c r="I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C109" s="206"/>
      <c r="D109" s="206"/>
      <c r="E109" s="206"/>
      <c r="F109" s="206"/>
      <c r="G109" s="197"/>
      <c r="H109" s="197"/>
      <c r="I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C110" s="206"/>
      <c r="D110" s="206"/>
      <c r="E110" s="206"/>
      <c r="F110" s="206"/>
      <c r="G110" s="197"/>
      <c r="H110" s="197"/>
      <c r="I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C111" s="206"/>
      <c r="D111" s="206"/>
      <c r="E111" s="206"/>
      <c r="F111" s="206"/>
      <c r="G111" s="197"/>
      <c r="H111" s="197"/>
      <c r="I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J4" sqref="J4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6" t="s">
        <v>201</v>
      </c>
      <c r="B2" s="886"/>
      <c r="C2" s="886"/>
      <c r="D2" s="886"/>
      <c r="E2" s="887"/>
      <c r="F2" s="887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8"/>
      <c r="B3" s="61"/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7"/>
      <c r="O3" s="75"/>
      <c r="P3" s="75"/>
      <c r="Q3" s="75"/>
      <c r="R3" s="75"/>
      <c r="S3" s="75"/>
      <c r="T3" s="75"/>
      <c r="U3" s="75"/>
      <c r="V3" s="75"/>
      <c r="W3" s="75"/>
    </row>
    <row r="4" spans="1:247" s="46" customFormat="1" ht="24.75" customHeight="1" thickBot="1" x14ac:dyDescent="0.3">
      <c r="A4" s="421" t="s">
        <v>240</v>
      </c>
      <c r="B4" s="49"/>
      <c r="C4" s="48"/>
      <c r="D4" s="48"/>
      <c r="E4" s="48"/>
      <c r="F4" s="44" t="s">
        <v>294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35"/>
      <c r="B5" s="436"/>
      <c r="C5" s="436"/>
      <c r="D5" s="436"/>
      <c r="E5" s="436"/>
      <c r="F5" s="436"/>
      <c r="G5" s="68"/>
      <c r="H5" s="76"/>
      <c r="I5" s="76"/>
      <c r="J5" s="76"/>
      <c r="K5" s="76"/>
      <c r="L5" s="76"/>
      <c r="M5" s="53"/>
      <c r="N5" s="54"/>
      <c r="O5" s="54"/>
      <c r="P5" s="54"/>
      <c r="Q5" s="54"/>
      <c r="R5" s="54"/>
      <c r="S5" s="54"/>
      <c r="T5" s="54"/>
      <c r="U5" s="54"/>
      <c r="V5" s="72"/>
    </row>
    <row r="6" spans="1:247" x14ac:dyDescent="0.3">
      <c r="A6" s="480"/>
      <c r="B6" s="890" t="s">
        <v>114</v>
      </c>
      <c r="C6" s="481" t="s">
        <v>165</v>
      </c>
      <c r="D6" s="482"/>
      <c r="E6" s="482"/>
      <c r="F6" s="482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37"/>
      <c r="B7" s="890"/>
      <c r="C7" s="892" t="s">
        <v>59</v>
      </c>
      <c r="D7" s="892" t="s">
        <v>60</v>
      </c>
      <c r="E7" s="892" t="s">
        <v>61</v>
      </c>
      <c r="F7" s="892" t="s">
        <v>154</v>
      </c>
      <c r="G7" s="68"/>
      <c r="H7" s="76"/>
      <c r="I7" s="76"/>
      <c r="J7" s="76"/>
      <c r="K7" s="76"/>
      <c r="L7" s="76"/>
      <c r="M7" s="53"/>
      <c r="N7" s="54"/>
      <c r="O7" s="54"/>
      <c r="P7" s="54"/>
      <c r="Q7" s="54"/>
      <c r="R7" s="54"/>
      <c r="S7" s="54"/>
      <c r="T7" s="54"/>
      <c r="U7" s="54"/>
      <c r="V7" s="72"/>
    </row>
    <row r="8" spans="1:247" ht="41.25" customHeight="1" x14ac:dyDescent="0.3">
      <c r="A8" s="437"/>
      <c r="B8" s="891"/>
      <c r="C8" s="893"/>
      <c r="D8" s="893"/>
      <c r="E8" s="893"/>
      <c r="F8" s="893"/>
      <c r="G8" s="68"/>
      <c r="H8" s="76"/>
      <c r="I8" s="76"/>
      <c r="J8" s="76"/>
      <c r="K8" s="76"/>
      <c r="L8" s="76"/>
      <c r="M8" s="53"/>
      <c r="N8" s="54"/>
      <c r="O8" s="54"/>
      <c r="P8" s="54"/>
      <c r="Q8" s="54"/>
      <c r="R8" s="54"/>
      <c r="S8" s="54"/>
      <c r="T8" s="54"/>
      <c r="U8" s="54"/>
      <c r="V8" s="72"/>
    </row>
    <row r="9" spans="1:247" ht="3" customHeight="1" thickBot="1" x14ac:dyDescent="0.35">
      <c r="A9" s="438"/>
      <c r="B9" s="483"/>
      <c r="C9" s="439"/>
      <c r="D9" s="439"/>
      <c r="E9" s="439"/>
      <c r="F9" s="439"/>
      <c r="G9" s="68"/>
      <c r="H9" s="76"/>
      <c r="I9" s="76"/>
      <c r="J9" s="76"/>
      <c r="K9" s="76"/>
      <c r="L9" s="76"/>
      <c r="M9" s="53"/>
      <c r="N9" s="54"/>
      <c r="O9" s="54"/>
      <c r="P9" s="54"/>
      <c r="Q9" s="54"/>
      <c r="R9" s="54"/>
      <c r="S9" s="54"/>
      <c r="T9" s="54"/>
      <c r="U9" s="54"/>
      <c r="V9" s="72"/>
    </row>
    <row r="10" spans="1:247" ht="12" customHeight="1" x14ac:dyDescent="0.3">
      <c r="A10" s="93"/>
      <c r="B10" s="95"/>
      <c r="C10" s="94"/>
      <c r="D10" s="93"/>
      <c r="E10" s="93"/>
      <c r="F10" s="93"/>
      <c r="G10" s="68"/>
      <c r="H10" s="76"/>
      <c r="I10" s="76"/>
      <c r="J10" s="76"/>
      <c r="K10" s="76"/>
      <c r="L10" s="76"/>
      <c r="M10" s="79"/>
      <c r="N10" s="71"/>
      <c r="O10" s="71"/>
      <c r="P10" s="71"/>
      <c r="Q10" s="71"/>
      <c r="R10" s="71"/>
      <c r="S10" s="71"/>
      <c r="T10" s="71"/>
      <c r="U10" s="71"/>
      <c r="V10" s="72"/>
    </row>
    <row r="11" spans="1:247" s="41" customFormat="1" ht="13.5" x14ac:dyDescent="0.25">
      <c r="A11" s="89" t="s">
        <v>5</v>
      </c>
      <c r="B11" s="584">
        <v>8730</v>
      </c>
      <c r="C11" s="785">
        <v>90.019960079840317</v>
      </c>
      <c r="D11" s="786">
        <v>6.0628742514970062</v>
      </c>
      <c r="E11" s="786">
        <v>1.6467065868263475</v>
      </c>
      <c r="F11" s="786">
        <v>2.2704590818363273</v>
      </c>
      <c r="H11" s="74"/>
      <c r="I11" s="74"/>
      <c r="J11" s="74"/>
      <c r="K11" s="74"/>
      <c r="L11" s="74"/>
      <c r="M11" s="51"/>
      <c r="N11" s="52"/>
      <c r="O11" s="52"/>
      <c r="P11" s="52"/>
      <c r="Q11" s="52"/>
      <c r="R11" s="52"/>
      <c r="S11" s="52"/>
      <c r="T11" s="52"/>
      <c r="U11" s="52"/>
      <c r="V11" s="75"/>
    </row>
    <row r="12" spans="1:247" ht="12" customHeight="1" x14ac:dyDescent="0.3">
      <c r="A12" s="90"/>
      <c r="B12" s="606"/>
      <c r="C12" s="589"/>
      <c r="D12" s="590"/>
      <c r="E12" s="590"/>
      <c r="F12" s="590"/>
      <c r="H12" s="76"/>
      <c r="I12" s="76"/>
      <c r="J12" s="76"/>
      <c r="K12" s="76"/>
      <c r="L12" s="76"/>
      <c r="M12" s="53"/>
      <c r="N12" s="54"/>
      <c r="O12" s="54"/>
      <c r="P12" s="54"/>
      <c r="Q12" s="54"/>
      <c r="R12" s="54"/>
      <c r="S12" s="54"/>
      <c r="T12" s="54"/>
      <c r="U12" s="54"/>
      <c r="V12" s="72"/>
    </row>
    <row r="13" spans="1:247" x14ac:dyDescent="0.3">
      <c r="A13" s="91" t="s">
        <v>6</v>
      </c>
      <c r="B13" s="585">
        <v>2830</v>
      </c>
      <c r="C13" s="785">
        <v>85.753176043557161</v>
      </c>
      <c r="D13" s="786">
        <v>9.5281306715063518</v>
      </c>
      <c r="E13" s="786" t="s">
        <v>296</v>
      </c>
      <c r="F13" s="786">
        <v>4.7186932849364798</v>
      </c>
      <c r="H13" s="100"/>
      <c r="I13" s="76"/>
      <c r="J13" s="76"/>
      <c r="K13" s="76"/>
      <c r="L13" s="76"/>
      <c r="M13" s="53"/>
      <c r="N13" s="54"/>
      <c r="O13" s="54"/>
      <c r="P13" s="54"/>
      <c r="Q13" s="54"/>
      <c r="R13" s="54"/>
      <c r="S13" s="54"/>
      <c r="T13" s="54"/>
      <c r="U13" s="54"/>
      <c r="V13" s="72"/>
    </row>
    <row r="14" spans="1:247" s="88" customFormat="1" ht="10.5" customHeight="1" x14ac:dyDescent="0.25">
      <c r="A14" s="91"/>
      <c r="B14" s="586"/>
      <c r="C14" s="589"/>
      <c r="D14" s="590"/>
      <c r="E14" s="590"/>
      <c r="F14" s="590"/>
      <c r="H14" s="100"/>
      <c r="I14" s="81"/>
      <c r="J14" s="81"/>
      <c r="K14" s="81"/>
      <c r="L14" s="81"/>
      <c r="M14" s="83"/>
      <c r="N14" s="84"/>
      <c r="O14" s="84"/>
      <c r="P14" s="84"/>
      <c r="Q14" s="84"/>
      <c r="R14" s="84"/>
      <c r="S14" s="84"/>
      <c r="T14" s="84"/>
      <c r="U14" s="84"/>
      <c r="V14" s="82"/>
    </row>
    <row r="15" spans="1:247" s="42" customFormat="1" ht="14.25" x14ac:dyDescent="0.3">
      <c r="A15" s="603" t="s">
        <v>143</v>
      </c>
      <c r="B15" s="586">
        <v>2400</v>
      </c>
      <c r="C15" s="587">
        <v>87.5</v>
      </c>
      <c r="D15" s="588">
        <v>11.904761904761903</v>
      </c>
      <c r="E15" s="588" t="s">
        <v>296</v>
      </c>
      <c r="F15" s="588" t="s">
        <v>295</v>
      </c>
      <c r="H15" s="100"/>
      <c r="I15" s="81"/>
      <c r="J15" s="81"/>
      <c r="K15" s="81"/>
      <c r="L15" s="81"/>
      <c r="M15" s="55"/>
      <c r="N15" s="56"/>
      <c r="O15" s="56"/>
      <c r="P15" s="56"/>
      <c r="Q15" s="56"/>
      <c r="R15" s="56"/>
      <c r="S15" s="56"/>
      <c r="T15" s="56"/>
      <c r="U15" s="56"/>
      <c r="V15" s="82"/>
    </row>
    <row r="16" spans="1:247" s="42" customFormat="1" ht="14.25" x14ac:dyDescent="0.3">
      <c r="A16" s="603" t="s">
        <v>16</v>
      </c>
      <c r="B16" s="586">
        <v>440</v>
      </c>
      <c r="C16" s="587">
        <v>80.152671755725194</v>
      </c>
      <c r="D16" s="588" t="s">
        <v>295</v>
      </c>
      <c r="E16" s="588" t="s">
        <v>296</v>
      </c>
      <c r="F16" s="588">
        <v>17.938931297709924</v>
      </c>
      <c r="H16" s="100"/>
      <c r="I16" s="81"/>
      <c r="J16" s="81"/>
      <c r="K16" s="81"/>
      <c r="L16" s="81"/>
      <c r="M16" s="53"/>
      <c r="N16" s="54"/>
      <c r="O16" s="54"/>
      <c r="P16" s="54"/>
      <c r="Q16" s="54"/>
      <c r="R16" s="54"/>
      <c r="S16" s="54"/>
      <c r="T16" s="54"/>
      <c r="U16" s="54"/>
      <c r="V16" s="82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</row>
    <row r="17" spans="1:247" s="42" customFormat="1" ht="12.75" customHeight="1" x14ac:dyDescent="0.3">
      <c r="A17" s="604"/>
      <c r="B17" s="606"/>
      <c r="C17" s="589"/>
      <c r="D17" s="590"/>
      <c r="E17" s="590"/>
      <c r="F17" s="590"/>
      <c r="H17" s="63"/>
      <c r="I17" s="80"/>
      <c r="J17" s="80"/>
      <c r="K17" s="80"/>
      <c r="L17" s="76"/>
      <c r="M17" s="53"/>
      <c r="N17" s="54"/>
      <c r="O17" s="54"/>
      <c r="P17" s="54"/>
      <c r="Q17" s="54"/>
      <c r="R17" s="54"/>
      <c r="S17" s="54"/>
      <c r="T17" s="54"/>
      <c r="U17" s="54"/>
      <c r="V17" s="72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  <row r="18" spans="1:247" s="88" customFormat="1" ht="13.5" x14ac:dyDescent="0.25">
      <c r="A18" s="605" t="s">
        <v>17</v>
      </c>
      <c r="B18" s="585">
        <v>5890</v>
      </c>
      <c r="C18" s="785">
        <v>91.637990364762558</v>
      </c>
      <c r="D18" s="786">
        <v>4.7487955953200274</v>
      </c>
      <c r="E18" s="786">
        <v>2.2711631108052308</v>
      </c>
      <c r="F18" s="786">
        <v>1.3420509291121816</v>
      </c>
      <c r="H18" s="62"/>
      <c r="I18" s="67"/>
      <c r="J18" s="67"/>
      <c r="K18" s="67"/>
      <c r="L18" s="81"/>
      <c r="M18" s="107"/>
      <c r="N18" s="108"/>
      <c r="O18" s="108"/>
      <c r="P18" s="108"/>
      <c r="Q18" s="108"/>
      <c r="R18" s="108"/>
      <c r="S18" s="108"/>
      <c r="T18" s="108"/>
      <c r="U18" s="108"/>
      <c r="V18" s="8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</row>
    <row r="19" spans="1:247" s="42" customFormat="1" ht="10.5" customHeight="1" x14ac:dyDescent="0.3">
      <c r="B19" s="585"/>
      <c r="C19" s="591"/>
      <c r="D19" s="592"/>
      <c r="E19" s="592"/>
      <c r="F19" s="592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03" t="s">
        <v>18</v>
      </c>
      <c r="B20" s="586">
        <v>1000</v>
      </c>
      <c r="C20" s="587">
        <v>95.635430038510918</v>
      </c>
      <c r="D20" s="588">
        <v>4.2362002567394095</v>
      </c>
      <c r="E20" s="588" t="s">
        <v>296</v>
      </c>
      <c r="F20" s="588" t="s">
        <v>295</v>
      </c>
      <c r="H20" s="63"/>
      <c r="I20" s="80"/>
      <c r="J20" s="80"/>
      <c r="K20" s="80"/>
      <c r="L20" s="85"/>
      <c r="M20" s="72"/>
      <c r="N20" s="71"/>
      <c r="O20" s="71"/>
      <c r="P20" s="71"/>
      <c r="Q20" s="71"/>
      <c r="R20" s="71"/>
      <c r="S20" s="71"/>
      <c r="T20" s="71"/>
      <c r="U20" s="7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</row>
    <row r="21" spans="1:247" s="42" customFormat="1" ht="14.25" x14ac:dyDescent="0.3">
      <c r="A21" s="603" t="s">
        <v>123</v>
      </c>
      <c r="B21" s="586">
        <v>2220</v>
      </c>
      <c r="C21" s="587">
        <v>98.784194528875375</v>
      </c>
      <c r="D21" s="588" t="s">
        <v>295</v>
      </c>
      <c r="E21" s="588" t="s">
        <v>296</v>
      </c>
      <c r="F21" s="588" t="s">
        <v>296</v>
      </c>
      <c r="H21" s="85"/>
      <c r="I21" s="85"/>
      <c r="J21" s="85"/>
      <c r="K21" s="85"/>
      <c r="L21" s="85"/>
      <c r="M21" s="55"/>
      <c r="N21" s="56"/>
      <c r="O21" s="56"/>
      <c r="P21" s="56"/>
      <c r="Q21" s="56"/>
      <c r="R21" s="56"/>
      <c r="S21" s="56"/>
      <c r="T21" s="56"/>
      <c r="U21" s="56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</row>
    <row r="22" spans="1:247" s="42" customFormat="1" ht="14.25" x14ac:dyDescent="0.3">
      <c r="A22" s="603" t="s">
        <v>124</v>
      </c>
      <c r="B22" s="586">
        <v>1940</v>
      </c>
      <c r="C22" s="587">
        <v>83.197199533255542</v>
      </c>
      <c r="D22" s="588">
        <v>9.8016336056009337</v>
      </c>
      <c r="E22" s="588">
        <v>6.4177362893815637</v>
      </c>
      <c r="F22" s="588">
        <v>0.58343057176196034</v>
      </c>
      <c r="H22" s="85"/>
      <c r="I22" s="85"/>
      <c r="J22" s="85"/>
      <c r="K22" s="85"/>
      <c r="L22" s="85"/>
      <c r="M22" s="53"/>
      <c r="N22" s="54"/>
      <c r="O22" s="54"/>
      <c r="P22" s="54"/>
      <c r="Q22" s="54"/>
      <c r="R22" s="54"/>
      <c r="S22" s="54"/>
      <c r="T22" s="54"/>
      <c r="U22" s="5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</row>
    <row r="23" spans="1:247" s="42" customFormat="1" ht="14.25" x14ac:dyDescent="0.3">
      <c r="A23" s="603" t="s">
        <v>26</v>
      </c>
      <c r="B23" s="586">
        <v>740</v>
      </c>
      <c r="C23" s="587">
        <v>81.272084805653705</v>
      </c>
      <c r="D23" s="588" t="s">
        <v>295</v>
      </c>
      <c r="E23" s="588" t="s">
        <v>295</v>
      </c>
      <c r="F23" s="588">
        <v>11.66077738515901</v>
      </c>
      <c r="H23" s="66"/>
      <c r="I23" s="66"/>
      <c r="J23" s="66"/>
      <c r="K23" s="66"/>
      <c r="L23" s="66"/>
      <c r="M23" s="72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14"/>
      <c r="B24" s="593"/>
      <c r="C24" s="594"/>
      <c r="D24" s="595"/>
      <c r="E24" s="595"/>
      <c r="F24" s="595"/>
    </row>
    <row r="25" spans="1:247" ht="9" customHeight="1" x14ac:dyDescent="0.3">
      <c r="A25" s="96"/>
      <c r="B25" s="596"/>
      <c r="C25" s="597"/>
      <c r="D25" s="598"/>
      <c r="E25" s="598"/>
      <c r="F25" s="598"/>
    </row>
    <row r="26" spans="1:247" hidden="1" x14ac:dyDescent="0.3">
      <c r="A26" s="97"/>
      <c r="B26" s="585"/>
      <c r="C26" s="599"/>
      <c r="D26" s="600"/>
      <c r="E26" s="600"/>
      <c r="F26" s="600"/>
    </row>
    <row r="27" spans="1:247" ht="10.5" hidden="1" customHeight="1" x14ac:dyDescent="0.3">
      <c r="A27" s="96"/>
      <c r="B27" s="585"/>
      <c r="C27" s="599"/>
      <c r="D27" s="600"/>
      <c r="E27" s="600"/>
      <c r="F27" s="600"/>
    </row>
    <row r="28" spans="1:247" hidden="1" x14ac:dyDescent="0.3">
      <c r="A28" s="366"/>
      <c r="B28" s="586"/>
      <c r="C28" s="587"/>
      <c r="D28" s="588"/>
      <c r="E28" s="588"/>
      <c r="F28" s="588"/>
      <c r="G28" s="388"/>
    </row>
    <row r="29" spans="1:247" hidden="1" x14ac:dyDescent="0.3">
      <c r="A29" s="366"/>
      <c r="B29" s="586"/>
      <c r="C29" s="587"/>
      <c r="D29" s="588"/>
      <c r="E29" s="588"/>
      <c r="F29" s="588"/>
      <c r="G29" s="388"/>
      <c r="H29" s="76"/>
      <c r="I29" s="76"/>
      <c r="J29" s="76"/>
      <c r="K29" s="76"/>
      <c r="L29" s="76"/>
      <c r="M29" s="55"/>
      <c r="N29" s="56"/>
      <c r="O29" s="56"/>
      <c r="P29" s="56"/>
      <c r="Q29" s="56"/>
      <c r="R29" s="56"/>
      <c r="S29" s="56"/>
      <c r="T29" s="56"/>
      <c r="U29" s="56"/>
      <c r="V29" s="72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</row>
    <row r="30" spans="1:247" hidden="1" x14ac:dyDescent="0.3">
      <c r="A30" s="366"/>
      <c r="B30" s="586"/>
      <c r="C30" s="587"/>
      <c r="D30" s="588"/>
      <c r="E30" s="588"/>
      <c r="F30" s="588"/>
      <c r="G30" s="388"/>
      <c r="H30" s="86"/>
      <c r="I30" s="86"/>
      <c r="J30" s="86"/>
      <c r="K30" s="86"/>
      <c r="L30" s="86"/>
      <c r="M30" s="53"/>
      <c r="N30" s="54"/>
      <c r="O30" s="54"/>
      <c r="P30" s="54"/>
      <c r="Q30" s="54"/>
      <c r="R30" s="54"/>
      <c r="S30" s="54"/>
      <c r="T30" s="54"/>
      <c r="U30" s="54"/>
      <c r="V30" s="87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</row>
    <row r="31" spans="1:247" hidden="1" x14ac:dyDescent="0.3">
      <c r="A31" s="366"/>
      <c r="B31" s="586"/>
      <c r="C31" s="587"/>
      <c r="D31" s="588"/>
      <c r="E31" s="588"/>
      <c r="F31" s="588"/>
      <c r="G31" s="388"/>
      <c r="H31" s="86"/>
      <c r="I31" s="86"/>
      <c r="J31" s="86"/>
      <c r="K31" s="86"/>
      <c r="L31" s="86"/>
      <c r="M31" s="53"/>
      <c r="N31" s="54"/>
      <c r="O31" s="54"/>
      <c r="P31" s="54"/>
      <c r="Q31" s="54"/>
      <c r="R31" s="54"/>
      <c r="S31" s="54"/>
      <c r="T31" s="54"/>
      <c r="U31" s="54"/>
      <c r="V31" s="87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</row>
    <row r="32" spans="1:247" ht="9" hidden="1" customHeight="1" x14ac:dyDescent="0.3">
      <c r="A32" s="98"/>
      <c r="B32" s="586"/>
      <c r="C32" s="594"/>
      <c r="D32" s="595"/>
      <c r="E32" s="595"/>
      <c r="F32" s="595"/>
      <c r="H32" s="86"/>
      <c r="I32" s="86"/>
      <c r="J32" s="86"/>
      <c r="K32" s="86"/>
      <c r="L32" s="86"/>
      <c r="M32" s="53"/>
      <c r="N32" s="54"/>
      <c r="O32" s="54"/>
      <c r="P32" s="54"/>
      <c r="Q32" s="54"/>
      <c r="R32" s="54"/>
      <c r="S32" s="54"/>
      <c r="T32" s="54"/>
      <c r="U32" s="54"/>
      <c r="V32" s="87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</row>
    <row r="33" spans="1:248" ht="9" hidden="1" customHeight="1" x14ac:dyDescent="0.3">
      <c r="A33" s="99"/>
      <c r="B33" s="586"/>
      <c r="C33" s="597"/>
      <c r="D33" s="598"/>
      <c r="E33" s="598"/>
      <c r="F33" s="598"/>
      <c r="H33" s="50"/>
      <c r="I33" s="50"/>
      <c r="J33" s="50"/>
      <c r="K33" s="50"/>
      <c r="L33" s="50"/>
      <c r="M33" s="72"/>
      <c r="N33" s="71"/>
      <c r="O33" s="71"/>
      <c r="P33" s="71"/>
      <c r="Q33" s="71"/>
      <c r="R33" s="71"/>
      <c r="S33" s="71"/>
      <c r="T33" s="71"/>
      <c r="U33" s="71"/>
      <c r="V33" s="75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97" t="s">
        <v>27</v>
      </c>
      <c r="B34" s="586"/>
      <c r="C34" s="601"/>
      <c r="D34" s="602"/>
      <c r="E34" s="602"/>
      <c r="F34" s="602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5"/>
    </row>
    <row r="35" spans="1:248" ht="10.5" customHeight="1" x14ac:dyDescent="0.3">
      <c r="A35" s="96"/>
      <c r="B35" s="586"/>
      <c r="C35" s="601"/>
      <c r="D35" s="602"/>
      <c r="E35" s="602"/>
      <c r="F35" s="602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5"/>
    </row>
    <row r="36" spans="1:248" x14ac:dyDescent="0.3">
      <c r="A36" s="400" t="s">
        <v>28</v>
      </c>
      <c r="B36" s="586">
        <v>5810</v>
      </c>
      <c r="C36" s="587">
        <v>92.875104777870916</v>
      </c>
      <c r="D36" s="588">
        <v>1.4249790444258172</v>
      </c>
      <c r="E36" s="588">
        <v>2.5565800502933782</v>
      </c>
      <c r="F36" s="588">
        <v>3.1433361274098912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5"/>
    </row>
    <row r="37" spans="1:248" x14ac:dyDescent="0.3">
      <c r="A37" s="400" t="s">
        <v>29</v>
      </c>
      <c r="B37" s="586">
        <v>1510</v>
      </c>
      <c r="C37" s="587">
        <v>87.188019966722123</v>
      </c>
      <c r="D37" s="588">
        <v>11.314475873544092</v>
      </c>
      <c r="E37" s="588" t="s">
        <v>295</v>
      </c>
      <c r="F37" s="588" t="s">
        <v>295</v>
      </c>
      <c r="H37" s="50"/>
      <c r="I37" s="50"/>
      <c r="J37" s="50"/>
      <c r="K37" s="50"/>
      <c r="L37" s="50"/>
      <c r="M37" s="72"/>
      <c r="N37" s="71"/>
      <c r="O37" s="71"/>
      <c r="P37" s="71"/>
      <c r="Q37" s="71"/>
      <c r="R37" s="71"/>
      <c r="S37" s="71"/>
      <c r="T37" s="71"/>
      <c r="U37" s="71"/>
      <c r="V37" s="75"/>
    </row>
    <row r="38" spans="1:248" x14ac:dyDescent="0.3">
      <c r="A38" s="400" t="s">
        <v>30</v>
      </c>
      <c r="B38" s="586">
        <v>1410</v>
      </c>
      <c r="C38" s="587">
        <v>85.014691478942211</v>
      </c>
      <c r="D38" s="588">
        <v>13.809990205680705</v>
      </c>
      <c r="E38" s="588" t="s">
        <v>295</v>
      </c>
      <c r="F38" s="588" t="s">
        <v>295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5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705"/>
      <c r="B39" s="756"/>
      <c r="C39" s="757"/>
      <c r="D39" s="705"/>
      <c r="E39" s="705"/>
      <c r="F39" s="705"/>
      <c r="G39" s="694"/>
      <c r="H39" s="707"/>
      <c r="I39" s="707"/>
      <c r="J39" s="707"/>
      <c r="K39" s="707"/>
      <c r="L39" s="707"/>
      <c r="M39" s="722"/>
      <c r="N39" s="677"/>
      <c r="O39" s="677"/>
      <c r="P39" s="677"/>
      <c r="Q39" s="677"/>
      <c r="R39" s="677"/>
      <c r="S39" s="677"/>
      <c r="T39" s="677"/>
      <c r="U39" s="67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</row>
    <row r="40" spans="1:248" ht="7.5" customHeight="1" x14ac:dyDescent="0.3">
      <c r="A40" s="703"/>
      <c r="B40" s="751"/>
      <c r="C40" s="512"/>
      <c r="D40" s="512"/>
      <c r="E40" s="512"/>
      <c r="F40" s="512"/>
      <c r="H40" s="491"/>
      <c r="I40" s="491"/>
      <c r="J40" s="491"/>
      <c r="K40" s="491"/>
      <c r="L40" s="491"/>
      <c r="M40" s="708"/>
      <c r="N40" s="708"/>
      <c r="O40" s="708"/>
      <c r="P40" s="708"/>
      <c r="Q40" s="708"/>
      <c r="R40" s="708"/>
      <c r="S40" s="708"/>
      <c r="T40" s="708"/>
      <c r="U40" s="708"/>
      <c r="V40" s="678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491"/>
      <c r="CA40" s="491"/>
      <c r="CB40" s="491"/>
      <c r="CC40" s="491"/>
      <c r="CD40" s="491"/>
      <c r="CE40" s="491"/>
      <c r="CF40" s="491"/>
      <c r="CG40" s="491"/>
      <c r="CH40" s="491"/>
      <c r="CI40" s="491"/>
      <c r="CJ40" s="491"/>
      <c r="CK40" s="491"/>
      <c r="CL40" s="491"/>
      <c r="CM40" s="491"/>
      <c r="CN40" s="491"/>
      <c r="CO40" s="491"/>
      <c r="CP40" s="491"/>
      <c r="CQ40" s="491"/>
      <c r="CR40" s="491"/>
      <c r="CS40" s="491"/>
      <c r="CT40" s="491"/>
      <c r="CU40" s="491"/>
      <c r="CV40" s="491"/>
      <c r="CW40" s="491"/>
      <c r="CX40" s="491"/>
      <c r="CY40" s="491"/>
      <c r="CZ40" s="491"/>
      <c r="DA40" s="491"/>
      <c r="DB40" s="491"/>
      <c r="DC40" s="491"/>
      <c r="DD40" s="491"/>
      <c r="DE40" s="491"/>
      <c r="DF40" s="491"/>
      <c r="DG40" s="491"/>
      <c r="DH40" s="491"/>
      <c r="DI40" s="491"/>
      <c r="DJ40" s="491"/>
      <c r="DK40" s="491"/>
      <c r="DL40" s="491"/>
      <c r="DM40" s="491"/>
      <c r="DN40" s="491"/>
      <c r="DO40" s="491"/>
      <c r="DP40" s="491"/>
      <c r="DQ40" s="491"/>
      <c r="DR40" s="491"/>
      <c r="DS40" s="491"/>
      <c r="DT40" s="491"/>
      <c r="DU40" s="491"/>
      <c r="DV40" s="491"/>
      <c r="DW40" s="491"/>
      <c r="DX40" s="491"/>
      <c r="DY40" s="491"/>
      <c r="DZ40" s="491"/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1"/>
      <c r="EL40" s="491"/>
      <c r="EM40" s="491"/>
      <c r="EN40" s="491"/>
      <c r="EO40" s="491"/>
      <c r="EP40" s="491"/>
      <c r="EQ40" s="491"/>
      <c r="ER40" s="491"/>
      <c r="ES40" s="491"/>
      <c r="ET40" s="491"/>
      <c r="EU40" s="491"/>
      <c r="EV40" s="491"/>
      <c r="EW40" s="491"/>
      <c r="EX40" s="491"/>
      <c r="EY40" s="491"/>
      <c r="EZ40" s="491"/>
      <c r="FA40" s="491"/>
      <c r="FB40" s="491"/>
      <c r="FC40" s="491"/>
      <c r="FD40" s="491"/>
      <c r="FE40" s="491"/>
      <c r="FF40" s="491"/>
      <c r="FG40" s="491"/>
      <c r="FH40" s="491"/>
      <c r="FI40" s="491"/>
      <c r="FJ40" s="491"/>
      <c r="FK40" s="491"/>
      <c r="FL40" s="491"/>
      <c r="FM40" s="491"/>
      <c r="FN40" s="491"/>
      <c r="FO40" s="491"/>
      <c r="FP40" s="491"/>
      <c r="FQ40" s="491"/>
      <c r="FR40" s="491"/>
      <c r="FS40" s="491"/>
      <c r="FT40" s="491"/>
      <c r="FU40" s="491"/>
      <c r="FV40" s="491"/>
      <c r="FW40" s="491"/>
      <c r="FX40" s="491"/>
      <c r="FY40" s="491"/>
      <c r="FZ40" s="491"/>
      <c r="GA40" s="491"/>
      <c r="GB40" s="491"/>
      <c r="GC40" s="491"/>
      <c r="GD40" s="491"/>
      <c r="GE40" s="491"/>
      <c r="GF40" s="491"/>
      <c r="GG40" s="491"/>
      <c r="GH40" s="491"/>
      <c r="GI40" s="491"/>
      <c r="GJ40" s="491"/>
      <c r="GK40" s="491"/>
      <c r="GL40" s="491"/>
      <c r="GM40" s="491"/>
      <c r="GN40" s="491"/>
      <c r="GO40" s="491"/>
      <c r="GP40" s="491"/>
      <c r="GQ40" s="491"/>
      <c r="GR40" s="491"/>
      <c r="GS40" s="491"/>
      <c r="GT40" s="491"/>
      <c r="GU40" s="491"/>
      <c r="GV40" s="491"/>
      <c r="GW40" s="491"/>
      <c r="GX40" s="491"/>
      <c r="GY40" s="491"/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  <c r="HK40" s="491"/>
      <c r="HL40" s="491"/>
      <c r="HM40" s="491"/>
      <c r="HN40" s="491"/>
      <c r="HO40" s="491"/>
      <c r="HP40" s="491"/>
      <c r="HQ40" s="491"/>
      <c r="HR40" s="491"/>
      <c r="HS40" s="491"/>
      <c r="HT40" s="491"/>
      <c r="HU40" s="491"/>
      <c r="HV40" s="491"/>
      <c r="HW40" s="491"/>
      <c r="HX40" s="491"/>
      <c r="HY40" s="491"/>
      <c r="HZ40" s="491"/>
      <c r="IA40" s="491"/>
      <c r="IB40" s="491"/>
      <c r="IC40" s="491"/>
      <c r="ID40" s="491"/>
      <c r="IE40" s="491"/>
      <c r="IF40" s="491"/>
      <c r="IG40" s="491"/>
      <c r="IH40" s="491"/>
      <c r="II40" s="491"/>
      <c r="IJ40" s="491"/>
      <c r="IK40" s="491"/>
      <c r="IL40" s="491"/>
      <c r="IM40" s="491"/>
    </row>
    <row r="41" spans="1:248" s="372" customFormat="1" ht="15" customHeight="1" x14ac:dyDescent="0.3">
      <c r="A41" s="894" t="s">
        <v>228</v>
      </c>
      <c r="B41" s="894"/>
      <c r="C41" s="894"/>
      <c r="D41" s="894"/>
      <c r="E41" s="894"/>
      <c r="F41" s="894"/>
      <c r="G41" s="712"/>
      <c r="I41" s="712"/>
      <c r="J41" s="712"/>
      <c r="K41" s="712"/>
      <c r="L41" s="712"/>
      <c r="M41" s="712"/>
      <c r="N41" s="709"/>
      <c r="O41" s="710"/>
      <c r="P41" s="710"/>
      <c r="Q41" s="710"/>
      <c r="R41" s="710"/>
      <c r="S41" s="710"/>
      <c r="T41" s="710"/>
      <c r="U41" s="710"/>
      <c r="V41" s="710"/>
      <c r="W41" s="711"/>
      <c r="X41" s="712"/>
      <c r="Y41" s="712"/>
      <c r="Z41" s="712"/>
      <c r="AA41" s="712"/>
      <c r="AB41" s="712"/>
      <c r="AC41" s="712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712"/>
      <c r="BE41" s="712"/>
      <c r="BF41" s="712"/>
      <c r="BG41" s="712"/>
      <c r="BH41" s="712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712"/>
      <c r="BU41" s="712"/>
      <c r="BV41" s="712"/>
      <c r="BW41" s="712"/>
      <c r="BX41" s="712"/>
      <c r="BY41" s="712"/>
      <c r="BZ41" s="712"/>
      <c r="CA41" s="712"/>
      <c r="CB41" s="712"/>
      <c r="CC41" s="712"/>
      <c r="CD41" s="712"/>
      <c r="CE41" s="712"/>
      <c r="CF41" s="712"/>
      <c r="CG41" s="712"/>
      <c r="CH41" s="712"/>
      <c r="CI41" s="712"/>
      <c r="CJ41" s="712"/>
      <c r="CK41" s="712"/>
      <c r="CL41" s="712"/>
      <c r="CM41" s="712"/>
      <c r="CN41" s="712"/>
      <c r="CO41" s="712"/>
      <c r="CP41" s="712"/>
      <c r="CQ41" s="712"/>
      <c r="CR41" s="712"/>
      <c r="CS41" s="712"/>
      <c r="CT41" s="712"/>
      <c r="CU41" s="712"/>
      <c r="CV41" s="712"/>
      <c r="CW41" s="712"/>
      <c r="CX41" s="712"/>
      <c r="CY41" s="712"/>
      <c r="CZ41" s="712"/>
      <c r="DA41" s="712"/>
      <c r="DB41" s="712"/>
      <c r="DC41" s="712"/>
      <c r="DD41" s="712"/>
      <c r="DE41" s="712"/>
      <c r="DF41" s="712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712"/>
      <c r="FT41" s="712"/>
      <c r="FU41" s="712"/>
      <c r="FV41" s="712"/>
      <c r="FW41" s="712"/>
      <c r="FX41" s="712"/>
      <c r="FY41" s="712"/>
      <c r="FZ41" s="712"/>
      <c r="GA41" s="712"/>
      <c r="GB41" s="712"/>
      <c r="GC41" s="712"/>
      <c r="GD41" s="712"/>
      <c r="GE41" s="712"/>
      <c r="GF41" s="712"/>
      <c r="GG41" s="712"/>
      <c r="GH41" s="712"/>
      <c r="GI41" s="712"/>
      <c r="GJ41" s="712"/>
      <c r="GK41" s="712"/>
      <c r="GL41" s="712"/>
      <c r="GM41" s="712"/>
      <c r="GN41" s="712"/>
      <c r="GO41" s="712"/>
      <c r="GP41" s="712"/>
      <c r="GQ41" s="712"/>
      <c r="GR41" s="712"/>
      <c r="GS41" s="712"/>
      <c r="GT41" s="712"/>
      <c r="GU41" s="712"/>
      <c r="GV41" s="712"/>
      <c r="GW41" s="712"/>
      <c r="GX41" s="712"/>
      <c r="GY41" s="712"/>
      <c r="GZ41" s="712"/>
      <c r="HA41" s="712"/>
      <c r="HB41" s="712"/>
      <c r="HC41" s="712"/>
      <c r="HD41" s="712"/>
      <c r="HE41" s="712"/>
      <c r="HF41" s="712"/>
      <c r="HG41" s="712"/>
      <c r="HH41" s="712"/>
      <c r="HI41" s="712"/>
      <c r="HJ41" s="712"/>
      <c r="HK41" s="712"/>
      <c r="HL41" s="712"/>
      <c r="HM41" s="712"/>
      <c r="HN41" s="712"/>
      <c r="HO41" s="712"/>
      <c r="HP41" s="712"/>
      <c r="HQ41" s="712"/>
      <c r="HR41" s="712"/>
      <c r="HS41" s="712"/>
      <c r="HT41" s="712"/>
      <c r="HU41" s="712"/>
      <c r="HV41" s="712"/>
      <c r="HW41" s="712"/>
      <c r="HX41" s="712"/>
      <c r="HY41" s="712"/>
      <c r="HZ41" s="712"/>
      <c r="IA41" s="712"/>
      <c r="IB41" s="712"/>
      <c r="IC41" s="712"/>
      <c r="ID41" s="712"/>
      <c r="IE41" s="712"/>
      <c r="IF41" s="712"/>
      <c r="IG41" s="712"/>
      <c r="IH41" s="712"/>
      <c r="II41" s="712"/>
      <c r="IJ41" s="712"/>
      <c r="IK41" s="712"/>
      <c r="IL41" s="712"/>
      <c r="IM41" s="712"/>
      <c r="IN41" s="712"/>
    </row>
    <row r="42" spans="1:248" s="372" customFormat="1" ht="28.5" customHeight="1" x14ac:dyDescent="0.3">
      <c r="A42" s="841" t="s">
        <v>227</v>
      </c>
      <c r="B42" s="841"/>
      <c r="C42" s="841"/>
      <c r="D42" s="841"/>
      <c r="E42" s="841"/>
      <c r="F42" s="841"/>
      <c r="G42" s="716"/>
      <c r="I42" s="716"/>
      <c r="J42" s="716"/>
      <c r="K42" s="716"/>
      <c r="L42" s="716"/>
      <c r="M42" s="716"/>
      <c r="N42" s="717"/>
      <c r="O42" s="718"/>
      <c r="P42" s="718"/>
      <c r="Q42" s="718"/>
      <c r="R42" s="718"/>
      <c r="S42" s="718"/>
      <c r="T42" s="718"/>
      <c r="U42" s="718"/>
      <c r="V42" s="718"/>
      <c r="W42" s="719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6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  <c r="CD42" s="716"/>
      <c r="CE42" s="716"/>
      <c r="CF42" s="716"/>
      <c r="CG42" s="716"/>
      <c r="CH42" s="716"/>
      <c r="CI42" s="716"/>
      <c r="CJ42" s="716"/>
      <c r="CK42" s="716"/>
      <c r="CL42" s="716"/>
      <c r="CM42" s="716"/>
      <c r="CN42" s="716"/>
      <c r="CO42" s="716"/>
      <c r="CP42" s="716"/>
      <c r="CQ42" s="716"/>
      <c r="CR42" s="716"/>
      <c r="CS42" s="716"/>
      <c r="CT42" s="716"/>
      <c r="CU42" s="716"/>
      <c r="CV42" s="716"/>
      <c r="CW42" s="716"/>
      <c r="CX42" s="716"/>
      <c r="CY42" s="716"/>
      <c r="CZ42" s="716"/>
      <c r="DA42" s="716"/>
      <c r="DB42" s="716"/>
      <c r="DC42" s="716"/>
      <c r="DD42" s="716"/>
      <c r="DE42" s="716"/>
      <c r="DF42" s="716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716"/>
      <c r="FK42" s="716"/>
      <c r="FL42" s="716"/>
      <c r="FM42" s="716"/>
      <c r="FN42" s="716"/>
      <c r="FO42" s="716"/>
      <c r="FP42" s="716"/>
      <c r="FQ42" s="716"/>
      <c r="FR42" s="716"/>
      <c r="FS42" s="716"/>
      <c r="FT42" s="716"/>
      <c r="FU42" s="716"/>
      <c r="FV42" s="716"/>
      <c r="FW42" s="716"/>
      <c r="FX42" s="716"/>
      <c r="FY42" s="716"/>
      <c r="FZ42" s="716"/>
      <c r="GA42" s="716"/>
      <c r="GB42" s="716"/>
      <c r="GC42" s="716"/>
      <c r="GD42" s="716"/>
      <c r="GE42" s="716"/>
      <c r="GF42" s="716"/>
      <c r="GG42" s="716"/>
      <c r="GH42" s="716"/>
      <c r="GI42" s="716"/>
      <c r="GJ42" s="716"/>
      <c r="GK42" s="716"/>
      <c r="GL42" s="716"/>
      <c r="GM42" s="716"/>
      <c r="GN42" s="716"/>
      <c r="GO42" s="716"/>
      <c r="GP42" s="716"/>
      <c r="GQ42" s="716"/>
      <c r="GR42" s="716"/>
      <c r="GS42" s="716"/>
      <c r="GT42" s="716"/>
      <c r="GU42" s="716"/>
      <c r="GV42" s="716"/>
      <c r="GW42" s="716"/>
      <c r="GX42" s="716"/>
      <c r="GY42" s="716"/>
      <c r="GZ42" s="716"/>
      <c r="HA42" s="716"/>
      <c r="HB42" s="716"/>
      <c r="HC42" s="716"/>
      <c r="HD42" s="716"/>
      <c r="HE42" s="716"/>
      <c r="HF42" s="716"/>
      <c r="HG42" s="716"/>
      <c r="HH42" s="716"/>
      <c r="HI42" s="716"/>
      <c r="HJ42" s="716"/>
      <c r="HK42" s="716"/>
      <c r="HL42" s="716"/>
      <c r="HM42" s="716"/>
      <c r="HN42" s="716"/>
      <c r="HO42" s="716"/>
      <c r="HP42" s="716"/>
      <c r="HQ42" s="716"/>
      <c r="HR42" s="716"/>
      <c r="HS42" s="716"/>
      <c r="HT42" s="716"/>
      <c r="HU42" s="716"/>
      <c r="HV42" s="716"/>
      <c r="HW42" s="716"/>
      <c r="HX42" s="716"/>
      <c r="HY42" s="716"/>
      <c r="HZ42" s="716"/>
      <c r="IA42" s="716"/>
      <c r="IB42" s="716"/>
      <c r="IC42" s="716"/>
      <c r="ID42" s="716"/>
      <c r="IE42" s="716"/>
      <c r="IF42" s="716"/>
      <c r="IG42" s="716"/>
      <c r="IH42" s="716"/>
      <c r="II42" s="716"/>
      <c r="IJ42" s="716"/>
      <c r="IK42" s="716"/>
      <c r="IL42" s="716"/>
      <c r="IM42" s="716"/>
      <c r="IN42" s="716"/>
    </row>
    <row r="43" spans="1:248" ht="7.5" customHeight="1" x14ac:dyDescent="0.3">
      <c r="B43" s="758"/>
      <c r="C43" s="707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20"/>
      <c r="O43" s="679"/>
      <c r="P43" s="679"/>
      <c r="Q43" s="679"/>
      <c r="R43" s="708"/>
      <c r="S43" s="708"/>
      <c r="T43" s="708"/>
      <c r="U43" s="679"/>
      <c r="V43" s="679"/>
      <c r="W43" s="672"/>
    </row>
    <row r="44" spans="1:248" ht="16.5" customHeight="1" x14ac:dyDescent="0.3">
      <c r="A44" s="889" t="s">
        <v>202</v>
      </c>
      <c r="B44" s="889"/>
      <c r="C44" s="889"/>
      <c r="D44" s="889"/>
      <c r="E44" s="889"/>
      <c r="F44" s="889"/>
      <c r="G44" s="703"/>
      <c r="H44" s="703"/>
      <c r="I44" s="703"/>
      <c r="J44" s="703"/>
      <c r="K44" s="703"/>
      <c r="L44" s="703"/>
      <c r="M44" s="703"/>
      <c r="N44" s="720"/>
      <c r="O44" s="679"/>
      <c r="P44" s="679"/>
      <c r="Q44" s="679"/>
      <c r="R44" s="679"/>
      <c r="S44" s="679"/>
      <c r="T44" s="679"/>
      <c r="U44" s="679"/>
      <c r="V44" s="679"/>
      <c r="W44" s="672"/>
    </row>
    <row r="45" spans="1:248" ht="4.5" customHeight="1" x14ac:dyDescent="0.3">
      <c r="A45" s="76"/>
      <c r="B45" s="7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9"/>
      <c r="O45" s="71"/>
      <c r="P45" s="71"/>
      <c r="Q45" s="71"/>
      <c r="R45" s="71"/>
      <c r="S45" s="71"/>
      <c r="T45" s="71"/>
      <c r="U45" s="71"/>
      <c r="V45" s="71"/>
      <c r="W45" s="75"/>
    </row>
    <row r="46" spans="1:248" x14ac:dyDescent="0.3">
      <c r="A46" s="76"/>
      <c r="B46" s="7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2"/>
      <c r="O46" s="71"/>
      <c r="P46" s="71"/>
      <c r="Q46" s="71"/>
      <c r="R46" s="71"/>
      <c r="S46" s="71"/>
      <c r="T46" s="71"/>
      <c r="U46" s="71"/>
      <c r="V46" s="71"/>
      <c r="W46" s="75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5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5"/>
    </row>
    <row r="49" spans="1:23" x14ac:dyDescent="0.3">
      <c r="A49" s="76"/>
      <c r="B49" s="76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5"/>
    </row>
    <row r="50" spans="1:23" x14ac:dyDescent="0.3">
      <c r="A50" s="76"/>
      <c r="B50" s="7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5"/>
    </row>
    <row r="51" spans="1:23" x14ac:dyDescent="0.3">
      <c r="A51" s="76"/>
      <c r="B51" s="7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5"/>
    </row>
    <row r="52" spans="1:23" x14ac:dyDescent="0.3">
      <c r="A52" s="76"/>
      <c r="B52" s="7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5"/>
    </row>
    <row r="53" spans="1:23" x14ac:dyDescent="0.3">
      <c r="A53" s="76"/>
      <c r="B53" s="76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2"/>
      <c r="O53" s="71"/>
      <c r="P53" s="71"/>
      <c r="Q53" s="71"/>
      <c r="R53" s="71"/>
      <c r="S53" s="71"/>
      <c r="T53" s="71"/>
      <c r="U53" s="71"/>
      <c r="V53" s="71"/>
      <c r="W53" s="75"/>
    </row>
    <row r="54" spans="1:23" x14ac:dyDescent="0.3">
      <c r="A54" s="76"/>
      <c r="B54" s="7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5"/>
    </row>
    <row r="55" spans="1:23" x14ac:dyDescent="0.3">
      <c r="A55" s="76"/>
      <c r="B55" s="7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5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5"/>
    </row>
    <row r="57" spans="1:23" x14ac:dyDescent="0.3">
      <c r="G57" s="50"/>
      <c r="H57" s="50"/>
      <c r="I57" s="50"/>
      <c r="J57" s="50"/>
      <c r="K57" s="50"/>
      <c r="L57" s="50"/>
      <c r="M57" s="50"/>
      <c r="N57" s="72"/>
      <c r="O57" s="71"/>
      <c r="P57" s="71"/>
      <c r="Q57" s="71"/>
      <c r="R57" s="71"/>
      <c r="S57" s="71"/>
      <c r="T57" s="71"/>
      <c r="U57" s="71"/>
      <c r="V57" s="71"/>
      <c r="W57" s="75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5"/>
    </row>
    <row r="59" spans="1:23" x14ac:dyDescent="0.3">
      <c r="A59" s="76"/>
      <c r="B59" s="7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5"/>
    </row>
    <row r="60" spans="1:23" x14ac:dyDescent="0.3">
      <c r="A60" s="76"/>
      <c r="B60" s="7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5"/>
    </row>
    <row r="61" spans="1:23" ht="12" customHeight="1" x14ac:dyDescent="0.3">
      <c r="A61" s="76"/>
      <c r="B61" s="7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5"/>
    </row>
    <row r="62" spans="1:23" ht="12" customHeight="1" x14ac:dyDescent="0.3">
      <c r="A62" s="76"/>
      <c r="B62" s="7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5"/>
    </row>
    <row r="63" spans="1:23" ht="12" customHeight="1" x14ac:dyDescent="0.3">
      <c r="A63" s="888" t="s">
        <v>218</v>
      </c>
      <c r="B63" s="888"/>
      <c r="C63" s="888"/>
      <c r="D63" s="888"/>
      <c r="E63" s="888"/>
      <c r="F63" s="888"/>
      <c r="G63" s="50"/>
      <c r="H63" s="50"/>
      <c r="I63" s="50"/>
      <c r="J63" s="50"/>
      <c r="K63" s="50"/>
      <c r="L63" s="50"/>
      <c r="M63" s="50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3">
      <c r="G64" s="50"/>
      <c r="H64" s="50"/>
      <c r="I64" s="50"/>
      <c r="J64" s="50"/>
      <c r="K64" s="50"/>
      <c r="L64" s="50"/>
      <c r="M64" s="50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3">
      <c r="A65" s="76"/>
      <c r="B65" s="7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3">
      <c r="A66" s="76"/>
      <c r="B66" s="7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3">
      <c r="A67" s="76"/>
      <c r="B67" s="7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3">
      <c r="A68" s="76"/>
      <c r="B68" s="7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3">
      <c r="A69" s="76"/>
      <c r="B69" s="7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x14ac:dyDescent="0.3">
      <c r="A70" s="76"/>
      <c r="B70" s="7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x14ac:dyDescent="0.3">
      <c r="A71" s="76"/>
      <c r="B71" s="7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 x14ac:dyDescent="0.3">
      <c r="A72" s="76"/>
      <c r="B72" s="7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 x14ac:dyDescent="0.3">
      <c r="A73" s="76"/>
      <c r="B73" s="76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 x14ac:dyDescent="0.3">
      <c r="A74" s="76"/>
      <c r="B74" s="76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 x14ac:dyDescent="0.3">
      <c r="A75" s="76"/>
      <c r="B75" s="7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 x14ac:dyDescent="0.3">
      <c r="A76" s="76"/>
      <c r="B76" s="76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 x14ac:dyDescent="0.3">
      <c r="A77" s="76"/>
      <c r="B77" s="7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 x14ac:dyDescent="0.3">
      <c r="A78" s="76"/>
      <c r="B78" s="76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 x14ac:dyDescent="0.3">
      <c r="A79" s="76"/>
      <c r="B79" s="7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 x14ac:dyDescent="0.3">
      <c r="A80" s="76"/>
      <c r="B80" s="7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 x14ac:dyDescent="0.3">
      <c r="A81" s="76"/>
      <c r="B81" s="7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 x14ac:dyDescent="0.3">
      <c r="A82" s="76"/>
      <c r="B82" s="7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 x14ac:dyDescent="0.3">
      <c r="A83" s="76"/>
      <c r="B83" s="76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 x14ac:dyDescent="0.3">
      <c r="A84" s="76"/>
      <c r="B84" s="7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 x14ac:dyDescent="0.3">
      <c r="A85" s="76"/>
      <c r="B85" s="76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 x14ac:dyDescent="0.3">
      <c r="A86" s="76"/>
      <c r="B86" s="76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 x14ac:dyDescent="0.3">
      <c r="A87" s="76"/>
      <c r="B87" s="76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x14ac:dyDescent="0.3">
      <c r="A88" s="76"/>
      <c r="B88" s="76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 x14ac:dyDescent="0.3">
      <c r="A89" s="76"/>
      <c r="B89" s="76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 x14ac:dyDescent="0.3">
      <c r="A90" s="76"/>
      <c r="B90" s="76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1:23" x14ac:dyDescent="0.3">
      <c r="A91" s="76"/>
      <c r="B91" s="7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spans="1:23" x14ac:dyDescent="0.3">
      <c r="A92" s="76"/>
      <c r="B92" s="76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spans="1:23" x14ac:dyDescent="0.3">
      <c r="A93" s="76"/>
      <c r="B93" s="76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spans="1:23" x14ac:dyDescent="0.3">
      <c r="A94" s="76"/>
      <c r="B94" s="76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 x14ac:dyDescent="0.3">
      <c r="A95" s="76"/>
      <c r="B95" s="76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 x14ac:dyDescent="0.3">
      <c r="A96" s="76"/>
      <c r="B96" s="76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x14ac:dyDescent="0.3">
      <c r="A97" s="76"/>
      <c r="B97" s="76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 x14ac:dyDescent="0.3">
      <c r="A98" s="76"/>
      <c r="B98" s="76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 x14ac:dyDescent="0.3">
      <c r="A99" s="76"/>
      <c r="B99" s="76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 x14ac:dyDescent="0.3">
      <c r="A100" s="76"/>
      <c r="B100" s="76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 x14ac:dyDescent="0.3">
      <c r="A101" s="76"/>
      <c r="B101" s="76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 x14ac:dyDescent="0.3">
      <c r="A102" s="76"/>
      <c r="B102" s="76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 x14ac:dyDescent="0.3">
      <c r="A103" s="76"/>
      <c r="B103" s="76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 x14ac:dyDescent="0.3">
      <c r="A104" s="76"/>
      <c r="B104" s="76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x14ac:dyDescent="0.3">
      <c r="A105" s="76"/>
      <c r="B105" s="76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x14ac:dyDescent="0.3">
      <c r="A106" s="76"/>
      <c r="B106" s="76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 x14ac:dyDescent="0.3">
      <c r="A107" s="76"/>
      <c r="B107" s="76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 x14ac:dyDescent="0.3">
      <c r="A108" s="76"/>
      <c r="B108" s="76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 x14ac:dyDescent="0.3">
      <c r="A109" s="76"/>
      <c r="B109" s="76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 x14ac:dyDescent="0.3">
      <c r="A110" s="76"/>
      <c r="B110" s="7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 x14ac:dyDescent="0.3">
      <c r="A111" s="76"/>
      <c r="B111" s="7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 x14ac:dyDescent="0.3">
      <c r="A112" s="76"/>
      <c r="B112" s="76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 x14ac:dyDescent="0.3">
      <c r="A113" s="76"/>
      <c r="B113" s="76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 x14ac:dyDescent="0.3">
      <c r="A114" s="76"/>
      <c r="B114" s="76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 x14ac:dyDescent="0.3">
      <c r="A115" s="76"/>
      <c r="B115" s="76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 x14ac:dyDescent="0.3">
      <c r="A116" s="76"/>
      <c r="B116" s="76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 x14ac:dyDescent="0.3">
      <c r="A117" s="76"/>
      <c r="B117" s="76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 x14ac:dyDescent="0.3">
      <c r="A118" s="76"/>
      <c r="B118" s="76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 x14ac:dyDescent="0.3">
      <c r="A119" s="76"/>
      <c r="B119" s="76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 x14ac:dyDescent="0.3">
      <c r="A120" s="76"/>
      <c r="B120" s="76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 x14ac:dyDescent="0.3">
      <c r="A121" s="76"/>
      <c r="B121" s="76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 x14ac:dyDescent="0.3">
      <c r="A122" s="76"/>
      <c r="B122" s="76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 x14ac:dyDescent="0.3">
      <c r="A123" s="76"/>
      <c r="B123" s="76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 x14ac:dyDescent="0.3">
      <c r="A124" s="76"/>
      <c r="B124" s="76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 x14ac:dyDescent="0.3">
      <c r="A125" s="76"/>
      <c r="B125" s="76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 x14ac:dyDescent="0.3">
      <c r="A126" s="76"/>
      <c r="B126" s="7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 x14ac:dyDescent="0.3">
      <c r="A127" s="76"/>
      <c r="B127" s="76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 x14ac:dyDescent="0.3">
      <c r="A128" s="76"/>
      <c r="B128" s="76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 x14ac:dyDescent="0.3">
      <c r="A129" s="76"/>
      <c r="B129" s="76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 s="800" customFormat="1" x14ac:dyDescent="0.3">
      <c r="B130" s="800" t="s">
        <v>58</v>
      </c>
      <c r="C130" s="804" t="s">
        <v>139</v>
      </c>
      <c r="D130" s="804" t="s">
        <v>140</v>
      </c>
      <c r="E130" s="804" t="s">
        <v>141</v>
      </c>
      <c r="F130" s="804" t="s">
        <v>142</v>
      </c>
      <c r="G130" s="805" t="s">
        <v>239</v>
      </c>
      <c r="H130" s="804" t="s">
        <v>139</v>
      </c>
      <c r="I130" s="804" t="s">
        <v>140</v>
      </c>
      <c r="J130" s="804" t="s">
        <v>141</v>
      </c>
      <c r="K130" s="804" t="s">
        <v>142</v>
      </c>
    </row>
    <row r="131" spans="1:23" s="800" customFormat="1" ht="27.75" x14ac:dyDescent="0.3">
      <c r="A131" s="806" t="s">
        <v>138</v>
      </c>
      <c r="B131" s="802">
        <v>1935</v>
      </c>
      <c r="C131" s="802">
        <v>343</v>
      </c>
      <c r="D131" s="802">
        <v>302</v>
      </c>
      <c r="E131" s="802">
        <v>87</v>
      </c>
      <c r="F131" s="802">
        <v>3</v>
      </c>
      <c r="G131" s="802">
        <v>735</v>
      </c>
      <c r="H131" s="807">
        <v>0.46666666666666667</v>
      </c>
      <c r="I131" s="807">
        <v>0.41088435374149662</v>
      </c>
      <c r="J131" s="807">
        <v>0.11836734693877551</v>
      </c>
      <c r="K131" s="807">
        <v>4.0816326530612249E-3</v>
      </c>
      <c r="L131" s="807"/>
    </row>
    <row r="132" spans="1:23" s="800" customFormat="1" x14ac:dyDescent="0.3">
      <c r="A132" s="808" t="s">
        <v>16</v>
      </c>
      <c r="B132" s="802">
        <v>417</v>
      </c>
      <c r="C132" s="802">
        <v>95</v>
      </c>
      <c r="D132" s="802">
        <v>68</v>
      </c>
      <c r="E132" s="802">
        <v>0</v>
      </c>
      <c r="F132" s="802">
        <v>47</v>
      </c>
      <c r="G132" s="802">
        <v>210</v>
      </c>
      <c r="H132" s="807">
        <v>0.45238095238095238</v>
      </c>
      <c r="I132" s="807">
        <v>0.32380952380952382</v>
      </c>
      <c r="J132" s="807">
        <v>0</v>
      </c>
      <c r="K132" s="807">
        <v>0.22380952380952382</v>
      </c>
      <c r="L132" s="807"/>
    </row>
    <row r="133" spans="1:23" s="800" customFormat="1" x14ac:dyDescent="0.3">
      <c r="A133" s="808" t="s">
        <v>18</v>
      </c>
      <c r="B133" s="802">
        <v>922</v>
      </c>
      <c r="C133" s="802">
        <v>58</v>
      </c>
      <c r="D133" s="802">
        <v>652</v>
      </c>
      <c r="E133" s="802">
        <v>32</v>
      </c>
      <c r="F133" s="802">
        <v>3</v>
      </c>
      <c r="G133" s="802">
        <v>745</v>
      </c>
      <c r="H133" s="807">
        <v>7.7852348993288592E-2</v>
      </c>
      <c r="I133" s="807">
        <v>0.87516778523489935</v>
      </c>
      <c r="J133" s="807">
        <v>4.2953020134228186E-2</v>
      </c>
      <c r="K133" s="807">
        <v>4.0268456375838931E-3</v>
      </c>
      <c r="L133" s="807"/>
    </row>
    <row r="134" spans="1:23" s="800" customFormat="1" x14ac:dyDescent="0.3">
      <c r="A134" s="808" t="s">
        <v>123</v>
      </c>
      <c r="B134" s="802">
        <v>1943</v>
      </c>
      <c r="C134" s="802">
        <v>150</v>
      </c>
      <c r="D134" s="802">
        <v>459</v>
      </c>
      <c r="E134" s="802">
        <v>271</v>
      </c>
      <c r="F134" s="802">
        <v>95</v>
      </c>
      <c r="G134" s="802">
        <v>975</v>
      </c>
      <c r="H134" s="807">
        <v>0.15384615384615385</v>
      </c>
      <c r="I134" s="807">
        <v>0.47076923076923077</v>
      </c>
      <c r="J134" s="807">
        <v>0.27794871794871795</v>
      </c>
      <c r="K134" s="807">
        <v>9.7435897435897437E-2</v>
      </c>
      <c r="L134" s="807"/>
    </row>
    <row r="135" spans="1:23" s="800" customFormat="1" x14ac:dyDescent="0.3">
      <c r="A135" s="808" t="s">
        <v>124</v>
      </c>
      <c r="B135" s="802">
        <v>1740</v>
      </c>
      <c r="C135" s="802">
        <v>308</v>
      </c>
      <c r="D135" s="802">
        <v>330</v>
      </c>
      <c r="E135" s="802">
        <v>54</v>
      </c>
      <c r="F135" s="802">
        <v>21</v>
      </c>
      <c r="G135" s="802">
        <v>713</v>
      </c>
      <c r="H135" s="807">
        <v>0.43197755960729312</v>
      </c>
      <c r="I135" s="807">
        <v>0.46283309957924262</v>
      </c>
      <c r="J135" s="807">
        <v>7.5736325385694248E-2</v>
      </c>
      <c r="K135" s="807">
        <v>2.9453015427769985E-2</v>
      </c>
      <c r="L135" s="807"/>
    </row>
    <row r="136" spans="1:23" s="800" customFormat="1" x14ac:dyDescent="0.3">
      <c r="A136" s="809" t="s">
        <v>26</v>
      </c>
      <c r="B136" s="802">
        <v>559</v>
      </c>
      <c r="C136" s="802">
        <v>47</v>
      </c>
      <c r="D136" s="802">
        <v>157</v>
      </c>
      <c r="E136" s="802">
        <v>12</v>
      </c>
      <c r="F136" s="802">
        <v>14</v>
      </c>
      <c r="G136" s="802">
        <v>230</v>
      </c>
      <c r="H136" s="807">
        <v>0.20434782608695654</v>
      </c>
      <c r="I136" s="807">
        <v>0.68260869565217386</v>
      </c>
      <c r="J136" s="807">
        <v>5.2173913043478258E-2</v>
      </c>
      <c r="K136" s="807">
        <v>6.0869565217391307E-2</v>
      </c>
      <c r="L136" s="807"/>
    </row>
    <row r="137" spans="1:23" s="800" customFormat="1" x14ac:dyDescent="0.3">
      <c r="A137" s="808" t="s">
        <v>162</v>
      </c>
      <c r="B137" s="802">
        <v>7516</v>
      </c>
      <c r="C137" s="802">
        <v>1001</v>
      </c>
      <c r="D137" s="802">
        <v>1968</v>
      </c>
      <c r="E137" s="802">
        <v>456</v>
      </c>
      <c r="F137" s="802">
        <v>183</v>
      </c>
      <c r="G137" s="802">
        <v>3608</v>
      </c>
      <c r="H137" s="807">
        <v>0.27743902439024393</v>
      </c>
      <c r="I137" s="807">
        <v>0.54545454545454541</v>
      </c>
      <c r="J137" s="807">
        <v>0.12638580931263857</v>
      </c>
      <c r="K137" s="807">
        <v>5.0720620842572062E-2</v>
      </c>
      <c r="L137" s="807"/>
    </row>
  </sheetData>
  <mergeCells count="10">
    <mergeCell ref="A2:F2"/>
    <mergeCell ref="A63:F63"/>
    <mergeCell ref="A44:F44"/>
    <mergeCell ref="B6:B8"/>
    <mergeCell ref="E7:E8"/>
    <mergeCell ref="F7:F8"/>
    <mergeCell ref="C7:C8"/>
    <mergeCell ref="D7:D8"/>
    <mergeCell ref="A41:F41"/>
    <mergeCell ref="A42:F42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J4" sqref="J4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84" t="s">
        <v>204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x14ac:dyDescent="0.3">
      <c r="A2" s="886" t="s">
        <v>205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485"/>
      <c r="N2" s="485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898" t="s">
        <v>206</v>
      </c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5">
        <v>43191</v>
      </c>
      <c r="C7" s="895">
        <v>43221</v>
      </c>
      <c r="D7" s="895">
        <v>43252</v>
      </c>
      <c r="E7" s="895">
        <v>43282</v>
      </c>
      <c r="F7" s="895">
        <v>43313</v>
      </c>
      <c r="G7" s="895">
        <v>43344</v>
      </c>
      <c r="H7" s="895">
        <v>43374</v>
      </c>
      <c r="I7" s="895">
        <v>43405</v>
      </c>
      <c r="J7" s="895">
        <v>43435</v>
      </c>
      <c r="K7" s="895">
        <v>43466</v>
      </c>
      <c r="L7" s="895">
        <v>43497</v>
      </c>
      <c r="M7" s="895">
        <v>43525</v>
      </c>
      <c r="N7" s="895">
        <v>43556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8910</v>
      </c>
      <c r="C11" s="684">
        <v>8160</v>
      </c>
      <c r="D11" s="684">
        <v>9140</v>
      </c>
      <c r="E11" s="684">
        <v>8230</v>
      </c>
      <c r="F11" s="684">
        <v>3970</v>
      </c>
      <c r="G11" s="684">
        <v>9880</v>
      </c>
      <c r="H11" s="684">
        <v>8350</v>
      </c>
      <c r="I11" s="684">
        <v>7840</v>
      </c>
      <c r="J11" s="684">
        <v>6960</v>
      </c>
      <c r="K11" s="684">
        <v>10230</v>
      </c>
      <c r="L11" s="684">
        <v>7600</v>
      </c>
      <c r="M11" s="684">
        <v>8240</v>
      </c>
      <c r="N11" s="684">
        <v>8730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207</v>
      </c>
      <c r="B12" s="686">
        <v>3.4443980708588389</v>
      </c>
      <c r="C12" s="686">
        <v>3.1534438977633314</v>
      </c>
      <c r="D12" s="686">
        <v>3.4907173962869584</v>
      </c>
      <c r="E12" s="686">
        <v>3.0388697795952111</v>
      </c>
      <c r="F12" s="686">
        <v>1.4662897296978106</v>
      </c>
      <c r="G12" s="686">
        <v>3.6448722301775933</v>
      </c>
      <c r="H12" s="686">
        <v>3.0631119984732154</v>
      </c>
      <c r="I12" s="686">
        <v>2.8562062937062938</v>
      </c>
      <c r="J12" s="686">
        <v>2.5268491330969329</v>
      </c>
      <c r="K12" s="686">
        <v>3.7097727297445244</v>
      </c>
      <c r="L12" s="686">
        <v>2.7560455192034139</v>
      </c>
      <c r="M12" s="686">
        <v>2.9883347544493026</v>
      </c>
      <c r="N12" s="686">
        <v>3.1621556000884219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2.3448204276520657</v>
      </c>
      <c r="C14" s="686">
        <v>2.5078337487202291</v>
      </c>
      <c r="D14" s="686">
        <v>2.4956783669920402</v>
      </c>
      <c r="E14" s="686">
        <v>2.2575043413545028</v>
      </c>
      <c r="F14" s="686">
        <v>1.1659637806995784</v>
      </c>
      <c r="G14" s="686">
        <v>3.3976680724386012</v>
      </c>
      <c r="H14" s="686">
        <v>2.8461812990720916</v>
      </c>
      <c r="I14" s="686">
        <v>2.6325074486435627</v>
      </c>
      <c r="J14" s="686">
        <v>2.0828457758015446</v>
      </c>
      <c r="K14" s="686">
        <v>3.5954353603251525</v>
      </c>
      <c r="L14" s="686">
        <v>2.6911655530809204</v>
      </c>
      <c r="M14" s="686">
        <v>2.6770884220810944</v>
      </c>
      <c r="N14" s="686">
        <v>2.7622101579937426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2.2250078345346287</v>
      </c>
      <c r="C16" s="730">
        <v>2.3025290662831117</v>
      </c>
      <c r="D16" s="730">
        <v>2.2735192684362948</v>
      </c>
      <c r="E16" s="730">
        <v>2.1785212322296723</v>
      </c>
      <c r="F16" s="730">
        <v>1.1232460081564941</v>
      </c>
      <c r="G16" s="730">
        <v>3.3363286560217502</v>
      </c>
      <c r="H16" s="730">
        <v>2.7752517985611509</v>
      </c>
      <c r="I16" s="730">
        <v>2.5878445245759916</v>
      </c>
      <c r="J16" s="730">
        <v>2.1169047053635035</v>
      </c>
      <c r="K16" s="730">
        <v>3.5055706044360826</v>
      </c>
      <c r="L16" s="730">
        <v>2.6560605545546228</v>
      </c>
      <c r="M16" s="730">
        <v>2.6357555832672035</v>
      </c>
      <c r="N16" s="730">
        <v>2.7097299313806396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3.0880813518767756</v>
      </c>
      <c r="C17" s="730">
        <v>3.7988995251375592</v>
      </c>
      <c r="D17" s="730">
        <v>3.8766059157454436</v>
      </c>
      <c r="E17" s="730">
        <v>2.7481571602376009</v>
      </c>
      <c r="F17" s="730">
        <v>1.4313318542904172</v>
      </c>
      <c r="G17" s="730">
        <v>3.7787160953267014</v>
      </c>
      <c r="H17" s="730">
        <v>3.2864185182539112</v>
      </c>
      <c r="I17" s="730">
        <v>2.9105587422987038</v>
      </c>
      <c r="J17" s="730">
        <v>1.869555980454642</v>
      </c>
      <c r="K17" s="730">
        <v>4.1569293959351317</v>
      </c>
      <c r="L17" s="730">
        <v>2.9105587422987038</v>
      </c>
      <c r="M17" s="730">
        <v>2.9349363507779351</v>
      </c>
      <c r="N17" s="730">
        <v>3.0905233380480905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4.0965843327505107</v>
      </c>
      <c r="C19" s="686">
        <v>3.5387197906638033</v>
      </c>
      <c r="D19" s="686">
        <v>4.0726995332166878</v>
      </c>
      <c r="E19" s="686">
        <v>3.5015659797509708</v>
      </c>
      <c r="F19" s="686">
        <v>1.644131836103913</v>
      </c>
      <c r="G19" s="686">
        <v>3.7912575434390443</v>
      </c>
      <c r="H19" s="686">
        <v>3.1906338143080255</v>
      </c>
      <c r="I19" s="686">
        <v>2.9885004173235648</v>
      </c>
      <c r="J19" s="686">
        <v>2.7900953350022255</v>
      </c>
      <c r="K19" s="686">
        <v>3.7772282649420417</v>
      </c>
      <c r="L19" s="686">
        <v>2.794392739197709</v>
      </c>
      <c r="M19" s="686">
        <v>3.1722028224293672</v>
      </c>
      <c r="N19" s="686">
        <v>3.3988647376436387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2.6240520611928941</v>
      </c>
      <c r="C21" s="730">
        <v>2.393937804814096</v>
      </c>
      <c r="D21" s="730">
        <v>2.7903941529626728</v>
      </c>
      <c r="E21" s="730">
        <v>2.427063626406452</v>
      </c>
      <c r="F21" s="730">
        <v>1.1724584287563475</v>
      </c>
      <c r="G21" s="730">
        <v>2.5341033555710446</v>
      </c>
      <c r="H21" s="730">
        <v>2.2464397940763523</v>
      </c>
      <c r="I21" s="730">
        <v>2.2237032100410974</v>
      </c>
      <c r="J21" s="730">
        <v>2.1727068954038038</v>
      </c>
      <c r="K21" s="730">
        <v>3.0715894536942985</v>
      </c>
      <c r="L21" s="730">
        <v>1.9872515935508059</v>
      </c>
      <c r="M21" s="730">
        <v>2.1263937243841169</v>
      </c>
      <c r="N21" s="730">
        <v>2.2110907606417016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7.0305366744445568</v>
      </c>
      <c r="C22" s="730">
        <v>5.9050064184852378</v>
      </c>
      <c r="D22" s="730">
        <v>5.9950068983641023</v>
      </c>
      <c r="E22" s="730">
        <v>7.1550985432733496</v>
      </c>
      <c r="F22" s="730">
        <v>3.0584668116801792</v>
      </c>
      <c r="G22" s="730">
        <v>4.7524883000461404</v>
      </c>
      <c r="H22" s="730">
        <v>4.5460526315789469</v>
      </c>
      <c r="I22" s="730">
        <v>4.6081300813008133</v>
      </c>
      <c r="J22" s="730">
        <v>3.8340319069434967</v>
      </c>
      <c r="K22" s="730">
        <v>4.6768158947232612</v>
      </c>
      <c r="L22" s="730">
        <v>4.4426546391752577</v>
      </c>
      <c r="M22" s="730">
        <v>6.230670103092784</v>
      </c>
      <c r="N22" s="730">
        <v>7.1361895258634567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3.2761741581572732</v>
      </c>
      <c r="C23" s="730">
        <v>3.0051425640741307</v>
      </c>
      <c r="D23" s="730">
        <v>3.4236075625958104</v>
      </c>
      <c r="E23" s="730">
        <v>2.1435620764523979</v>
      </c>
      <c r="F23" s="730">
        <v>1.1382327784722679</v>
      </c>
      <c r="G23" s="730">
        <v>2.5277978814395681</v>
      </c>
      <c r="H23" s="730">
        <v>2.2931716903318664</v>
      </c>
      <c r="I23" s="730">
        <v>2.4703475351820621</v>
      </c>
      <c r="J23" s="730">
        <v>2.4653312788906012</v>
      </c>
      <c r="K23" s="730">
        <v>3.6679961490854076</v>
      </c>
      <c r="L23" s="730">
        <v>2.3516946237150997</v>
      </c>
      <c r="M23" s="730">
        <v>2.6087315455633675</v>
      </c>
      <c r="N23" s="730">
        <v>2.6588293460048891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5.3805246458417129</v>
      </c>
      <c r="C24" s="730">
        <v>4.0852254773619823</v>
      </c>
      <c r="D24" s="730">
        <v>5.835411471321696</v>
      </c>
      <c r="E24" s="730">
        <v>5.0016897600540728</v>
      </c>
      <c r="F24" s="730">
        <v>2.2558296721865498</v>
      </c>
      <c r="G24" s="730">
        <v>8.7487326799594456</v>
      </c>
      <c r="H24" s="730">
        <v>5.9334358249885737</v>
      </c>
      <c r="I24" s="730">
        <v>3.8935516888433983</v>
      </c>
      <c r="J24" s="730">
        <v>3.5794641030885663</v>
      </c>
      <c r="K24" s="730">
        <v>4.2675705476375221</v>
      </c>
      <c r="L24" s="730">
        <v>3.5232259667135875</v>
      </c>
      <c r="M24" s="730">
        <v>2.90221081394386</v>
      </c>
      <c r="N24" s="730">
        <v>3.051254450608595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4.2227357165511306</v>
      </c>
      <c r="C29" s="730">
        <v>3.8836784317279083</v>
      </c>
      <c r="D29" s="730">
        <v>4.1290985153972786</v>
      </c>
      <c r="E29" s="730">
        <v>4.1264977524679489</v>
      </c>
      <c r="F29" s="730">
        <v>1.9114862618700046</v>
      </c>
      <c r="G29" s="730">
        <v>4.9705869599780312</v>
      </c>
      <c r="H29" s="730">
        <v>4.3931663462789254</v>
      </c>
      <c r="I29" s="730">
        <v>4.0381744279907705</v>
      </c>
      <c r="J29" s="730">
        <v>3.0859567537449371</v>
      </c>
      <c r="K29" s="730">
        <v>4.7353720649479607</v>
      </c>
      <c r="L29" s="730">
        <v>3.5109901492260107</v>
      </c>
      <c r="M29" s="730">
        <v>3.8017272785718879</v>
      </c>
      <c r="N29" s="730">
        <v>4.1496117552093379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3.5550056706876996</v>
      </c>
      <c r="C30" s="730">
        <v>3.2498195690277352</v>
      </c>
      <c r="D30" s="730">
        <v>3.5075781008351377</v>
      </c>
      <c r="E30" s="730">
        <v>2.9013926684808711</v>
      </c>
      <c r="F30" s="730">
        <v>1.4226828877861375</v>
      </c>
      <c r="G30" s="730">
        <v>3.0434608612133824</v>
      </c>
      <c r="H30" s="730">
        <v>2.5992476388666561</v>
      </c>
      <c r="I30" s="730">
        <v>2.0378920554051905</v>
      </c>
      <c r="J30" s="730">
        <v>2.3145199808947621</v>
      </c>
      <c r="K30" s="730">
        <v>3.7434325744308232</v>
      </c>
      <c r="L30" s="730">
        <v>2.654832033115746</v>
      </c>
      <c r="M30" s="730">
        <v>3.0667887279095685</v>
      </c>
      <c r="N30" s="730">
        <v>3.0070848590988697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2.0514599149613986</v>
      </c>
      <c r="C31" s="730">
        <v>1.8506143011360716</v>
      </c>
      <c r="D31" s="730">
        <v>2.4351030806712921</v>
      </c>
      <c r="E31" s="730">
        <v>1.3001476890298524</v>
      </c>
      <c r="F31" s="730">
        <v>0.74691910999201028</v>
      </c>
      <c r="G31" s="730">
        <v>1.7880057138706631</v>
      </c>
      <c r="H31" s="730">
        <v>1.1507644023871229</v>
      </c>
      <c r="I31" s="730">
        <v>1.3815922109033123</v>
      </c>
      <c r="J31" s="730">
        <v>1.7342057126776416</v>
      </c>
      <c r="K31" s="730">
        <v>2.0128034391719818</v>
      </c>
      <c r="L31" s="730">
        <v>1.5772390114718944</v>
      </c>
      <c r="M31" s="730">
        <v>1.6083309905350951</v>
      </c>
      <c r="N31" s="730">
        <v>1.6403388011293369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708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4" t="s">
        <v>224</v>
      </c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7" t="s">
        <v>218</v>
      </c>
      <c r="B37" s="897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J4" sqref="J4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84" t="s">
        <v>208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x14ac:dyDescent="0.3">
      <c r="A2" s="886" t="s">
        <v>209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485"/>
      <c r="N2" s="485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898" t="s">
        <v>210</v>
      </c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5">
        <v>43191</v>
      </c>
      <c r="C7" s="895">
        <v>43221</v>
      </c>
      <c r="D7" s="895">
        <v>43252</v>
      </c>
      <c r="E7" s="895">
        <v>43282</v>
      </c>
      <c r="F7" s="895">
        <v>43313</v>
      </c>
      <c r="G7" s="895">
        <v>43344</v>
      </c>
      <c r="H7" s="895">
        <v>43374</v>
      </c>
      <c r="I7" s="895">
        <v>43405</v>
      </c>
      <c r="J7" s="895">
        <v>43435</v>
      </c>
      <c r="K7" s="895">
        <v>43466</v>
      </c>
      <c r="L7" s="895">
        <v>43497</v>
      </c>
      <c r="M7" s="895">
        <v>43525</v>
      </c>
      <c r="N7" s="895">
        <v>43556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4850</v>
      </c>
      <c r="C11" s="684">
        <v>4840</v>
      </c>
      <c r="D11" s="684">
        <v>4900</v>
      </c>
      <c r="E11" s="684">
        <v>4790</v>
      </c>
      <c r="F11" s="684">
        <v>2920</v>
      </c>
      <c r="G11" s="684">
        <v>5430</v>
      </c>
      <c r="H11" s="684">
        <v>5220</v>
      </c>
      <c r="I11" s="684">
        <v>4190</v>
      </c>
      <c r="J11" s="684">
        <v>3700</v>
      </c>
      <c r="K11" s="684">
        <v>4970</v>
      </c>
      <c r="L11" s="684">
        <v>4670</v>
      </c>
      <c r="M11" s="684">
        <v>4980</v>
      </c>
      <c r="N11" s="684">
        <v>5250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211</v>
      </c>
      <c r="B12" s="686">
        <v>16.829623465779072</v>
      </c>
      <c r="C12" s="686">
        <v>16.797863855463465</v>
      </c>
      <c r="D12" s="686">
        <v>16.955604000138415</v>
      </c>
      <c r="E12" s="686">
        <v>16.226555623264947</v>
      </c>
      <c r="F12" s="686">
        <v>9.8754147200216664</v>
      </c>
      <c r="G12" s="686">
        <v>18.386485205498001</v>
      </c>
      <c r="H12" s="686">
        <v>17.678922066490621</v>
      </c>
      <c r="I12" s="686">
        <v>14.026634544602823</v>
      </c>
      <c r="J12" s="686">
        <v>12.364062238581228</v>
      </c>
      <c r="K12" s="686">
        <v>16.613129893595662</v>
      </c>
      <c r="L12" s="686">
        <v>15.634198554990633</v>
      </c>
      <c r="M12" s="686">
        <v>16.663322632423753</v>
      </c>
      <c r="N12" s="686">
        <v>17.542803638309255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14.258781504266722</v>
      </c>
      <c r="C14" s="686">
        <v>15.193013793787832</v>
      </c>
      <c r="D14" s="686">
        <v>14.511009720293593</v>
      </c>
      <c r="E14" s="686">
        <v>13.9984532095901</v>
      </c>
      <c r="F14" s="686">
        <v>6.6608662026295438</v>
      </c>
      <c r="G14" s="686">
        <v>18.793503480278424</v>
      </c>
      <c r="H14" s="686">
        <v>16.810136376825614</v>
      </c>
      <c r="I14" s="686">
        <v>14.015838183379447</v>
      </c>
      <c r="J14" s="686">
        <v>11.039022993989123</v>
      </c>
      <c r="K14" s="686">
        <v>17.320354995705696</v>
      </c>
      <c r="L14" s="686">
        <v>15.240003817158126</v>
      </c>
      <c r="M14" s="686">
        <v>15.320041972717732</v>
      </c>
      <c r="N14" s="686">
        <v>16.164409689109288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16.061452513966483</v>
      </c>
      <c r="C16" s="730">
        <v>17.008797653958943</v>
      </c>
      <c r="D16" s="730">
        <v>16.115529510255335</v>
      </c>
      <c r="E16" s="730">
        <v>15.84869848156182</v>
      </c>
      <c r="F16" s="730">
        <v>7.7955531453362257</v>
      </c>
      <c r="G16" s="730">
        <v>20.946312364425161</v>
      </c>
      <c r="H16" s="730">
        <v>18.645677839598317</v>
      </c>
      <c r="I16" s="730">
        <v>16.259511413696437</v>
      </c>
      <c r="J16" s="730">
        <v>13.175810973167801</v>
      </c>
      <c r="K16" s="730">
        <v>19.321671785285087</v>
      </c>
      <c r="L16" s="730">
        <v>16.931499532647884</v>
      </c>
      <c r="M16" s="730">
        <v>16.911372130272291</v>
      </c>
      <c r="N16" s="730">
        <v>17.878585723815878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9.8355037697052765</v>
      </c>
      <c r="C17" s="730">
        <v>10.733882030178327</v>
      </c>
      <c r="D17" s="730">
        <v>10.566037735849058</v>
      </c>
      <c r="E17" s="730">
        <v>9.4002695417789752</v>
      </c>
      <c r="F17" s="730">
        <v>3.8409703504043131</v>
      </c>
      <c r="G17" s="730">
        <v>13.443396226415095</v>
      </c>
      <c r="H17" s="730">
        <v>12.255892255892256</v>
      </c>
      <c r="I17" s="730">
        <v>8.3946488294314374</v>
      </c>
      <c r="J17" s="730">
        <v>5.6856187290969897</v>
      </c>
      <c r="K17" s="730">
        <v>12.307692307692308</v>
      </c>
      <c r="L17" s="730">
        <v>11.003344481605351</v>
      </c>
      <c r="M17" s="730">
        <v>11.334002006018054</v>
      </c>
      <c r="N17" s="730">
        <v>11.868940153794718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18.210402899168621</v>
      </c>
      <c r="C19" s="686">
        <v>17.659914712153519</v>
      </c>
      <c r="D19" s="686">
        <v>18.265398310038794</v>
      </c>
      <c r="E19" s="686">
        <v>17.427321037824321</v>
      </c>
      <c r="F19" s="686">
        <v>11.607794102323643</v>
      </c>
      <c r="G19" s="686">
        <v>18.167135563196833</v>
      </c>
      <c r="H19" s="686">
        <v>18.146778478045729</v>
      </c>
      <c r="I19" s="686">
        <v>14.032465859314611</v>
      </c>
      <c r="J19" s="686">
        <v>13.079777365491651</v>
      </c>
      <c r="K19" s="686">
        <v>16.231256763023652</v>
      </c>
      <c r="L19" s="686">
        <v>15.846938249987124</v>
      </c>
      <c r="M19" s="686">
        <v>17.388394006487822</v>
      </c>
      <c r="N19" s="686">
        <v>18.287156246781336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11.674195369847544</v>
      </c>
      <c r="C21" s="730">
        <v>11.092294665537681</v>
      </c>
      <c r="D21" s="730">
        <v>11.82099634112018</v>
      </c>
      <c r="E21" s="730">
        <v>12.167195475237964</v>
      </c>
      <c r="F21" s="730">
        <v>7.1044281969926892</v>
      </c>
      <c r="G21" s="730">
        <v>12.829355773210096</v>
      </c>
      <c r="H21" s="730">
        <v>12.883688919476944</v>
      </c>
      <c r="I21" s="730">
        <v>11.076208686151325</v>
      </c>
      <c r="J21" s="730">
        <v>10.584539743239551</v>
      </c>
      <c r="K21" s="730">
        <v>12.605845397432395</v>
      </c>
      <c r="L21" s="730">
        <v>12.276633474287273</v>
      </c>
      <c r="M21" s="730">
        <v>13.047034764826176</v>
      </c>
      <c r="N21" s="730">
        <v>13.747954173486088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29.015544041450774</v>
      </c>
      <c r="C22" s="730">
        <v>28.28282828282828</v>
      </c>
      <c r="D22" s="730">
        <v>27.948387096774191</v>
      </c>
      <c r="E22" s="730">
        <v>26.412174361619812</v>
      </c>
      <c r="F22" s="730">
        <v>18.209956151663658</v>
      </c>
      <c r="G22" s="730">
        <v>24.142378127418105</v>
      </c>
      <c r="H22" s="730">
        <v>24.922600619195045</v>
      </c>
      <c r="I22" s="730">
        <v>18.163368848300355</v>
      </c>
      <c r="J22" s="730">
        <v>15.981735159817351</v>
      </c>
      <c r="K22" s="730">
        <v>17.642585551330797</v>
      </c>
      <c r="L22" s="730">
        <v>20.481622306717366</v>
      </c>
      <c r="M22" s="730">
        <v>24.512040557667934</v>
      </c>
      <c r="N22" s="730">
        <v>26.818757921419518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19.7100385391815</v>
      </c>
      <c r="C23" s="730">
        <v>19.382693367628146</v>
      </c>
      <c r="D23" s="730">
        <v>19.418008784773061</v>
      </c>
      <c r="E23" s="730">
        <v>18.084153983885408</v>
      </c>
      <c r="F23" s="730">
        <v>12.963294538943599</v>
      </c>
      <c r="G23" s="730">
        <v>19.641897940913161</v>
      </c>
      <c r="H23" s="730">
        <v>18.798206278026903</v>
      </c>
      <c r="I23" s="730">
        <v>15.417406749555951</v>
      </c>
      <c r="J23" s="730">
        <v>14.514123290104813</v>
      </c>
      <c r="K23" s="730">
        <v>20.255863539445627</v>
      </c>
      <c r="L23" s="730">
        <v>17.868561278863233</v>
      </c>
      <c r="M23" s="730">
        <v>19.431616341030196</v>
      </c>
      <c r="N23" s="730">
        <v>19.662522202486681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16.701813580767606</v>
      </c>
      <c r="C24" s="730">
        <v>16.033755274261605</v>
      </c>
      <c r="D24" s="730">
        <v>19.097807757166947</v>
      </c>
      <c r="E24" s="730">
        <v>17.277486910994764</v>
      </c>
      <c r="F24" s="730">
        <v>11.39750302053967</v>
      </c>
      <c r="G24" s="730">
        <v>21.103503826016915</v>
      </c>
      <c r="H24" s="730">
        <v>21.506242448650823</v>
      </c>
      <c r="I24" s="730">
        <v>13.06252489048188</v>
      </c>
      <c r="J24" s="730">
        <v>12.58462763839108</v>
      </c>
      <c r="K24" s="730">
        <v>15.565286624203821</v>
      </c>
      <c r="L24" s="730">
        <v>14.456391875746716</v>
      </c>
      <c r="M24" s="730">
        <v>14.297092791716448</v>
      </c>
      <c r="N24" s="730">
        <v>15.053763440860216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12.949474814076517</v>
      </c>
      <c r="C29" s="730">
        <v>12.71946638043395</v>
      </c>
      <c r="D29" s="730">
        <v>12.692632063175649</v>
      </c>
      <c r="E29" s="730">
        <v>12.765557435608196</v>
      </c>
      <c r="F29" s="730">
        <v>6.4147396127091554</v>
      </c>
      <c r="G29" s="730">
        <v>14.912577552171461</v>
      </c>
      <c r="H29" s="730">
        <v>14.404963338973491</v>
      </c>
      <c r="I29" s="730">
        <v>10.095421973044221</v>
      </c>
      <c r="J29" s="730">
        <v>8.4877288085248583</v>
      </c>
      <c r="K29" s="730">
        <v>12.297181895815543</v>
      </c>
      <c r="L29" s="730">
        <v>11.595440537630417</v>
      </c>
      <c r="M29" s="730">
        <v>12.575650688746148</v>
      </c>
      <c r="N29" s="730">
        <v>13.500167081275757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37.218813905930467</v>
      </c>
      <c r="C30" s="730">
        <v>38.309475119291072</v>
      </c>
      <c r="D30" s="730">
        <v>38.036809815950924</v>
      </c>
      <c r="E30" s="730">
        <v>28.998699609882966</v>
      </c>
      <c r="F30" s="730">
        <v>23.602080624187256</v>
      </c>
      <c r="G30" s="730">
        <v>33.355006501950584</v>
      </c>
      <c r="H30" s="730">
        <v>32.639791937581272</v>
      </c>
      <c r="I30" s="730">
        <v>28.258064516129032</v>
      </c>
      <c r="J30" s="730">
        <v>27.419354838709676</v>
      </c>
      <c r="K30" s="730">
        <v>39.87096774193548</v>
      </c>
      <c r="L30" s="730">
        <v>31.548387096774196</v>
      </c>
      <c r="M30" s="730">
        <v>35.41935483870968</v>
      </c>
      <c r="N30" s="730">
        <v>35.161290322580648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72.148952676493408</v>
      </c>
      <c r="C31" s="730">
        <v>75.077881619937699</v>
      </c>
      <c r="D31" s="730">
        <v>76.597325408618133</v>
      </c>
      <c r="E31" s="730">
        <v>67.758007117437728</v>
      </c>
      <c r="F31" s="730">
        <v>60.355871886120994</v>
      </c>
      <c r="G31" s="730">
        <v>67.758007117437728</v>
      </c>
      <c r="H31" s="730">
        <v>63.27402135231317</v>
      </c>
      <c r="I31" s="730">
        <v>73.770491803278688</v>
      </c>
      <c r="J31" s="730">
        <v>70.185449358059913</v>
      </c>
      <c r="K31" s="730">
        <v>73.770491803278688</v>
      </c>
      <c r="L31" s="730">
        <v>75.159235668789819</v>
      </c>
      <c r="M31" s="730">
        <v>73.680506685432789</v>
      </c>
      <c r="N31" s="730">
        <v>74.947220267417308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4" t="s">
        <v>224</v>
      </c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7" t="s">
        <v>218</v>
      </c>
      <c r="B37" s="897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8" sqref="D8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92">
        <v>2019</v>
      </c>
      <c r="D2" s="736" t="s">
        <v>231</v>
      </c>
    </row>
    <row r="3" spans="2:7" x14ac:dyDescent="0.3">
      <c r="C3" s="92"/>
      <c r="D3" s="736" t="s">
        <v>232</v>
      </c>
    </row>
    <row r="4" spans="2:7" x14ac:dyDescent="0.3">
      <c r="B4" t="s">
        <v>62</v>
      </c>
      <c r="C4" s="735" t="s">
        <v>217</v>
      </c>
      <c r="D4" t="str">
        <f>CONCATENATE(C4&amp;" "&amp;$C$2)</f>
        <v>Aprile 2019</v>
      </c>
      <c r="E4" t="str">
        <f>UPPER(D4)</f>
        <v>APRILE 2019</v>
      </c>
    </row>
    <row r="5" spans="2:7" x14ac:dyDescent="0.3">
      <c r="C5" s="735" t="s">
        <v>222</v>
      </c>
      <c r="D5" t="str">
        <f>CONCATENATE(LOWER(C4)&amp;" "&amp;$C$2)</f>
        <v>aprile 2019</v>
      </c>
      <c r="E5" t="str">
        <f>UPPER(C4)</f>
        <v>APRILE</v>
      </c>
      <c r="F5" t="str">
        <f>UPPER(C5)</f>
        <v>MAGGIO</v>
      </c>
      <c r="G5" t="str">
        <f>UPPER(C6)</f>
        <v>GIUGNO</v>
      </c>
    </row>
    <row r="6" spans="2:7" x14ac:dyDescent="0.3">
      <c r="C6" s="735" t="s">
        <v>230</v>
      </c>
      <c r="D6" t="str">
        <f>CONCATENATE(LOWER(C4)&amp;" - "&amp;LOWER(C6) &amp; " "&amp;C3&amp;C2)</f>
        <v>aprile - giugno 2019</v>
      </c>
      <c r="E6" t="str">
        <f>LOWER(C4)</f>
        <v>aprile</v>
      </c>
      <c r="F6" t="str">
        <f>LOWER(C5)</f>
        <v>maggio</v>
      </c>
      <c r="G6" t="str">
        <f>LOWER(C6)</f>
        <v>giugno</v>
      </c>
    </row>
    <row r="7" spans="2:7" x14ac:dyDescent="0.3">
      <c r="B7" t="s">
        <v>63</v>
      </c>
      <c r="C7" s="737" t="s">
        <v>233</v>
      </c>
      <c r="D7" t="str">
        <f>CONCATENATE(LOWER(C4)&amp;" "&amp;LOWER(C6))</f>
        <v>aprile giugno</v>
      </c>
      <c r="E7" t="str">
        <f>UPPER(C7)</f>
        <v>APRILE-GIUGNO 2019</v>
      </c>
    </row>
    <row r="8" spans="2:7" x14ac:dyDescent="0.3">
      <c r="D8" t="str">
        <f>CONCATENATE(D2&amp;" - "&amp;D3)</f>
        <v>apr - giu 2019</v>
      </c>
    </row>
    <row r="10" spans="2:7" ht="18" x14ac:dyDescent="0.3">
      <c r="B10" t="s">
        <v>175</v>
      </c>
      <c r="C10" s="423" t="s">
        <v>240</v>
      </c>
    </row>
    <row r="11" spans="2:7" ht="18" x14ac:dyDescent="0.3">
      <c r="C11" s="288" t="str">
        <f>CONCATENATE("Provincia di ", C10)</f>
        <v>Provincia di Firenze</v>
      </c>
    </row>
    <row r="12" spans="2:7" ht="18" x14ac:dyDescent="0.3">
      <c r="C12" s="288"/>
    </row>
    <row r="13" spans="2:7" ht="18" x14ac:dyDescent="0.3">
      <c r="C13" s="288"/>
    </row>
    <row r="14" spans="2:7" ht="18" x14ac:dyDescent="0.3">
      <c r="C14" s="2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2019-04-11T07:49:03Z</cp:lastPrinted>
  <dcterms:created xsi:type="dcterms:W3CDTF">2017-06-19T15:24:41Z</dcterms:created>
  <dcterms:modified xsi:type="dcterms:W3CDTF">2019-04-11T07:49:03Z</dcterms:modified>
</cp:coreProperties>
</file>