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mc:AlternateContent xmlns:mc="http://schemas.openxmlformats.org/markup-compatibility/2006">
    <mc:Choice Requires="x15">
      <x15ac:absPath xmlns:x15ac="http://schemas.microsoft.com/office/spreadsheetml/2010/11/ac" url="\\pc-w277\Dati2\Fileseq\Excelsior\2023\Mensile\Mese09\Output\Excel\Prov\Valori\"/>
    </mc:Choice>
  </mc:AlternateContent>
  <xr:revisionPtr revIDLastSave="0" documentId="13_ncr:1_{CFA3AF63-FBA8-4938-92B2-5885ABEBE9BB}" xr6:coauthVersionLast="47" xr6:coauthVersionMax="47" xr10:uidLastSave="{00000000-0000-0000-0000-000000000000}"/>
  <bookViews>
    <workbookView xWindow="-120" yWindow="-120" windowWidth="29040" windowHeight="15840" xr2:uid="{D0C04183-8E87-4C71-AAE3-5E6FE8D49102}"/>
  </bookViews>
  <sheets>
    <sheet name="Cover" sheetId="48" r:id="rId1"/>
    <sheet name="nota" sheetId="81" r:id="rId2"/>
    <sheet name="Index" sheetId="2" r:id="rId3"/>
    <sheet name="Sez1 " sheetId="6" r:id="rId4"/>
    <sheet name="Tav1" sheetId="9" r:id="rId5"/>
    <sheet name="Tav2" sheetId="22" r:id="rId6"/>
    <sheet name="Tav3" sheetId="32" r:id="rId7"/>
    <sheet name="Tav4" sheetId="31" r:id="rId8"/>
    <sheet name="Tav5" sheetId="37" r:id="rId9"/>
    <sheet name="Tav6" sheetId="42" r:id="rId10"/>
    <sheet name="Tav7" sheetId="49" r:id="rId11"/>
    <sheet name="Sez2" sheetId="3" r:id="rId12"/>
    <sheet name="Tav8" sheetId="24" r:id="rId13"/>
    <sheet name="Tav10" sheetId="8" r:id="rId14"/>
    <sheet name="Legenda" sheetId="10" state="hidden" r:id="rId15"/>
  </sheets>
  <externalReferences>
    <externalReference r:id="rId16"/>
    <externalReference r:id="rId17"/>
  </externalReferences>
  <definedNames>
    <definedName name="aaa" localSheetId="1">'[1]#REF'!#REF!</definedName>
    <definedName name="aaa">'[1]#REF'!#REF!</definedName>
    <definedName name="ADD" localSheetId="1">'[1]#REF'!#REF!</definedName>
    <definedName name="ADD">'[1]#REF'!#REF!</definedName>
    <definedName name="are" localSheetId="1">'[1]#REF'!#REF!</definedName>
    <definedName name="are" localSheetId="5">'[1]#REF'!#REF!</definedName>
    <definedName name="are" localSheetId="8">'[1]#REF'!#REF!</definedName>
    <definedName name="are" localSheetId="9">'[1]#REF'!#REF!</definedName>
    <definedName name="are">'[1]#REF'!#REF!</definedName>
    <definedName name="Area" localSheetId="1">'[1]#REF'!#REF!</definedName>
    <definedName name="Area" localSheetId="5">'[1]#REF'!#REF!</definedName>
    <definedName name="Area" localSheetId="8">'[1]#REF'!#REF!</definedName>
    <definedName name="Area" localSheetId="9">'[1]#REF'!#REF!</definedName>
    <definedName name="Area">'[1]#REF'!#REF!</definedName>
    <definedName name="_xlnm.Print_Area" localSheetId="0">Cover!$A$1:$I$57</definedName>
    <definedName name="_xlnm.Print_Area" localSheetId="2">Index!$A$1:$B$26</definedName>
    <definedName name="_xlnm.Print_Area" localSheetId="1">nota!$A$1:$B$63</definedName>
    <definedName name="_xlnm.Print_Area" localSheetId="3">'Sez1 '!$A$1:$J$47</definedName>
    <definedName name="_xlnm.Print_Area" localSheetId="11">'Sez2'!$A$1:$J$38</definedName>
    <definedName name="_xlnm.Print_Area" localSheetId="4">'Tav1'!$A$1:$D$88</definedName>
    <definedName name="_xlnm.Print_Area" localSheetId="13">'Tav10'!$A$1:$F$54</definedName>
    <definedName name="_xlnm.Print_Area" localSheetId="5">'Tav2'!$A$1:$E$60</definedName>
    <definedName name="_xlnm.Print_Area" localSheetId="6">'Tav3'!$A$1:$D$69</definedName>
    <definedName name="_xlnm.Print_Area" localSheetId="7">'Tav4'!$A$1:$G$70</definedName>
    <definedName name="_xlnm.Print_Area" localSheetId="8">'Tav5'!$A$1:$D$69</definedName>
    <definedName name="_xlnm.Print_Area" localSheetId="9">'Tav6'!$A$1:$G$69</definedName>
    <definedName name="_xlnm.Print_Area" localSheetId="10">'Tav7'!$A$1:$G$66</definedName>
    <definedName name="_xlnm.Print_Area" localSheetId="12">'Tav8'!$A$1:$E$34</definedName>
    <definedName name="area1">'[1]#REF'!#REF!</definedName>
    <definedName name="b">'[1]#REF'!#REF!</definedName>
    <definedName name="bbb" localSheetId="1">'[1]#REF'!#REF!</definedName>
    <definedName name="bbb">'[1]#REF'!#REF!</definedName>
    <definedName name="bbbbb" hidden="1">{"'Tav19'!$A$1:$AB$128"}</definedName>
    <definedName name="bnbjdidid">'[1]#REF'!#REF!</definedName>
    <definedName name="casella" localSheetId="1">'[1]#REF'!#REF!</definedName>
    <definedName name="casella">'[1]#REF'!#REF!</definedName>
    <definedName name="cvcvc">'[1]#REF'!#REF!</definedName>
    <definedName name="dd" localSheetId="1">'[1]#REF'!#REF!</definedName>
    <definedName name="dd">'[1]#REF'!#REF!</definedName>
    <definedName name="ddsfdsfds">'[1]#REF'!#REF!</definedName>
    <definedName name="dsfsdf">'[1]#REF'!#REF!</definedName>
    <definedName name="e">'[1]#REF'!#REF!</definedName>
    <definedName name="f">'[1]#REF'!#REF!</definedName>
    <definedName name="fdsfd" localSheetId="1">'[1]#REF'!#REF!</definedName>
    <definedName name="fdsfd">'[1]#REF'!#REF!</definedName>
    <definedName name="ff" localSheetId="1">'[2]#REF'!#REF!</definedName>
    <definedName name="ff">'[2]#REF'!#REF!</definedName>
    <definedName name="fffffffff">'[1]#REF'!#REF!</definedName>
    <definedName name="g">'[1]#REF'!#REF!</definedName>
    <definedName name="gfdgd" localSheetId="1" hidden="1">{"'Tav19'!$A$1:$AB$128"}</definedName>
    <definedName name="gfdgd" localSheetId="10" hidden="1">{"'Tav19'!$A$1:$AB$128"}</definedName>
    <definedName name="gfdgd" hidden="1">{"'Tav19'!$A$1:$AB$128"}</definedName>
    <definedName name="gfdgdg" localSheetId="1" hidden="1">{"'Tav19'!$A$1:$AB$128"}</definedName>
    <definedName name="gfdgdg" localSheetId="10" hidden="1">{"'Tav19'!$A$1:$AB$128"}</definedName>
    <definedName name="gfdgdg" hidden="1">{"'Tav19'!$A$1:$AB$128"}</definedName>
    <definedName name="ggg">'[1]#REF'!#REF!</definedName>
    <definedName name="h">'[1]#REF'!#REF!</definedName>
    <definedName name="hahfafha">'[1]#REF'!#REF!</definedName>
    <definedName name="HTML_CodePage" hidden="1">1252</definedName>
    <definedName name="HTML_Control" localSheetId="1" hidden="1">{"'Tav19'!$A$1:$AB$128"}</definedName>
    <definedName name="HTML_Control" localSheetId="10" hidden="1">{"'Tav19'!$A$1:$AB$128"}</definedName>
    <definedName name="HTML_Control" hidden="1">{"'Tav19'!$A$1:$AB$128"}</definedName>
    <definedName name="HTML_Description" hidden="1">""</definedName>
    <definedName name="HTML_Email" hidden="1">""</definedName>
    <definedName name="HTML_Header" hidden="1">"Tav19"</definedName>
    <definedName name="HTML_LastUpdate" hidden="1">"09/10/98"</definedName>
    <definedName name="HTML_LineAfter" hidden="1">FALSE</definedName>
    <definedName name="HTML_LineBefore" hidden="1">FALSE</definedName>
    <definedName name="HTML_Name" hidden="1">"lab. inf."</definedName>
    <definedName name="HTML_OBDlg2" hidden="1">TRUE</definedName>
    <definedName name="HTML_OBDlg4" hidden="1">TRUE</definedName>
    <definedName name="HTML_OS" hidden="1">0</definedName>
    <definedName name="HTML_PathFile" hidden="1">"c:\_\prova1"</definedName>
    <definedName name="HTML_Title" hidden="1">"SINT5_0"</definedName>
    <definedName name="iygiyg" localSheetId="1" hidden="1">{"'Tav19'!$A$1:$AB$128"}</definedName>
    <definedName name="iygiyg" hidden="1">{"'Tav19'!$A$1:$AB$128"}</definedName>
    <definedName name="j">'[1]#REF'!#REF!</definedName>
    <definedName name="k">'[1]#REF'!#REF!</definedName>
    <definedName name="kk">'[1]#REF'!#REF!</definedName>
    <definedName name="kkk" localSheetId="1">'[1]#REF'!#REF!</definedName>
    <definedName name="kkk" localSheetId="5">'[1]#REF'!#REF!</definedName>
    <definedName name="kkk" localSheetId="8">'[1]#REF'!#REF!</definedName>
    <definedName name="kkk" localSheetId="9">'[1]#REF'!#REF!</definedName>
    <definedName name="kkk">'[1]#REF'!#REF!</definedName>
    <definedName name="l">'[1]#REF'!#REF!</definedName>
    <definedName name="lllll" hidden="1">{"'Tav19'!$A$1:$AB$128"}</definedName>
    <definedName name="LYGL" localSheetId="1" hidden="1">{"'Tav19'!$A$1:$AB$128"}</definedName>
    <definedName name="LYGL" localSheetId="10" hidden="1">{"'Tav19'!$A$1:$AB$128"}</definedName>
    <definedName name="LYGL" hidden="1">{"'Tav19'!$A$1:$AB$128"}</definedName>
    <definedName name="mlojbtgce" hidden="1">{"'Tav19'!$A$1:$AB$128"}</definedName>
    <definedName name="mmm">'[1]#REF'!#REF!</definedName>
    <definedName name="mmmmm">'[1]#REF'!#REF!</definedName>
    <definedName name="oiuytre" hidden="1">{"'Tav19'!$A$1:$AB$128"}</definedName>
    <definedName name="Pippo" localSheetId="1">'[1]#REF'!#REF!</definedName>
    <definedName name="Pippo">'[1]#REF'!#REF!</definedName>
    <definedName name="ppp" localSheetId="1">'[1]#REF'!#REF!</definedName>
    <definedName name="ppp" localSheetId="10" hidden="1">{"'Tav19'!$A$1:$AB$128"}</definedName>
    <definedName name="ppp" hidden="1">{"'Tav19'!$A$1:$AB$128"}</definedName>
    <definedName name="pppp" localSheetId="1">'[1]#REF'!#REF!</definedName>
    <definedName name="pppp" localSheetId="5">'[1]#REF'!#REF!</definedName>
    <definedName name="pppp" localSheetId="8">'[1]#REF'!#REF!</definedName>
    <definedName name="pppp" localSheetId="9">'[1]#REF'!#REF!</definedName>
    <definedName name="pppp">'[1]#REF'!#REF!</definedName>
    <definedName name="q">'[1]#REF'!#REF!</definedName>
    <definedName name="rrr" localSheetId="1">'[1]#REF'!#REF!</definedName>
    <definedName name="rrr">'[1]#REF'!#REF!</definedName>
    <definedName name="rrrr" localSheetId="1" hidden="1">{"'Tav19'!$A$1:$AB$128"}</definedName>
    <definedName name="rrrr" localSheetId="10" hidden="1">{"'Tav19'!$A$1:$AB$128"}</definedName>
    <definedName name="rrrr" hidden="1">{"'Tav19'!$A$1:$AB$128"}</definedName>
    <definedName name="rrrrr">'[1]#REF'!#REF!</definedName>
    <definedName name="sdasd" localSheetId="1" hidden="1">{"'Tav19'!$A$1:$AB$128"}</definedName>
    <definedName name="sdasd" localSheetId="10" hidden="1">{"'Tav19'!$A$1:$AB$128"}</definedName>
    <definedName name="sdasd" hidden="1">{"'Tav19'!$A$1:$AB$128"}</definedName>
    <definedName name="t">'[1]#REF'!#REF!</definedName>
    <definedName name="_xlnm.Print_Titles" localSheetId="1">nota!$2:$4</definedName>
    <definedName name="_xlnm.Print_Titles" localSheetId="5">'Tav2'!$3:$5</definedName>
    <definedName name="_xlnm.Print_Titles" localSheetId="7">'Tav4'!$1:$4</definedName>
    <definedName name="_xlnm.Print_Titles" localSheetId="10">'Tav7'!$1:$12</definedName>
    <definedName name="tt">'[1]#REF'!#REF!</definedName>
    <definedName name="UIY" localSheetId="1">'[1]#REF'!#REF!</definedName>
    <definedName name="UIY" localSheetId="5">'[1]#REF'!#REF!</definedName>
    <definedName name="UIY" localSheetId="8">'[1]#REF'!#REF!</definedName>
    <definedName name="UIY" localSheetId="9">'[1]#REF'!#REF!</definedName>
    <definedName name="UIY">'[1]#REF'!#REF!</definedName>
    <definedName name="vbvbvbvb">'[1]#REF'!#REF!</definedName>
    <definedName name="vv" localSheetId="1" hidden="1">{"'Tav19'!$A$1:$AB$128"}</definedName>
    <definedName name="vv" hidden="1">{"'Tav19'!$A$1:$AB$128"}</definedName>
    <definedName name="vvv" localSheetId="1">'[1]#REF'!#REF!</definedName>
    <definedName name="vvv">'[1]#REF'!#REF!</definedName>
    <definedName name="w">'[2]#REF'!#REF!</definedName>
    <definedName name="wew" localSheetId="1" hidden="1">{"'Tav19'!$A$1:$AB$128"}</definedName>
    <definedName name="wew" localSheetId="10" hidden="1">{"'Tav19'!$A$1:$AB$128"}</definedName>
    <definedName name="wew" hidden="1">{"'Tav19'!$A$1:$AB$128"}</definedName>
    <definedName name="x" localSheetId="1" hidden="1">{"'Tav19'!$A$1:$AB$128"}</definedName>
    <definedName name="x" localSheetId="10" hidden="1">{"'Tav19'!$A$1:$AB$128"}</definedName>
    <definedName name="x" hidden="1">{"'Tav19'!$A$1:$AB$128"}</definedName>
    <definedName name="xcvvbtgred">'[1]#REF'!#REF!</definedName>
    <definedName name="xfgsgsfg">'[1]#REF'!#REF!</definedName>
    <definedName name="xsx">'[1]#REF'!#REF!</definedName>
    <definedName name="xxx" localSheetId="1">'[1]#REF'!#REF!</definedName>
    <definedName name="xxx">'[1]#REF'!#REF!</definedName>
    <definedName name="xxxx" localSheetId="1" hidden="1">{"'Tav19'!$A$1:$AB$128"}</definedName>
    <definedName name="xxxx" hidden="1">{"'Tav19'!$A$1:$AB$128"}</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6" i="10" l="1"/>
  <c r="C11" i="10" l="1"/>
  <c r="E7" i="10"/>
  <c r="D7" i="10"/>
  <c r="G6" i="10"/>
  <c r="F6" i="10"/>
  <c r="E6" i="10"/>
  <c r="G5" i="10"/>
  <c r="F5" i="10"/>
  <c r="E5" i="10"/>
  <c r="D5" i="10"/>
  <c r="E4" i="10"/>
  <c r="D4" i="10"/>
  <c r="E2" i="10"/>
  <c r="D8" i="10" s="1"/>
</calcChain>
</file>

<file path=xl/sharedStrings.xml><?xml version="1.0" encoding="utf-8"?>
<sst xmlns="http://schemas.openxmlformats.org/spreadsheetml/2006/main" count="688" uniqueCount="234">
  <si>
    <t xml:space="preserve">
</t>
  </si>
  <si>
    <t xml:space="preserve">
 </t>
  </si>
  <si>
    <t xml:space="preserve">
 </t>
  </si>
  <si>
    <t>TOTALE</t>
  </si>
  <si>
    <t>INDUSTRIA</t>
  </si>
  <si>
    <t>Costruzioni</t>
  </si>
  <si>
    <t>SERVIZI</t>
  </si>
  <si>
    <t>Commercio</t>
  </si>
  <si>
    <t>Servizi di alloggio e ristorazione; servizi turistici</t>
  </si>
  <si>
    <t>Servizi alle persone</t>
  </si>
  <si>
    <t>CLASSE DIMENSIONALE</t>
  </si>
  <si>
    <t>1-49 dipendenti</t>
  </si>
  <si>
    <t>50-249 dipendenti</t>
  </si>
  <si>
    <t>250 dipendenti e oltre</t>
  </si>
  <si>
    <t>SEZIONE A</t>
  </si>
  <si>
    <t>SEZIONE B</t>
  </si>
  <si>
    <t>Area produzione di beni ed erogazione servizio</t>
  </si>
  <si>
    <t>Area direzione e servizi generali</t>
  </si>
  <si>
    <t>Direzione generale, personale e organizzazione risorse umane</t>
  </si>
  <si>
    <t>Segreteria, staff e servizi generali</t>
  </si>
  <si>
    <t>Sistemi informativi</t>
  </si>
  <si>
    <t>Area amministrativa, finanziaria, legale e controllo di gestione</t>
  </si>
  <si>
    <t>Area commerciale e della vendita</t>
  </si>
  <si>
    <t>Vendita</t>
  </si>
  <si>
    <t>Marketing, commerciale, comunicazione e pubbliche relazioni</t>
  </si>
  <si>
    <t>Assistenza clienti</t>
  </si>
  <si>
    <t>Aree tecniche e della progettazione</t>
  </si>
  <si>
    <t>Progettazione e ricerca e sviluppo</t>
  </si>
  <si>
    <t>Installazione e manutenzione</t>
  </si>
  <si>
    <t xml:space="preserve">Certificazione e controllo di qualità, sicurezza e ambiente </t>
  </si>
  <si>
    <t>Area della logistica</t>
  </si>
  <si>
    <t>Acquisti e movimentazione interna merci</t>
  </si>
  <si>
    <t>Trasporti e distribuzione</t>
  </si>
  <si>
    <t>Area produzione di beni ed erogazione del servizio</t>
  </si>
  <si>
    <t>Aree Direzione e servizi generali</t>
  </si>
  <si>
    <t>Aree commerciali e della vendita</t>
  </si>
  <si>
    <t>Aree della logistica</t>
  </si>
  <si>
    <t>entrate</t>
  </si>
  <si>
    <t>personale dipendente</t>
  </si>
  <si>
    <t>lavoratori somministrati</t>
  </si>
  <si>
    <t>collaboratori</t>
  </si>
  <si>
    <t>mese in corso:</t>
  </si>
  <si>
    <t>trimestre:</t>
  </si>
  <si>
    <t>Anno:</t>
  </si>
  <si>
    <t>ENTRATE</t>
  </si>
  <si>
    <t>Dirigenti</t>
  </si>
  <si>
    <t>Impiegati</t>
  </si>
  <si>
    <t>(%)</t>
  </si>
  <si>
    <t>(v.a.)*</t>
  </si>
  <si>
    <t>Dirigenti, impiegati con elevata specializzazione e tecnici</t>
  </si>
  <si>
    <t>Professioni intellettuali, scientifiche e di elevata specializzazione</t>
  </si>
  <si>
    <t>Professioni tecniche</t>
  </si>
  <si>
    <t>Impiegati, professioni commerciali e nei servizi</t>
  </si>
  <si>
    <t>Professioni qualificate nelle attività commerciali e nei servizi</t>
  </si>
  <si>
    <t>Operai specializzati e conduttori di impianti e macchine</t>
  </si>
  <si>
    <t xml:space="preserve">Operai specializzati </t>
  </si>
  <si>
    <t>Conduttori di impianti e addetti a macchinari fissi e mobili</t>
  </si>
  <si>
    <t>Professioni non qualificate</t>
  </si>
  <si>
    <t>di cui   INDUSTRIA</t>
  </si>
  <si>
    <t>di cui  Industria in senso stretto</t>
  </si>
  <si>
    <t>di cui   SERVIZI</t>
  </si>
  <si>
    <t xml:space="preserve">Entrate previste </t>
  </si>
  <si>
    <t>Turismo</t>
  </si>
  <si>
    <t>Servizi alle imprese</t>
  </si>
  <si>
    <t>X GRAPH</t>
  </si>
  <si>
    <t>% ENTRATE</t>
  </si>
  <si>
    <t>AREA</t>
  </si>
  <si>
    <t>ORDINAMENTO</t>
  </si>
  <si>
    <t>Produzione beni ed erogazione servizio</t>
  </si>
  <si>
    <t>Commerciali e vendita</t>
  </si>
  <si>
    <t>Tecniche e progettazione</t>
  </si>
  <si>
    <t>Logistica</t>
  </si>
  <si>
    <t>applicherà soluzioni creative e innovative</t>
  </si>
  <si>
    <t>coordinerà altre persone</t>
  </si>
  <si>
    <t>di cui (%):</t>
  </si>
  <si>
    <t>Ind.manifat-
turiera e PU</t>
  </si>
  <si>
    <t>Indeterminato</t>
  </si>
  <si>
    <t>determinato</t>
  </si>
  <si>
    <t>apprendistato</t>
  </si>
  <si>
    <t>altri contratti</t>
  </si>
  <si>
    <t>Ind.manifatturiera e Public Utilities</t>
  </si>
  <si>
    <t>altri lavoratori non alle dipendenze</t>
  </si>
  <si>
    <t>Area amministrativa</t>
  </si>
  <si>
    <t>Totale settori</t>
  </si>
  <si>
    <t>Fonte: Unioncamere - ANPAL, Sistema Informativo Excelsior, 2017</t>
  </si>
  <si>
    <t>provincia:</t>
  </si>
  <si>
    <t>Dirigenti, professioni con elevata specializzazione e tecnici</t>
  </si>
  <si>
    <t>Amministrativa</t>
  </si>
  <si>
    <t>Entrate previste nel periodo per area funzionale di inserimento</t>
  </si>
  <si>
    <t>distr. X 1000</t>
  </si>
  <si>
    <t>Operai specializzati, conduttori di impianti e macchine e professioni non qualificate</t>
  </si>
  <si>
    <t>Conduttori di impianti e operai di macchinari fissi e mobili</t>
  </si>
  <si>
    <t>Il segno (-) indica l'assenza di entrate nell'incrocio indicato. Il segno (--) indica un valore statisticamente non significativo. I totali comprendono comunque i dati non esposti.</t>
  </si>
  <si>
    <t>Professioni intellettuali, scientifiche e con elevata specializzazione</t>
  </si>
  <si>
    <t>per mancanza di candidati</t>
  </si>
  <si>
    <t>fino a 29 anni</t>
  </si>
  <si>
    <t>Industria manifatturiera e Public utilities</t>
  </si>
  <si>
    <t>Lavoro in provincia: 
le tendenze settoriali</t>
  </si>
  <si>
    <t>Tavola 1 - Lavoratori  previsti in entrata per grande gruppo professionale</t>
  </si>
  <si>
    <t>Tavola 2 - Lavoratori previsti in entrata per area aziendale di inserimento e gruppo professionale</t>
  </si>
  <si>
    <t>Tavola 3 - Lavoratori previsti in entrata per gruppo professionale secondo la classe di età</t>
  </si>
  <si>
    <t>Tavola 4 - Lavoratori previsti in entrata per gruppo professionale secondo la difficoltà di reperimento e l'esperienza richiesta</t>
  </si>
  <si>
    <t>Tavola 5 - Competenze richieste ai lavoratori previsti in entrata per gruppo professionale</t>
  </si>
  <si>
    <t>Tavola 6 - Lavoratori previsti in entrata per gruppo professionale secondo il livello di istruzione</t>
  </si>
  <si>
    <t>Tavola 7 - I titoli di studio richiesti dalle imprese secondo la difficoltà di reperimento e l'esperienza richiesta</t>
  </si>
  <si>
    <t>Tavola 9 - Lavoratori previsti in entrata per settore di attività secondo la tipologia contrattuale</t>
  </si>
  <si>
    <t>Indice delle tavole</t>
  </si>
  <si>
    <t>età non rilevante</t>
  </si>
  <si>
    <t>di difficile reperimento (%):</t>
  </si>
  <si>
    <t>con esperienza richiesta (%):</t>
  </si>
  <si>
    <t>per preparazione inadeguata dei candidati</t>
  </si>
  <si>
    <t>nel 
settore</t>
  </si>
  <si>
    <t>Entrate previste nel periodo</t>
  </si>
  <si>
    <t>nella professione</t>
  </si>
  <si>
    <t>univer-sitario</t>
  </si>
  <si>
    <t>secon-dario</t>
  </si>
  <si>
    <r>
      <rPr>
        <b/>
        <sz val="8"/>
        <color theme="1" tint="0.249977111117893"/>
        <rFont val="Calibri"/>
        <family val="2"/>
      </rPr>
      <t>Excelsior Informa</t>
    </r>
    <r>
      <rPr>
        <sz val="8"/>
        <color theme="1" tint="0.249977111117893"/>
        <rFont val="Calibri"/>
        <family val="2"/>
      </rPr>
      <t xml:space="preserve"> è realizzato da Unioncamere in collaborazione con ANPAL nell’ambito del Sistema Informativo Excelsior.
Per approfondimenti si consulti il sito: </t>
    </r>
    <r>
      <rPr>
        <b/>
        <sz val="8"/>
        <color theme="1" tint="0.249977111117893"/>
        <rFont val="Calibri"/>
        <family val="2"/>
      </rPr>
      <t>https://excelsior.unioncamere.net</t>
    </r>
    <r>
      <rPr>
        <sz val="8"/>
        <color theme="1" tint="0.249977111117893"/>
        <rFont val="Calibri"/>
        <family val="2"/>
      </rPr>
      <t xml:space="preserve"> nel quale sono disponibili dati e analisi riferiti a tutte le regioni e a tutte le province.
</t>
    </r>
    <r>
      <rPr>
        <i/>
        <sz val="8"/>
        <color theme="1" tint="0.249977111117893"/>
        <rFont val="Calibri"/>
        <family val="2"/>
      </rPr>
      <t>La riproduzione e/o diffusione parziale o totale delle tavole contenute nella presente pubblicazione è consentita esclusivamente con la citazione completa della fonte: Unioncamere-ANPAL, Sistema Informativo Excelsior.</t>
    </r>
  </si>
  <si>
    <t>Nota metodologica</t>
  </si>
  <si>
    <t>Quali sono le professioni 
ricercate dalle imprese?</t>
  </si>
  <si>
    <t>Entrate previste
(v.a.)*</t>
  </si>
  <si>
    <t xml:space="preserve">* Valori assoluti sono arrotondati alle decine. I totali possono non coincidere con la somma dei singoli valori. </t>
  </si>
  <si>
    <t xml:space="preserve">* Valori assoluti sono arrotondati alle decine. I totali possono non coincidere con la somma dei singoli valori.  </t>
  </si>
  <si>
    <t>** Il totale delle difficoltà di reperimento comprende anche la modalità residuale "altri motivi", non esposta nella tavola.</t>
  </si>
  <si>
    <t>Totale**</t>
  </si>
  <si>
    <t>Entrate 
previste
(v.a)*</t>
  </si>
  <si>
    <t>livelli di istruzione (%):</t>
  </si>
  <si>
    <t>per classe di età (%):</t>
  </si>
  <si>
    <t>Dirigenti, professioni specializzate e tecnici</t>
  </si>
  <si>
    <t>Servizi
alle imprese</t>
  </si>
  <si>
    <t>Servizi
alle persone</t>
  </si>
  <si>
    <t>Entrate di personale dipendente per settore di attività e tipologia contrattuale (%)</t>
  </si>
  <si>
    <t>Il segno (-) indica l'assenza di entrate nell'incrocio indicato. Il segno (--) indica un valore non significativo. I totali comprendono comunque i dati non esposti.</t>
  </si>
  <si>
    <t>Fonte: Unioncamere - ANPAL, Sistema Informativo Excelsior, 2023</t>
  </si>
  <si>
    <t>istruzione tecnologica superiore (ITS Academy)</t>
  </si>
  <si>
    <t>qualifica o diploma
profes-sionale</t>
  </si>
  <si>
    <t>nella profes-sione</t>
  </si>
  <si>
    <t>nel 
set-tore</t>
  </si>
  <si>
    <t>scuola dell'ob-bligo</t>
  </si>
  <si>
    <t>Ottobre</t>
  </si>
  <si>
    <t>Novembre</t>
  </si>
  <si>
    <t>Le analisi del presente volume si focalizzano sulle principali caratteristiche delle entrate programmate nel mese di ottobre 2023, con uno sguardo sulle tendenze occupazionali per il periodo ottobre - dicembre 2023.</t>
  </si>
  <si>
    <t>Dicembre</t>
  </si>
  <si>
    <t>Ottobre - Dicembre 2023</t>
  </si>
  <si>
    <t>ott 2023</t>
  </si>
  <si>
    <t>dic 2023</t>
  </si>
  <si>
    <t xml:space="preserve">I dati presentati nel volume derivano dalle rilevazioni mensili del Sistema Informativo Excelsior realizzate da Unioncamere in accordo con l’Agenzia Nazionale per le Politiche Attive del Lavoro. L’indagine, che è inserita nel Programma Statistico Nazionale (UCC-00007) tra quelle che prevedono l’obbligo di risposta, dal 2017 è svolta con cadenza mensile. 
A oltre vent’anni dalla sua nascita il Sistema Informativo Excelsior si conferma una delle fonti più utilizzate per seguire le dinamiche quali-quantitative della domanda di lavoro. Per sfruttarne al meglio le potenzialità, dal 2017, si è innovato sia sotto l'aspetto metodologico che organizzativo per fornire indicazioni tempestive a supporto delle Politiche attive del lavoro. A partire da maggio 2017, infatti, vengono realizzate indagini mensili sulle imprese adottando prioritariamente la tecnica di rilevazione CAWI (Computer Assisted Web Interviewing) e somministrando un questionario incentrato sui profili professionali e sui livelli di istruzione richiesti dalle imprese. La rete delle Camere di Commercio e InfoCamere - società di informatica del sistema camerale - assicurano la specifica attività di supporto alle imprese coinvolte nelle indagini.
All'indagine hanno partecipato circa 91.300 imprese, campione rappresentativo delle imprese con dipendenti al 2021 dei diversi settori industriali e dei servizi. I risultati dell’indagine sono disponibili a livello nazionale, regionale e provinciale per i settori economici ottenuti dall'accorpamento di codici di attività economica della classificazione ATECO2007. La ripartizione delle entrate previste per “gruppo professionale” fa riferimento ad opportune aggregazioni dei codici della classificazione ISTAT CP2021.
</t>
  </si>
  <si>
    <t>Firenze</t>
  </si>
  <si>
    <t>Tecnici della salute</t>
  </si>
  <si>
    <t>Tecnici dei rapporti con i mercati</t>
  </si>
  <si>
    <t>Specialisti delle scienze gestionali, commerciali e bancarie</t>
  </si>
  <si>
    <t>Tecnici dell’organizzazione e dell’amministrazione delle attività produttive</t>
  </si>
  <si>
    <t>Tecnici informatici, telematici e delle telecomunicazioni</t>
  </si>
  <si>
    <t>Tecnici della gestione dei processi produttivi di beni e servizi</t>
  </si>
  <si>
    <t>Ingegneri</t>
  </si>
  <si>
    <t>Altri specialisti dell'educazione e della formazione</t>
  </si>
  <si>
    <t>Tecnici in campo ingegneristico</t>
  </si>
  <si>
    <t>Insegnanti nella formazione professionale, istruttori, allenatori, atleti</t>
  </si>
  <si>
    <t>Specialisti nelle scienze della vita</t>
  </si>
  <si>
    <t>Specialisti in discipline artistico-espressive</t>
  </si>
  <si>
    <t>Altre professioni</t>
  </si>
  <si>
    <t>Esercenti ed addetti nelle attività di ristorazione</t>
  </si>
  <si>
    <t>Addetti alle vendite</t>
  </si>
  <si>
    <t>Addetti alla segreteria e agli affari generali</t>
  </si>
  <si>
    <t>Operatori della cura estetica</t>
  </si>
  <si>
    <t>Professioni qualificate nei servizi sanitari e sociali</t>
  </si>
  <si>
    <t>Addetti all'accoglienza e all'informazione della clientela</t>
  </si>
  <si>
    <t>Addetti alla gestione amministrativa della logistica</t>
  </si>
  <si>
    <t>Professioni qualificate nei servizi personali</t>
  </si>
  <si>
    <t>Addetti alla gestione economica, contabile e finanziaria</t>
  </si>
  <si>
    <t>Operai specializzati addetti alle rifiniture delle costruzioni</t>
  </si>
  <si>
    <t>Conduttori di veicoli a motore e a trazione animale</t>
  </si>
  <si>
    <t>Operai specializzati del tessile e dell'abbigliamento</t>
  </si>
  <si>
    <t>Meccanici artigianali, montatori, riparatori, manutentori macchine fisse/mobili</t>
  </si>
  <si>
    <t>Operai specializzati addetti alle costruzioni e mantenimento di strutture edili</t>
  </si>
  <si>
    <t>Conduttori macchine movimento terra,  sollevamento e maneggio materiali</t>
  </si>
  <si>
    <t>Operai specializzati della lavorazione del cuoio, delle pelli e delle calzature</t>
  </si>
  <si>
    <t>Operai specializzati delle lavorazioni alimentari</t>
  </si>
  <si>
    <t>Fabbri ferrai costruttori di utensili</t>
  </si>
  <si>
    <t>Operai addetti a macchine confezionatrici di prodotti industriali</t>
  </si>
  <si>
    <t>Operai addetti a macchinari dell'industria tessile e delle confezioni</t>
  </si>
  <si>
    <t>Fonditori, saldatori, lattonieri, calderai, montatori di carpenteria metallica</t>
  </si>
  <si>
    <t>Personale non qualificato nei servizi di pulizia</t>
  </si>
  <si>
    <t>Personale non qualificato addetto allo spostamento e alla consegna merci</t>
  </si>
  <si>
    <t>Personale non qualificato nell'agricoltura e nella manutenzione del verde</t>
  </si>
  <si>
    <t>Personale non qualificato nella manifattura</t>
  </si>
  <si>
    <t>Livello universitario</t>
  </si>
  <si>
    <t>Indirizzo economico</t>
  </si>
  <si>
    <t>Indirizzo insegnamento e formazione</t>
  </si>
  <si>
    <t>Indirizzo chimico-farmaceutico</t>
  </si>
  <si>
    <t>Indirizzo ingegneria industriale</t>
  </si>
  <si>
    <t>Indirizzo sanitario e paramedico</t>
  </si>
  <si>
    <t>Indirizzo ingegneria elettronica e dell'informazione</t>
  </si>
  <si>
    <t>Indirizzo umanistico, filosofico, storico e artistico</t>
  </si>
  <si>
    <t>Indirizzo scienze matematiche, fisiche e informatiche</t>
  </si>
  <si>
    <t>Indirizzo linguistico, traduttori e interpreti</t>
  </si>
  <si>
    <t>Indirizzo ingegneria civile ed architettura</t>
  </si>
  <si>
    <t>Indirizzo politico-sociale</t>
  </si>
  <si>
    <t>Altri indirizzi</t>
  </si>
  <si>
    <t>Istruzione tecnica superiore (ITS)</t>
  </si>
  <si>
    <t>Livello secondario</t>
  </si>
  <si>
    <t>Indirizzo amministrazione, finanza e marketing</t>
  </si>
  <si>
    <t>Indirizzo turismo, enogastronomia e ospitalità</t>
  </si>
  <si>
    <t>Indirizzo meccanica, meccatronica ed energia</t>
  </si>
  <si>
    <t>Indirizzo socio-sanitario</t>
  </si>
  <si>
    <t>Indirizzo trasporti e logistica</t>
  </si>
  <si>
    <t>Indirizzo elettronica ed elettrotecnica</t>
  </si>
  <si>
    <t>Indirizzo costruzioni, ambiente e territorio</t>
  </si>
  <si>
    <t>Indirizzo artistico (liceo)</t>
  </si>
  <si>
    <t>Indirizzo liceale (classico, scientifico, scienze umane)</t>
  </si>
  <si>
    <t>Indirizzo agrario, agroalimentare e agroindustria</t>
  </si>
  <si>
    <t>Indirizzo produzione e manutenzione industriale e artigianale</t>
  </si>
  <si>
    <t>Indirizzo chimica, materiali e biotecnologie</t>
  </si>
  <si>
    <t>Qualifica di formazione o diploma professionale</t>
  </si>
  <si>
    <t>Indirizzo ristorazione</t>
  </si>
  <si>
    <t>Indirizzo sistemi e servizi logistici</t>
  </si>
  <si>
    <t>Indirizzo meccanico</t>
  </si>
  <si>
    <t>Indirizzo elettrico</t>
  </si>
  <si>
    <t>Indirizzo trasformazione agroalimentare</t>
  </si>
  <si>
    <t>Indirizzo benessere</t>
  </si>
  <si>
    <t>Indirizzo tessile e abbigliamento</t>
  </si>
  <si>
    <t>Indirizzo impianti termoidraulici</t>
  </si>
  <si>
    <t>Indirizzo amministrativo segretariale</t>
  </si>
  <si>
    <t>Indirizzo servizi di vendita</t>
  </si>
  <si>
    <t>Indirizzo edile</t>
  </si>
  <si>
    <t>Indirizzo riparazione dei veicoli a motore</t>
  </si>
  <si>
    <t>Scuola dell'obbligo</t>
  </si>
  <si>
    <t>--</t>
  </si>
  <si>
    <t>SEZIONE A - Quali sono le professioni 
ricercate dalle imprese?</t>
  </si>
  <si>
    <t>SEZIONE B -  Lavoro in provincia: 
le tendenze settoriali</t>
  </si>
  <si>
    <t>Tavola 8 - Lavoratori previsti in entrata dalle imprese nel mese di ottobre 2023 e nel periodo ottobre - dicembre 2023</t>
  </si>
  <si>
    <t>Ottobre 2023</t>
  </si>
  <si>
    <t>-</t>
  </si>
  <si>
    <t/>
  </si>
  <si>
    <t>Totale
 ott - dic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</si>
</sst>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_);_(* \(#,##0\);_(* &quot;-&quot;_);_(@_)"/>
    <numFmt numFmtId="165" formatCode="_(* #,##0.00_);_(* \(#,##0.00\);_(* &quot;-&quot;??_);_(@_)"/>
    <numFmt numFmtId="166" formatCode="#,##0.0"/>
    <numFmt numFmtId="167" formatCode="0.0"/>
    <numFmt numFmtId="168" formatCode="#,##0_ ;\-#,##0\ "/>
    <numFmt numFmtId="169" formatCode="_(&quot;$&quot;* #,##0_);_(&quot;$&quot;* \(#,##0\);_(&quot;$&quot;* &quot;-&quot;_);_(@_)"/>
    <numFmt numFmtId="170" formatCode="_-* #,##0.0_-;\-* #,##0.0_-;_-* &quot;-&quot;_-;_-@_-"/>
  </numFmts>
  <fonts count="47" x14ac:knownFonts="1">
    <font>
      <sz val="11"/>
      <color theme="1"/>
      <name val="Century Gothic"/>
      <family val="2"/>
      <scheme val="minor"/>
    </font>
    <font>
      <sz val="11"/>
      <color theme="1"/>
      <name val="Century Gothic"/>
      <family val="2"/>
      <scheme val="minor"/>
    </font>
    <font>
      <sz val="10"/>
      <name val="Arial"/>
      <family val="2"/>
    </font>
    <font>
      <sz val="10"/>
      <name val="Arial"/>
      <family val="2"/>
    </font>
    <font>
      <sz val="10"/>
      <color indexed="8"/>
      <name val="MS Sans Serif"/>
      <family val="2"/>
    </font>
    <font>
      <sz val="10"/>
      <color indexed="8"/>
      <name val="Tahoma"/>
      <family val="2"/>
    </font>
    <font>
      <sz val="10"/>
      <color theme="1"/>
      <name val="Tahoma"/>
      <family val="2"/>
    </font>
    <font>
      <sz val="14"/>
      <color theme="4" tint="-0.499984740745262"/>
      <name val="Century Gothic"/>
      <family val="2"/>
      <scheme val="minor"/>
    </font>
    <font>
      <sz val="9"/>
      <color theme="1" tint="0.249977111117893"/>
      <name val="Calibri"/>
      <family val="2"/>
    </font>
    <font>
      <sz val="11"/>
      <color rgb="FFF8F8F8"/>
      <name val="Century Gothic"/>
      <family val="2"/>
      <scheme val="minor"/>
    </font>
    <font>
      <sz val="14"/>
      <color rgb="FFF8F8F8"/>
      <name val="Century Gothic"/>
      <family val="2"/>
      <scheme val="minor"/>
    </font>
    <font>
      <sz val="10"/>
      <color theme="1" tint="0.249977111117893"/>
      <name val="Calibri"/>
      <family val="2"/>
    </font>
    <font>
      <sz val="11"/>
      <color theme="1"/>
      <name val="Calibri"/>
      <family val="2"/>
    </font>
    <font>
      <sz val="12"/>
      <color theme="1" tint="0.249977111117893"/>
      <name val="Calibri"/>
      <family val="2"/>
    </font>
    <font>
      <sz val="8.5"/>
      <color theme="1" tint="0.249977111117893"/>
      <name val="Calibri"/>
      <family val="2"/>
    </font>
    <font>
      <b/>
      <sz val="9"/>
      <color theme="1" tint="0.249977111117893"/>
      <name val="Calibri"/>
      <family val="2"/>
    </font>
    <font>
      <b/>
      <sz val="11"/>
      <color theme="1" tint="0.249977111117893"/>
      <name val="Calibri"/>
      <family val="2"/>
    </font>
    <font>
      <b/>
      <sz val="8"/>
      <color theme="1" tint="0.249977111117893"/>
      <name val="Calibri"/>
      <family val="2"/>
    </font>
    <font>
      <b/>
      <sz val="8.5"/>
      <color theme="1" tint="0.249977111117893"/>
      <name val="Calibri"/>
      <family val="2"/>
    </font>
    <font>
      <b/>
      <sz val="10"/>
      <color theme="1" tint="0.249977111117893"/>
      <name val="Calibri"/>
      <family val="2"/>
    </font>
    <font>
      <sz val="8"/>
      <color theme="1" tint="0.249977111117893"/>
      <name val="Calibri"/>
      <family val="2"/>
    </font>
    <font>
      <b/>
      <i/>
      <sz val="9"/>
      <color theme="1" tint="0.249977111117893"/>
      <name val="Calibri"/>
      <family val="2"/>
    </font>
    <font>
      <sz val="7"/>
      <color theme="1" tint="0.249977111117893"/>
      <name val="Calibri"/>
      <family val="2"/>
    </font>
    <font>
      <i/>
      <sz val="7"/>
      <color theme="1" tint="0.249977111117893"/>
      <name val="Calibri"/>
      <family val="2"/>
    </font>
    <font>
      <sz val="11"/>
      <color theme="1" tint="0.249977111117893"/>
      <name val="Calibri"/>
      <family val="2"/>
    </font>
    <font>
      <i/>
      <sz val="8"/>
      <color theme="1" tint="0.249977111117893"/>
      <name val="Calibri"/>
      <family val="2"/>
    </font>
    <font>
      <sz val="6.5"/>
      <color theme="1" tint="0.249977111117893"/>
      <name val="Calibri"/>
      <family val="2"/>
    </font>
    <font>
      <i/>
      <sz val="8.5"/>
      <color theme="1" tint="0.249977111117893"/>
      <name val="Calibri"/>
      <family val="2"/>
    </font>
    <font>
      <i/>
      <sz val="6.5"/>
      <color theme="1" tint="0.249977111117893"/>
      <name val="Calibri"/>
      <family val="2"/>
    </font>
    <font>
      <b/>
      <sz val="7"/>
      <color theme="1" tint="0.249977111117893"/>
      <name val="Calibri"/>
      <family val="2"/>
    </font>
    <font>
      <b/>
      <sz val="40"/>
      <color theme="1" tint="0.249977111117893"/>
      <name val="Calibri"/>
      <family val="2"/>
    </font>
    <font>
      <sz val="28"/>
      <color theme="1" tint="0.249977111117893"/>
      <name val="Calibri"/>
      <family val="2"/>
    </font>
    <font>
      <sz val="18"/>
      <color theme="1" tint="0.249977111117893"/>
      <name val="Calibri"/>
      <family val="2"/>
    </font>
    <font>
      <sz val="20"/>
      <color theme="1" tint="0.249977111117893"/>
      <name val="Calibri"/>
      <family val="2"/>
    </font>
    <font>
      <b/>
      <sz val="20"/>
      <color theme="1" tint="0.249977111117893"/>
      <name val="Calibri"/>
      <family val="2"/>
    </font>
    <font>
      <i/>
      <sz val="9"/>
      <color theme="1" tint="0.249977111117893"/>
      <name val="Calibri"/>
      <family val="2"/>
    </font>
    <font>
      <b/>
      <i/>
      <sz val="20"/>
      <color theme="1" tint="0.249977111117893"/>
      <name val="Calibri"/>
      <family val="2"/>
    </font>
    <font>
      <b/>
      <sz val="12"/>
      <color theme="1" tint="0.249977111117893"/>
      <name val="Calibri"/>
      <family val="2"/>
    </font>
    <font>
      <i/>
      <sz val="14"/>
      <color theme="1" tint="0.249977111117893"/>
      <name val="Calibri"/>
      <family val="2"/>
    </font>
    <font>
      <i/>
      <sz val="9.5"/>
      <color theme="1" tint="0.249977111117893"/>
      <name val="Calibri"/>
      <family val="2"/>
    </font>
    <font>
      <b/>
      <sz val="40"/>
      <color theme="9" tint="-0.249977111117893"/>
      <name val="Calibri"/>
      <family val="2"/>
    </font>
    <font>
      <i/>
      <sz val="10"/>
      <color theme="1" tint="0.249977111117893"/>
      <name val="Calibri"/>
      <family val="2"/>
    </font>
    <font>
      <sz val="14"/>
      <color theme="1" tint="0.249977111117893"/>
      <name val="Calibri"/>
      <family val="2"/>
    </font>
    <font>
      <b/>
      <sz val="8.5"/>
      <color indexed="63" tint="0.249977111117893"/>
      <name val="Calibri"/>
      <family val="2"/>
    </font>
    <font>
      <sz val="11"/>
      <color rgb="FFFFFFFF"/>
      <name val="Calibri"/>
      <family val="2"/>
    </font>
    <font>
      <b/>
      <sz val="11"/>
      <color rgb="FFFFFFFF"/>
      <name val="Calibri"/>
      <family val="2"/>
    </font>
    <font>
      <sz val="10"/>
      <color rgb="FFFFFFFF"/>
      <name val="Calibri"/>
      <family val="2"/>
    </font>
  </fonts>
  <fills count="5">
    <fill>
      <patternFill patternType="none"/>
    </fill>
    <fill>
      <patternFill patternType="gray125"/>
    </fill>
    <fill>
      <patternFill patternType="solid">
        <fgColor theme="6" tint="0.79998168889431442"/>
        <bgColor indexed="65"/>
      </patternFill>
    </fill>
    <fill>
      <patternFill patternType="solid">
        <fgColor theme="0" tint="-4.9989318521683403E-2"/>
        <bgColor indexed="64"/>
      </patternFill>
    </fill>
    <fill>
      <patternFill patternType="solid">
        <fgColor theme="9" tint="-0.249977111117893"/>
        <bgColor indexed="64"/>
      </patternFill>
    </fill>
  </fills>
  <borders count="14">
    <border>
      <left/>
      <right/>
      <top/>
      <bottom/>
      <diagonal/>
    </border>
    <border>
      <left/>
      <right/>
      <top/>
      <bottom style="hair">
        <color indexed="64"/>
      </bottom>
      <diagonal/>
    </border>
    <border>
      <left/>
      <right/>
      <top style="thin">
        <color theme="4" tint="-0.499984740745262"/>
      </top>
      <bottom/>
      <diagonal/>
    </border>
    <border>
      <left/>
      <right/>
      <top/>
      <bottom style="thin">
        <color theme="4" tint="-0.499984740745262"/>
      </bottom>
      <diagonal/>
    </border>
    <border>
      <left/>
      <right/>
      <top/>
      <bottom style="thin">
        <color theme="9" tint="-0.24994659260841701"/>
      </bottom>
      <diagonal/>
    </border>
    <border>
      <left/>
      <right/>
      <top style="thin">
        <color theme="9" tint="-0.24994659260841701"/>
      </top>
      <bottom/>
      <diagonal/>
    </border>
    <border>
      <left style="medium">
        <color theme="9" tint="-0.24994659260841701"/>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diagonal/>
    </border>
    <border>
      <left/>
      <right style="medium">
        <color theme="9" tint="-0.24994659260841701"/>
      </right>
      <top/>
      <bottom/>
      <diagonal/>
    </border>
    <border>
      <left style="medium">
        <color theme="9" tint="-0.24994659260841701"/>
      </left>
      <right/>
      <top/>
      <bottom style="medium">
        <color theme="9" tint="-0.24994659260841701"/>
      </bottom>
      <diagonal/>
    </border>
    <border>
      <left/>
      <right style="medium">
        <color theme="9" tint="-0.24994659260841701"/>
      </right>
      <top/>
      <bottom style="medium">
        <color theme="9" tint="-0.24994659260841701"/>
      </bottom>
      <diagonal/>
    </border>
    <border>
      <left/>
      <right/>
      <top/>
      <bottom style="thin">
        <color theme="1" tint="0.24994659260841701"/>
      </bottom>
      <diagonal/>
    </border>
    <border>
      <left/>
      <right/>
      <top style="thin">
        <color theme="1" tint="0.24994659260841701"/>
      </top>
      <bottom/>
      <diagonal/>
    </border>
  </borders>
  <cellStyleXfs count="102">
    <xf numFmtId="0" fontId="0" fillId="0" borderId="0"/>
    <xf numFmtId="0" fontId="1" fillId="2" borderId="0" applyNumberFormat="0" applyBorder="0" applyAlignment="0" applyProtection="0"/>
    <xf numFmtId="0" fontId="2" fillId="0" borderId="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3" fillId="0" borderId="0"/>
    <xf numFmtId="0" fontId="6" fillId="0" borderId="0"/>
    <xf numFmtId="169" fontId="4" fillId="0" borderId="0" applyFont="0" applyFill="0" applyBorder="0" applyAlignment="0" applyProtection="0"/>
    <xf numFmtId="164" fontId="5" fillId="0" borderId="0" applyFont="0" applyFill="0" applyBorder="0" applyAlignment="0" applyProtection="0"/>
    <xf numFmtId="0" fontId="3"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2"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3" fillId="0" borderId="0"/>
    <xf numFmtId="0" fontId="1" fillId="2" borderId="0" applyNumberFormat="0" applyBorder="0" applyAlignment="0" applyProtection="0"/>
    <xf numFmtId="0" fontId="1" fillId="2" borderId="0" applyNumberFormat="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3" fillId="0" borderId="0"/>
    <xf numFmtId="0" fontId="1" fillId="2" borderId="0" applyNumberFormat="0" applyBorder="0" applyAlignment="0" applyProtection="0"/>
    <xf numFmtId="0" fontId="1" fillId="0" borderId="0"/>
    <xf numFmtId="0" fontId="1" fillId="2" borderId="0" applyNumberFormat="0" applyBorder="0" applyAlignment="0" applyProtection="0"/>
    <xf numFmtId="0" fontId="1" fillId="2" borderId="0" applyNumberFormat="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6" fillId="0" borderId="0"/>
    <xf numFmtId="0" fontId="6"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cellStyleXfs>
  <cellXfs count="588">
    <xf numFmtId="0" fontId="0" fillId="0" borderId="0" xfId="0"/>
    <xf numFmtId="0" fontId="7" fillId="0" borderId="0" xfId="8" applyFont="1" applyAlignment="1">
      <alignment horizontal="left" vertical="top"/>
    </xf>
    <xf numFmtId="0" fontId="8" fillId="0" borderId="0" xfId="71" applyFont="1" applyAlignment="1">
      <alignment horizontal="justify" vertical="top" wrapText="1"/>
    </xf>
    <xf numFmtId="0" fontId="11" fillId="0" borderId="0" xfId="0" applyFont="1" applyAlignment="1">
      <alignment horizontal="justify" vertical="top" wrapText="1"/>
    </xf>
    <xf numFmtId="0" fontId="12" fillId="0" borderId="0" xfId="0" applyFont="1"/>
    <xf numFmtId="0" fontId="8" fillId="0" borderId="0" xfId="72" applyFont="1"/>
    <xf numFmtId="3" fontId="8" fillId="0" borderId="0" xfId="72" applyNumberFormat="1" applyFont="1"/>
    <xf numFmtId="167" fontId="8" fillId="0" borderId="0" xfId="72" applyNumberFormat="1" applyFont="1"/>
    <xf numFmtId="0" fontId="8" fillId="0" borderId="0" xfId="71" applyFont="1"/>
    <xf numFmtId="0" fontId="8" fillId="0" borderId="0" xfId="0" applyFont="1"/>
    <xf numFmtId="0" fontId="8" fillId="0" borderId="0" xfId="7" applyFont="1"/>
    <xf numFmtId="0" fontId="8" fillId="0" borderId="0" xfId="71" applyFont="1" applyAlignment="1">
      <alignment vertical="top" wrapText="1"/>
    </xf>
    <xf numFmtId="0" fontId="8" fillId="0" borderId="0" xfId="79" applyFont="1" applyAlignment="1">
      <alignment horizontal="justify" vertical="top" wrapText="1"/>
    </xf>
    <xf numFmtId="0" fontId="14" fillId="0" borderId="0" xfId="77" applyFont="1"/>
    <xf numFmtId="0" fontId="15" fillId="0" borderId="0" xfId="79" applyFont="1"/>
    <xf numFmtId="0" fontId="16" fillId="0" borderId="0" xfId="79" applyFont="1"/>
    <xf numFmtId="0" fontId="8" fillId="0" borderId="0" xfId="79" applyFont="1" applyAlignment="1">
      <alignment horizontal="left"/>
    </xf>
    <xf numFmtId="0" fontId="15" fillId="0" borderId="0" xfId="79" applyFont="1" applyAlignment="1">
      <alignment horizontal="left" vertical="top"/>
    </xf>
    <xf numFmtId="0" fontId="8" fillId="0" borderId="0" xfId="79" applyFont="1"/>
    <xf numFmtId="0" fontId="8" fillId="0" borderId="0" xfId="0" applyFont="1" applyAlignment="1">
      <alignment horizontal="left" vertical="top"/>
    </xf>
    <xf numFmtId="0" fontId="8" fillId="0" borderId="0" xfId="0" applyFont="1" applyAlignment="1">
      <alignment vertical="top"/>
    </xf>
    <xf numFmtId="0" fontId="8" fillId="0" borderId="0" xfId="0" applyFont="1" applyAlignment="1">
      <alignment horizontal="right" vertical="top"/>
    </xf>
    <xf numFmtId="0" fontId="8" fillId="0" borderId="0" xfId="79" applyFont="1" applyAlignment="1">
      <alignment horizontal="right" vertical="top"/>
    </xf>
    <xf numFmtId="0" fontId="14" fillId="0" borderId="0" xfId="77" applyFont="1" applyAlignment="1">
      <alignment vertical="top"/>
    </xf>
    <xf numFmtId="0" fontId="8" fillId="0" borderId="0" xfId="77" applyFont="1" applyAlignment="1">
      <alignment vertical="top"/>
    </xf>
    <xf numFmtId="164" fontId="15" fillId="0" borderId="0" xfId="78" applyFont="1" applyBorder="1" applyAlignment="1">
      <alignment horizontal="right" vertical="top"/>
    </xf>
    <xf numFmtId="167" fontId="15" fillId="0" borderId="0" xfId="78" applyNumberFormat="1" applyFont="1" applyBorder="1" applyAlignment="1">
      <alignment horizontal="right" vertical="top"/>
    </xf>
    <xf numFmtId="0" fontId="15" fillId="0" borderId="0" xfId="7" applyFont="1" applyAlignment="1">
      <alignment horizontal="left"/>
    </xf>
    <xf numFmtId="0" fontId="15" fillId="0" borderId="0" xfId="7" applyFont="1"/>
    <xf numFmtId="164" fontId="15" fillId="0" borderId="0" xfId="69" applyFont="1" applyFill="1" applyBorder="1" applyAlignment="1">
      <alignment horizontal="right"/>
    </xf>
    <xf numFmtId="167" fontId="15" fillId="0" borderId="0" xfId="69" applyNumberFormat="1" applyFont="1" applyFill="1" applyBorder="1" applyAlignment="1">
      <alignment horizontal="right"/>
    </xf>
    <xf numFmtId="164" fontId="8" fillId="0" borderId="0" xfId="69" applyFont="1" applyBorder="1" applyAlignment="1">
      <alignment horizontal="right"/>
    </xf>
    <xf numFmtId="167" fontId="8" fillId="0" borderId="0" xfId="69" applyNumberFormat="1" applyFont="1" applyBorder="1" applyAlignment="1">
      <alignment horizontal="right"/>
    </xf>
    <xf numFmtId="0" fontId="17" fillId="0" borderId="0" xfId="7" applyFont="1"/>
    <xf numFmtId="0" fontId="18" fillId="0" borderId="0" xfId="7" applyFont="1" applyAlignment="1">
      <alignment horizontal="left" vertical="top"/>
    </xf>
    <xf numFmtId="0" fontId="18" fillId="0" borderId="0" xfId="7" applyFont="1" applyAlignment="1">
      <alignment vertical="top"/>
    </xf>
    <xf numFmtId="164" fontId="18" fillId="0" borderId="0" xfId="69" applyFont="1" applyBorder="1" applyAlignment="1">
      <alignment horizontal="right" vertical="top" wrapText="1"/>
    </xf>
    <xf numFmtId="167" fontId="18" fillId="0" borderId="0" xfId="69" applyNumberFormat="1" applyFont="1" applyBorder="1" applyAlignment="1">
      <alignment horizontal="right" vertical="top"/>
    </xf>
    <xf numFmtId="0" fontId="18" fillId="0" borderId="0" xfId="7" applyFont="1"/>
    <xf numFmtId="0" fontId="19" fillId="0" borderId="0" xfId="7" applyFont="1"/>
    <xf numFmtId="167" fontId="8" fillId="0" borderId="0" xfId="7" applyNumberFormat="1" applyFont="1" applyAlignment="1">
      <alignment horizontal="right"/>
    </xf>
    <xf numFmtId="164" fontId="14" fillId="0" borderId="0" xfId="69" applyFont="1" applyBorder="1" applyAlignment="1">
      <alignment horizontal="right" vertical="top"/>
    </xf>
    <xf numFmtId="167" fontId="14" fillId="0" borderId="0" xfId="69" applyNumberFormat="1" applyFont="1" applyBorder="1" applyAlignment="1">
      <alignment horizontal="right" vertical="top"/>
    </xf>
    <xf numFmtId="167" fontId="15" fillId="0" borderId="0" xfId="69" applyNumberFormat="1" applyFont="1" applyBorder="1" applyAlignment="1">
      <alignment horizontal="right"/>
    </xf>
    <xf numFmtId="0" fontId="18" fillId="0" borderId="0" xfId="7" applyFont="1" applyAlignment="1" applyProtection="1">
      <alignment vertical="top"/>
      <protection locked="0"/>
    </xf>
    <xf numFmtId="0" fontId="14" fillId="0" borderId="0" xfId="7" applyFont="1" applyAlignment="1">
      <alignment horizontal="left" vertical="top" wrapText="1"/>
    </xf>
    <xf numFmtId="0" fontId="14" fillId="0" borderId="0" xfId="7" applyFont="1" applyAlignment="1">
      <alignment vertical="top" wrapText="1"/>
    </xf>
    <xf numFmtId="164" fontId="14" fillId="0" borderId="0" xfId="69" applyFont="1" applyBorder="1" applyAlignment="1">
      <alignment horizontal="right" vertical="top" wrapText="1"/>
    </xf>
    <xf numFmtId="167" fontId="14" fillId="0" borderId="0" xfId="69" applyNumberFormat="1" applyFont="1" applyBorder="1" applyAlignment="1">
      <alignment horizontal="right" vertical="top" wrapText="1"/>
    </xf>
    <xf numFmtId="0" fontId="20" fillId="0" borderId="0" xfId="7" applyFont="1" applyAlignment="1">
      <alignment vertical="top" wrapText="1"/>
    </xf>
    <xf numFmtId="167" fontId="8" fillId="0" borderId="0" xfId="69" applyNumberFormat="1" applyFont="1" applyBorder="1" applyAlignment="1">
      <alignment horizontal="right" vertical="top" wrapText="1"/>
    </xf>
    <xf numFmtId="167" fontId="8" fillId="0" borderId="0" xfId="7" applyNumberFormat="1" applyFont="1" applyAlignment="1">
      <alignment horizontal="right" vertical="top" wrapText="1"/>
    </xf>
    <xf numFmtId="0" fontId="14" fillId="0" borderId="0" xfId="7" applyFont="1" applyAlignment="1" applyProtection="1">
      <alignment horizontal="left" vertical="top" wrapText="1"/>
      <protection locked="0"/>
    </xf>
    <xf numFmtId="0" fontId="14" fillId="0" borderId="0" xfId="7" applyFont="1" applyAlignment="1" applyProtection="1">
      <alignment vertical="top" wrapText="1"/>
      <protection locked="0"/>
    </xf>
    <xf numFmtId="0" fontId="18" fillId="0" borderId="0" xfId="7" applyFont="1" applyAlignment="1">
      <alignment vertical="top" wrapText="1"/>
    </xf>
    <xf numFmtId="0" fontId="17" fillId="0" borderId="0" xfId="7" applyFont="1" applyAlignment="1">
      <alignment vertical="top" wrapText="1"/>
    </xf>
    <xf numFmtId="167" fontId="15" fillId="0" borderId="0" xfId="69" applyNumberFormat="1" applyFont="1" applyBorder="1" applyAlignment="1">
      <alignment horizontal="right" vertical="top" wrapText="1"/>
    </xf>
    <xf numFmtId="0" fontId="14" fillId="0" borderId="0" xfId="7" applyFont="1" applyAlignment="1">
      <alignment horizontal="right" vertical="top" wrapText="1"/>
    </xf>
    <xf numFmtId="167" fontId="14" fillId="0" borderId="0" xfId="7" applyNumberFormat="1" applyFont="1" applyAlignment="1">
      <alignment horizontal="right" vertical="top" wrapText="1"/>
    </xf>
    <xf numFmtId="167" fontId="15" fillId="0" borderId="0" xfId="7" applyNumberFormat="1" applyFont="1" applyAlignment="1">
      <alignment horizontal="right" vertical="top" wrapText="1"/>
    </xf>
    <xf numFmtId="0" fontId="14" fillId="0" borderId="0" xfId="7" applyFont="1" applyAlignment="1">
      <alignment horizontal="left" vertical="top"/>
    </xf>
    <xf numFmtId="0" fontId="14" fillId="0" borderId="0" xfId="7" applyFont="1" applyAlignment="1">
      <alignment vertical="top"/>
    </xf>
    <xf numFmtId="0" fontId="14" fillId="0" borderId="0" xfId="7" applyFont="1" applyAlignment="1">
      <alignment horizontal="right" vertical="top"/>
    </xf>
    <xf numFmtId="167" fontId="14" fillId="0" borderId="0" xfId="7" applyNumberFormat="1" applyFont="1" applyAlignment="1">
      <alignment horizontal="right" vertical="top"/>
    </xf>
    <xf numFmtId="0" fontId="14" fillId="0" borderId="0" xfId="7" applyFont="1"/>
    <xf numFmtId="0" fontId="20" fillId="0" borderId="0" xfId="7" applyFont="1"/>
    <xf numFmtId="0" fontId="15" fillId="0" borderId="0" xfId="7" applyFont="1" applyProtection="1">
      <protection locked="0"/>
    </xf>
    <xf numFmtId="164" fontId="15" fillId="0" borderId="0" xfId="69" applyFont="1" applyBorder="1" applyAlignment="1">
      <alignment horizontal="right"/>
    </xf>
    <xf numFmtId="0" fontId="8" fillId="0" borderId="0" xfId="7" applyFont="1" applyAlignment="1">
      <alignment horizontal="left"/>
    </xf>
    <xf numFmtId="0" fontId="8" fillId="0" borderId="0" xfId="7" applyFont="1" applyAlignment="1">
      <alignment horizontal="right"/>
    </xf>
    <xf numFmtId="167" fontId="15" fillId="0" borderId="0" xfId="7" applyNumberFormat="1" applyFont="1" applyAlignment="1">
      <alignment horizontal="right"/>
    </xf>
    <xf numFmtId="0" fontId="15" fillId="0" borderId="0" xfId="7" applyFont="1" applyAlignment="1">
      <alignment horizontal="left" vertical="top"/>
    </xf>
    <xf numFmtId="0" fontId="15" fillId="0" borderId="0" xfId="7" applyFont="1" applyAlignment="1">
      <alignment vertical="top" wrapText="1"/>
    </xf>
    <xf numFmtId="164" fontId="15" fillId="0" borderId="0" xfId="69" applyFont="1" applyBorder="1" applyAlignment="1">
      <alignment horizontal="right" vertical="top" wrapText="1"/>
    </xf>
    <xf numFmtId="0" fontId="8" fillId="0" borderId="0" xfId="7" applyFont="1" applyAlignment="1">
      <alignment horizontal="left" vertical="top" wrapText="1"/>
    </xf>
    <xf numFmtId="0" fontId="8" fillId="0" borderId="0" xfId="7" applyFont="1" applyAlignment="1">
      <alignment vertical="top" wrapText="1"/>
    </xf>
    <xf numFmtId="164" fontId="8" fillId="0" borderId="0" xfId="69" applyFont="1" applyBorder="1" applyAlignment="1">
      <alignment horizontal="right" vertical="top" wrapText="1"/>
    </xf>
    <xf numFmtId="0" fontId="8" fillId="0" borderId="0" xfId="7" applyFont="1" applyAlignment="1" applyProtection="1">
      <alignment horizontal="left" vertical="top" wrapText="1"/>
      <protection locked="0"/>
    </xf>
    <xf numFmtId="0" fontId="8" fillId="0" borderId="0" xfId="7" applyFont="1" applyAlignment="1" applyProtection="1">
      <alignment vertical="top" wrapText="1"/>
      <protection locked="0"/>
    </xf>
    <xf numFmtId="0" fontId="15" fillId="0" borderId="0" xfId="7" applyFont="1" applyAlignment="1" applyProtection="1">
      <alignment vertical="top" wrapText="1"/>
      <protection locked="0"/>
    </xf>
    <xf numFmtId="0" fontId="21" fillId="0" borderId="0" xfId="7" applyFont="1" applyAlignment="1">
      <alignment horizontal="left"/>
    </xf>
    <xf numFmtId="0" fontId="8" fillId="0" borderId="0" xfId="7" applyFont="1" applyAlignment="1" applyProtection="1">
      <alignment horizontal="left"/>
      <protection locked="0"/>
    </xf>
    <xf numFmtId="0" fontId="8" fillId="0" borderId="0" xfId="7" applyFont="1" applyProtection="1">
      <protection locked="0"/>
    </xf>
    <xf numFmtId="0" fontId="8" fillId="0" borderId="1" xfId="7" applyFont="1" applyBorder="1" applyAlignment="1">
      <alignment horizontal="left"/>
    </xf>
    <xf numFmtId="0" fontId="8" fillId="0" borderId="1" xfId="7" applyFont="1" applyBorder="1"/>
    <xf numFmtId="0" fontId="8" fillId="0" borderId="1" xfId="7" applyFont="1" applyBorder="1" applyAlignment="1">
      <alignment horizontal="right"/>
    </xf>
    <xf numFmtId="167" fontId="8" fillId="0" borderId="1" xfId="7" applyNumberFormat="1" applyFont="1" applyBorder="1" applyAlignment="1">
      <alignment horizontal="right"/>
    </xf>
    <xf numFmtId="0" fontId="20" fillId="0" borderId="0" xfId="72" applyFont="1"/>
    <xf numFmtId="167" fontId="20" fillId="0" borderId="0" xfId="72" applyNumberFormat="1" applyFont="1"/>
    <xf numFmtId="0" fontId="20" fillId="0" borderId="0" xfId="72" applyFont="1" applyAlignment="1">
      <alignment vertical="top"/>
    </xf>
    <xf numFmtId="0" fontId="11" fillId="0" borderId="0" xfId="72" applyFont="1" applyAlignment="1">
      <alignment vertical="top"/>
    </xf>
    <xf numFmtId="0" fontId="20" fillId="0" borderId="0" xfId="72" applyFont="1" applyAlignment="1">
      <alignment vertical="center"/>
    </xf>
    <xf numFmtId="0" fontId="18" fillId="3" borderId="0" xfId="7" applyFont="1" applyFill="1" applyAlignment="1">
      <alignment horizontal="left" vertical="top"/>
    </xf>
    <xf numFmtId="0" fontId="18" fillId="3" borderId="0" xfId="7" applyFont="1" applyFill="1" applyAlignment="1">
      <alignment vertical="top"/>
    </xf>
    <xf numFmtId="164" fontId="18" fillId="3" borderId="0" xfId="69" applyFont="1" applyFill="1" applyBorder="1" applyAlignment="1">
      <alignment horizontal="right" vertical="top" wrapText="1"/>
    </xf>
    <xf numFmtId="167" fontId="18" fillId="3" borderId="0" xfId="69" applyNumberFormat="1" applyFont="1" applyFill="1" applyBorder="1" applyAlignment="1">
      <alignment horizontal="right" vertical="top"/>
    </xf>
    <xf numFmtId="0" fontId="18" fillId="3" borderId="0" xfId="50" applyFont="1" applyFill="1" applyAlignment="1">
      <alignment horizontal="left" vertical="top"/>
    </xf>
    <xf numFmtId="3" fontId="18" fillId="3" borderId="0" xfId="10" applyNumberFormat="1" applyFont="1" applyFill="1" applyBorder="1" applyAlignment="1">
      <alignment horizontal="right" vertical="top"/>
    </xf>
    <xf numFmtId="0" fontId="11" fillId="0" borderId="0" xfId="0" applyFont="1"/>
    <xf numFmtId="166" fontId="14" fillId="3" borderId="0" xfId="71" applyNumberFormat="1" applyFont="1" applyFill="1" applyAlignment="1">
      <alignment horizontal="right" vertical="top" wrapText="1"/>
    </xf>
    <xf numFmtId="0" fontId="8" fillId="0" borderId="0" xfId="50" applyFont="1"/>
    <xf numFmtId="0" fontId="24" fillId="0" borderId="0" xfId="0" applyFont="1"/>
    <xf numFmtId="0" fontId="18" fillId="0" borderId="0" xfId="50" applyFont="1" applyAlignment="1">
      <alignment horizontal="left" vertical="top"/>
    </xf>
    <xf numFmtId="168" fontId="18" fillId="0" borderId="0" xfId="10" applyNumberFormat="1" applyFont="1" applyFill="1" applyBorder="1" applyAlignment="1">
      <alignment horizontal="right" vertical="top"/>
    </xf>
    <xf numFmtId="0" fontId="18" fillId="0" borderId="0" xfId="50" applyFont="1" applyAlignment="1">
      <alignment horizontal="left" vertical="top" wrapText="1"/>
    </xf>
    <xf numFmtId="3" fontId="18" fillId="0" borderId="0" xfId="10" applyNumberFormat="1" applyFont="1" applyFill="1" applyBorder="1" applyAlignment="1">
      <alignment horizontal="right" vertical="top"/>
    </xf>
    <xf numFmtId="3" fontId="18" fillId="0" borderId="0" xfId="71" applyNumberFormat="1" applyFont="1" applyAlignment="1">
      <alignment horizontal="right" vertical="top" wrapText="1"/>
    </xf>
    <xf numFmtId="0" fontId="18" fillId="0" borderId="0" xfId="50" applyFont="1" applyAlignment="1" applyProtection="1">
      <alignment vertical="top" wrapText="1"/>
      <protection locked="0"/>
    </xf>
    <xf numFmtId="166" fontId="14" fillId="0" borderId="0" xfId="71" applyNumberFormat="1" applyFont="1" applyAlignment="1">
      <alignment horizontal="right" vertical="top" wrapText="1"/>
    </xf>
    <xf numFmtId="0" fontId="14" fillId="0" borderId="0" xfId="50" applyFont="1" applyAlignment="1" applyProtection="1">
      <alignment vertical="top" wrapText="1"/>
      <protection locked="0"/>
    </xf>
    <xf numFmtId="0" fontId="14" fillId="0" borderId="0" xfId="0" applyFont="1" applyAlignment="1">
      <alignment horizontal="right" vertical="top" wrapText="1"/>
    </xf>
    <xf numFmtId="3" fontId="14" fillId="0" borderId="0" xfId="71" applyNumberFormat="1" applyFont="1" applyAlignment="1">
      <alignment horizontal="right" vertical="top" wrapText="1"/>
    </xf>
    <xf numFmtId="0" fontId="8" fillId="0" borderId="0" xfId="50" applyFont="1" applyAlignment="1">
      <alignment horizontal="left" wrapText="1"/>
    </xf>
    <xf numFmtId="0" fontId="18" fillId="0" borderId="0" xfId="50" applyFont="1" applyAlignment="1">
      <alignment vertical="top" wrapText="1"/>
    </xf>
    <xf numFmtId="0" fontId="8" fillId="0" borderId="0" xfId="50" applyFont="1" applyAlignment="1" applyProtection="1">
      <alignment wrapText="1"/>
      <protection locked="0"/>
    </xf>
    <xf numFmtId="3" fontId="8" fillId="0" borderId="0" xfId="71" applyNumberFormat="1" applyFont="1" applyAlignment="1">
      <alignment horizontal="right" vertical="top" wrapText="1"/>
    </xf>
    <xf numFmtId="166" fontId="8" fillId="0" borderId="0" xfId="71" applyNumberFormat="1" applyFont="1" applyAlignment="1">
      <alignment horizontal="right" vertical="top" wrapText="1"/>
    </xf>
    <xf numFmtId="0" fontId="15" fillId="0" borderId="0" xfId="50" applyFont="1" applyAlignment="1">
      <alignment wrapText="1"/>
    </xf>
    <xf numFmtId="0" fontId="11" fillId="0" borderId="0" xfId="50" applyFont="1"/>
    <xf numFmtId="0" fontId="25" fillId="0" borderId="0" xfId="71" applyFont="1"/>
    <xf numFmtId="164" fontId="8" fillId="0" borderId="0" xfId="73" applyFont="1" applyBorder="1" applyAlignment="1">
      <alignment horizontal="right"/>
    </xf>
    <xf numFmtId="167" fontId="8" fillId="0" borderId="0" xfId="73" applyNumberFormat="1" applyFont="1" applyBorder="1" applyAlignment="1">
      <alignment horizontal="right"/>
    </xf>
    <xf numFmtId="0" fontId="20" fillId="0" borderId="0" xfId="50" applyFont="1" applyAlignment="1">
      <alignment vertical="top" wrapText="1"/>
    </xf>
    <xf numFmtId="167" fontId="15" fillId="0" borderId="0" xfId="50" applyNumberFormat="1" applyFont="1" applyAlignment="1">
      <alignment horizontal="right"/>
    </xf>
    <xf numFmtId="0" fontId="15" fillId="0" borderId="0" xfId="79" applyFont="1" applyAlignment="1">
      <alignment horizontal="justify" vertical="top" wrapText="1"/>
    </xf>
    <xf numFmtId="0" fontId="8" fillId="0" borderId="0" xfId="80" applyFont="1" applyAlignment="1">
      <alignment horizontal="left" vertical="top"/>
    </xf>
    <xf numFmtId="0" fontId="8" fillId="0" borderId="0" xfId="79" applyFont="1" applyAlignment="1">
      <alignment vertical="top"/>
    </xf>
    <xf numFmtId="0" fontId="8" fillId="0" borderId="0" xfId="8" applyFont="1" applyAlignment="1">
      <alignment horizontal="right" vertical="top"/>
    </xf>
    <xf numFmtId="0" fontId="18" fillId="3" borderId="0" xfId="71" applyFont="1" applyFill="1" applyAlignment="1">
      <alignment horizontal="left" vertical="top"/>
    </xf>
    <xf numFmtId="167" fontId="18" fillId="3" borderId="0" xfId="78" applyNumberFormat="1" applyFont="1" applyFill="1" applyBorder="1" applyAlignment="1">
      <alignment horizontal="right" vertical="top"/>
    </xf>
    <xf numFmtId="0" fontId="27" fillId="0" borderId="0" xfId="8" applyFont="1" applyAlignment="1">
      <alignment horizontal="left" vertical="top"/>
    </xf>
    <xf numFmtId="0" fontId="18" fillId="0" borderId="0" xfId="71" applyFont="1" applyAlignment="1">
      <alignment horizontal="left" vertical="top"/>
    </xf>
    <xf numFmtId="167" fontId="18" fillId="0" borderId="0" xfId="78" applyNumberFormat="1" applyFont="1" applyFill="1" applyBorder="1" applyAlignment="1">
      <alignment horizontal="right" vertical="top"/>
    </xf>
    <xf numFmtId="0" fontId="14" fillId="0" borderId="0" xfId="71" applyFont="1" applyAlignment="1" applyProtection="1">
      <alignment vertical="top" wrapText="1"/>
      <protection locked="0"/>
    </xf>
    <xf numFmtId="0" fontId="8" fillId="0" borderId="0" xfId="0" applyFont="1" applyAlignment="1">
      <alignment vertical="top" wrapText="1"/>
    </xf>
    <xf numFmtId="166" fontId="18" fillId="0" borderId="0" xfId="0" applyNumberFormat="1" applyFont="1" applyAlignment="1">
      <alignment horizontal="right" vertical="top"/>
    </xf>
    <xf numFmtId="0" fontId="11" fillId="0" borderId="0" xfId="71" applyFont="1"/>
    <xf numFmtId="164" fontId="15" fillId="0" borderId="0" xfId="73" applyFont="1" applyBorder="1" applyAlignment="1">
      <alignment horizontal="right"/>
    </xf>
    <xf numFmtId="167" fontId="15" fillId="0" borderId="0" xfId="73" applyNumberFormat="1" applyFont="1" applyBorder="1" applyAlignment="1">
      <alignment horizontal="right"/>
    </xf>
    <xf numFmtId="0" fontId="22" fillId="0" borderId="0" xfId="50" applyFont="1" applyAlignment="1">
      <alignment vertical="top" wrapText="1"/>
    </xf>
    <xf numFmtId="0" fontId="14" fillId="0" borderId="0" xfId="8" applyFont="1"/>
    <xf numFmtId="0" fontId="14" fillId="0" borderId="0" xfId="71" applyFont="1"/>
    <xf numFmtId="0" fontId="11" fillId="0" borderId="0" xfId="79" applyFont="1"/>
    <xf numFmtId="0" fontId="8" fillId="0" borderId="0" xfId="8" applyFont="1"/>
    <xf numFmtId="0" fontId="11" fillId="0" borderId="0" xfId="8" applyFont="1"/>
    <xf numFmtId="0" fontId="15" fillId="0" borderId="0" xfId="8" applyFont="1" applyAlignment="1">
      <alignment horizontal="justify" vertical="top" wrapText="1"/>
    </xf>
    <xf numFmtId="0" fontId="15" fillId="0" borderId="0" xfId="8" applyFont="1"/>
    <xf numFmtId="0" fontId="8" fillId="0" borderId="0" xfId="8" applyFont="1" applyAlignment="1">
      <alignment vertical="top"/>
    </xf>
    <xf numFmtId="3" fontId="8" fillId="0" borderId="0" xfId="8" applyNumberFormat="1" applyFont="1" applyAlignment="1">
      <alignment vertical="top"/>
    </xf>
    <xf numFmtId="0" fontId="20" fillId="0" borderId="0" xfId="0" applyFont="1" applyAlignment="1">
      <alignment vertical="top" wrapText="1"/>
    </xf>
    <xf numFmtId="0" fontId="20" fillId="0" borderId="0" xfId="8" applyFont="1"/>
    <xf numFmtId="0" fontId="24" fillId="0" borderId="0" xfId="76" applyFont="1"/>
    <xf numFmtId="0" fontId="24" fillId="0" borderId="0" xfId="76" applyFont="1" applyAlignment="1">
      <alignment horizontal="justify"/>
    </xf>
    <xf numFmtId="0" fontId="16" fillId="0" borderId="0" xfId="76" applyFont="1"/>
    <xf numFmtId="0" fontId="11" fillId="0" borderId="0" xfId="76" applyFont="1"/>
    <xf numFmtId="0" fontId="30" fillId="0" borderId="0" xfId="0" applyFont="1"/>
    <xf numFmtId="0" fontId="31" fillId="0" borderId="0" xfId="0" applyFont="1" applyAlignment="1">
      <alignment vertical="center" wrapText="1"/>
    </xf>
    <xf numFmtId="0" fontId="11" fillId="0" borderId="0" xfId="76" applyFont="1" applyAlignment="1">
      <alignment wrapText="1"/>
    </xf>
    <xf numFmtId="0" fontId="14" fillId="0" borderId="0" xfId="0" applyFont="1"/>
    <xf numFmtId="0" fontId="15" fillId="0" borderId="0" xfId="79" applyFont="1" applyAlignment="1">
      <alignment vertical="top"/>
    </xf>
    <xf numFmtId="0" fontId="14" fillId="0" borderId="0" xfId="72" applyFont="1" applyAlignment="1">
      <alignment vertical="top"/>
    </xf>
    <xf numFmtId="3" fontId="14" fillId="0" borderId="0" xfId="72" applyNumberFormat="1" applyFont="1" applyAlignment="1">
      <alignment horizontal="right" vertical="top"/>
    </xf>
    <xf numFmtId="167" fontId="14" fillId="0" borderId="0" xfId="73" applyNumberFormat="1" applyFont="1" applyAlignment="1">
      <alignment horizontal="right" vertical="top"/>
    </xf>
    <xf numFmtId="167" fontId="8" fillId="0" borderId="0" xfId="0" applyNumberFormat="1" applyFont="1" applyAlignment="1">
      <alignment horizontal="right" vertical="top"/>
    </xf>
    <xf numFmtId="0" fontId="8" fillId="0" borderId="4" xfId="0" applyFont="1" applyBorder="1" applyAlignment="1">
      <alignment horizontal="left" vertical="top"/>
    </xf>
    <xf numFmtId="0" fontId="8" fillId="0" borderId="4" xfId="0" applyFont="1" applyBorder="1" applyAlignment="1">
      <alignment horizontal="right" vertical="top"/>
    </xf>
    <xf numFmtId="0" fontId="20" fillId="0" borderId="4" xfId="72" applyFont="1" applyBorder="1" applyAlignment="1">
      <alignment horizontal="left"/>
    </xf>
    <xf numFmtId="0" fontId="20" fillId="0" borderId="4" xfId="72" applyFont="1" applyBorder="1"/>
    <xf numFmtId="170" fontId="20" fillId="0" borderId="4" xfId="72" applyNumberFormat="1" applyFont="1" applyBorder="1"/>
    <xf numFmtId="167" fontId="20" fillId="0" borderId="4" xfId="72" applyNumberFormat="1" applyFont="1" applyBorder="1"/>
    <xf numFmtId="0" fontId="20" fillId="0" borderId="5" xfId="72" applyFont="1" applyBorder="1" applyAlignment="1">
      <alignment horizontal="left"/>
    </xf>
    <xf numFmtId="0" fontId="20" fillId="0" borderId="5" xfId="72" applyFont="1" applyBorder="1"/>
    <xf numFmtId="167" fontId="20" fillId="0" borderId="5" xfId="72" applyNumberFormat="1" applyFont="1" applyBorder="1"/>
    <xf numFmtId="0" fontId="19" fillId="0" borderId="0" xfId="0" applyFont="1"/>
    <xf numFmtId="0" fontId="11" fillId="0" borderId="0" xfId="0" applyFont="1" applyAlignment="1">
      <alignment horizontal="center"/>
    </xf>
    <xf numFmtId="0" fontId="34" fillId="0" borderId="0" xfId="0" applyFont="1" applyAlignment="1">
      <alignment horizontal="justify" vertical="center"/>
    </xf>
    <xf numFmtId="0" fontId="35" fillId="0" borderId="0" xfId="0" applyFont="1" applyAlignment="1">
      <alignment vertical="top" wrapText="1"/>
    </xf>
    <xf numFmtId="0" fontId="33" fillId="0" borderId="0" xfId="0" applyFont="1" applyAlignment="1">
      <alignment horizontal="justify" vertical="center"/>
    </xf>
    <xf numFmtId="0" fontId="34" fillId="0" borderId="0" xfId="0" applyFont="1" applyAlignment="1">
      <alignment horizontal="left"/>
    </xf>
    <xf numFmtId="0" fontId="36" fillId="0" borderId="0" xfId="0" applyFont="1" applyAlignment="1">
      <alignment horizontal="left"/>
    </xf>
    <xf numFmtId="0" fontId="37" fillId="0" borderId="0" xfId="0" applyFont="1" applyAlignment="1">
      <alignment horizontal="center" vertical="center"/>
    </xf>
    <xf numFmtId="0" fontId="11" fillId="0" borderId="0" xfId="75" applyFont="1"/>
    <xf numFmtId="0" fontId="24" fillId="0" borderId="0" xfId="0" applyFont="1" applyAlignment="1">
      <alignment horizontal="justify" vertical="top" wrapText="1"/>
    </xf>
    <xf numFmtId="0" fontId="24" fillId="0" borderId="0" xfId="0" applyFont="1" applyAlignment="1">
      <alignment horizontal="center"/>
    </xf>
    <xf numFmtId="0" fontId="19" fillId="0" borderId="0" xfId="0" applyFont="1" applyAlignment="1">
      <alignment horizontal="justify" vertical="top" wrapText="1"/>
    </xf>
    <xf numFmtId="0" fontId="25" fillId="0" borderId="0" xfId="0" applyFont="1" applyAlignment="1">
      <alignment vertical="center" wrapText="1"/>
    </xf>
    <xf numFmtId="49" fontId="11" fillId="0" borderId="0" xfId="0" applyNumberFormat="1" applyFont="1" applyAlignment="1">
      <alignment horizontal="justify" vertical="top" wrapText="1"/>
    </xf>
    <xf numFmtId="49" fontId="19" fillId="0" borderId="0" xfId="0" applyNumberFormat="1" applyFont="1" applyAlignment="1">
      <alignment horizontal="justify" vertical="top" wrapText="1"/>
    </xf>
    <xf numFmtId="0" fontId="35" fillId="0" borderId="0" xfId="0" applyFont="1" applyAlignment="1">
      <alignment horizontal="justify" vertical="top" wrapText="1"/>
    </xf>
    <xf numFmtId="0" fontId="11" fillId="0" borderId="0" xfId="0" applyFont="1" applyAlignment="1">
      <alignment vertical="top" wrapText="1"/>
    </xf>
    <xf numFmtId="0" fontId="11" fillId="0" borderId="0" xfId="0" applyFont="1" applyAlignment="1">
      <alignment vertical="top"/>
    </xf>
    <xf numFmtId="0" fontId="38" fillId="0" borderId="0" xfId="0" applyFont="1"/>
    <xf numFmtId="0" fontId="8" fillId="0" borderId="0" xfId="0" applyFont="1" applyAlignment="1">
      <alignment horizontal="justify" vertical="top" wrapText="1"/>
    </xf>
    <xf numFmtId="0" fontId="15" fillId="0" borderId="0" xfId="0" applyFont="1" applyAlignment="1">
      <alignment horizontal="justify" vertical="top" wrapText="1"/>
    </xf>
    <xf numFmtId="0" fontId="20" fillId="0" borderId="0" xfId="0" applyFont="1" applyAlignment="1">
      <alignment horizontal="justify" vertical="top" wrapText="1"/>
    </xf>
    <xf numFmtId="0" fontId="15" fillId="0" borderId="0" xfId="0" applyFont="1" applyAlignment="1">
      <alignment vertical="top"/>
    </xf>
    <xf numFmtId="0" fontId="15" fillId="0" borderId="0" xfId="0" applyFont="1" applyAlignment="1">
      <alignment horizontal="left" vertical="top" wrapText="1"/>
    </xf>
    <xf numFmtId="0" fontId="8" fillId="0" borderId="0" xfId="0" applyFont="1" applyAlignment="1">
      <alignment horizontal="justify" vertical="top"/>
    </xf>
    <xf numFmtId="0" fontId="8" fillId="0" borderId="0" xfId="0" applyFont="1" applyAlignment="1">
      <alignment horizontal="center" vertical="top"/>
    </xf>
    <xf numFmtId="0" fontId="8" fillId="0" borderId="0" xfId="0" applyFont="1" applyAlignment="1">
      <alignment horizontal="left" vertical="top" wrapText="1"/>
    </xf>
    <xf numFmtId="0" fontId="16" fillId="4" borderId="0" xfId="50" applyFont="1" applyFill="1" applyAlignment="1">
      <alignment horizontal="left"/>
    </xf>
    <xf numFmtId="0" fontId="16" fillId="4" borderId="0" xfId="50" applyFont="1" applyFill="1" applyAlignment="1">
      <alignment horizontal="center"/>
    </xf>
    <xf numFmtId="0" fontId="8" fillId="4" borderId="0" xfId="50" applyFont="1" applyFill="1"/>
    <xf numFmtId="0" fontId="15" fillId="4" borderId="0" xfId="50" applyFont="1" applyFill="1" applyAlignment="1">
      <alignment horizontal="centerContinuous"/>
    </xf>
    <xf numFmtId="0" fontId="15" fillId="0" borderId="0" xfId="50" applyFont="1" applyAlignment="1">
      <alignment horizontal="centerContinuous"/>
    </xf>
    <xf numFmtId="0" fontId="41" fillId="0" borderId="0" xfId="50" applyFont="1"/>
    <xf numFmtId="0" fontId="42" fillId="0" borderId="0" xfId="8" applyFont="1" applyAlignment="1">
      <alignment vertical="center"/>
    </xf>
    <xf numFmtId="0" fontId="25" fillId="0" borderId="0" xfId="50" applyFont="1"/>
    <xf numFmtId="0" fontId="20" fillId="0" borderId="0" xfId="50" applyFont="1" applyAlignment="1">
      <alignment vertical="top"/>
    </xf>
    <xf numFmtId="0" fontId="25" fillId="0" borderId="0" xfId="50" applyFont="1" applyAlignment="1">
      <alignment vertical="top" wrapText="1"/>
    </xf>
    <xf numFmtId="0" fontId="16" fillId="4" borderId="0" xfId="8" applyFont="1" applyFill="1" applyAlignment="1">
      <alignment horizontal="left"/>
    </xf>
    <xf numFmtId="0" fontId="16" fillId="4" borderId="0" xfId="8" applyFont="1" applyFill="1" applyAlignment="1">
      <alignment horizontal="center"/>
    </xf>
    <xf numFmtId="0" fontId="16" fillId="4" borderId="0" xfId="8" applyFont="1" applyFill="1" applyAlignment="1">
      <alignment horizontal="centerContinuous"/>
    </xf>
    <xf numFmtId="3" fontId="18" fillId="4" borderId="0" xfId="8" applyNumberFormat="1" applyFont="1" applyFill="1" applyAlignment="1">
      <alignment vertical="center" wrapText="1"/>
    </xf>
    <xf numFmtId="0" fontId="14" fillId="4" borderId="0" xfId="8" applyFont="1" applyFill="1"/>
    <xf numFmtId="0" fontId="16" fillId="4" borderId="0" xfId="79" applyFont="1" applyFill="1" applyAlignment="1">
      <alignment horizontal="left"/>
    </xf>
    <xf numFmtId="0" fontId="16" fillId="4" borderId="0" xfId="79" applyFont="1" applyFill="1" applyAlignment="1">
      <alignment horizontal="center"/>
    </xf>
    <xf numFmtId="0" fontId="18" fillId="4" borderId="0" xfId="79" applyFont="1" applyFill="1" applyAlignment="1">
      <alignment horizontal="center"/>
    </xf>
    <xf numFmtId="3" fontId="18" fillId="4" borderId="0" xfId="79" applyNumberFormat="1" applyFont="1" applyFill="1" applyAlignment="1">
      <alignment wrapText="1"/>
    </xf>
    <xf numFmtId="0" fontId="14" fillId="4" borderId="0" xfId="79" applyFont="1" applyFill="1" applyAlignment="1">
      <alignment vertical="top" wrapText="1"/>
    </xf>
    <xf numFmtId="0" fontId="14" fillId="4" borderId="0" xfId="79" applyFont="1" applyFill="1" applyAlignment="1">
      <alignment horizontal="center" vertical="top" wrapText="1"/>
    </xf>
    <xf numFmtId="0" fontId="18" fillId="4" borderId="0" xfId="71" applyFont="1" applyFill="1" applyAlignment="1">
      <alignment vertical="top" wrapText="1"/>
    </xf>
    <xf numFmtId="0" fontId="18" fillId="4" borderId="0" xfId="8" applyFont="1" applyFill="1" applyAlignment="1">
      <alignment horizontal="left" vertical="center"/>
    </xf>
    <xf numFmtId="0" fontId="18" fillId="4" borderId="0" xfId="8" applyFont="1" applyFill="1" applyAlignment="1">
      <alignment horizontal="left"/>
    </xf>
    <xf numFmtId="0" fontId="18" fillId="4" borderId="0" xfId="8" applyFont="1" applyFill="1" applyAlignment="1">
      <alignment vertical="top" wrapText="1"/>
    </xf>
    <xf numFmtId="0" fontId="18" fillId="0" borderId="0" xfId="8" applyFont="1" applyAlignment="1">
      <alignment horizontal="center"/>
    </xf>
    <xf numFmtId="0" fontId="14" fillId="0" borderId="0" xfId="8" applyFont="1" applyAlignment="1">
      <alignment vertical="top" textRotation="90" wrapText="1"/>
    </xf>
    <xf numFmtId="164" fontId="14" fillId="0" borderId="0" xfId="78" applyFont="1" applyFill="1" applyBorder="1" applyAlignment="1">
      <alignment horizontal="right"/>
    </xf>
    <xf numFmtId="167" fontId="14" fillId="0" borderId="0" xfId="78" applyNumberFormat="1" applyFont="1" applyFill="1" applyBorder="1" applyAlignment="1">
      <alignment horizontal="right"/>
    </xf>
    <xf numFmtId="0" fontId="18" fillId="4" borderId="0" xfId="79" applyFont="1" applyFill="1" applyAlignment="1">
      <alignment horizontal="left"/>
    </xf>
    <xf numFmtId="0" fontId="18" fillId="4" borderId="0" xfId="79" applyFont="1" applyFill="1" applyAlignment="1">
      <alignment horizontal="left" vertical="center"/>
    </xf>
    <xf numFmtId="3" fontId="14" fillId="4" borderId="0" xfId="8" applyNumberFormat="1" applyFont="1" applyFill="1" applyAlignment="1">
      <alignment horizontal="center" vertical="top" wrapText="1"/>
    </xf>
    <xf numFmtId="0" fontId="14" fillId="4" borderId="0" xfId="79" applyFont="1" applyFill="1" applyAlignment="1">
      <alignment vertical="center" wrapText="1"/>
    </xf>
    <xf numFmtId="0" fontId="14" fillId="4" borderId="0" xfId="79" applyFont="1" applyFill="1" applyAlignment="1">
      <alignment horizontal="right" vertical="center" wrapText="1"/>
    </xf>
    <xf numFmtId="0" fontId="16" fillId="4" borderId="0" xfId="7" applyFont="1" applyFill="1" applyAlignment="1">
      <alignment horizontal="center"/>
    </xf>
    <xf numFmtId="0" fontId="18" fillId="4" borderId="0" xfId="7" applyFont="1" applyFill="1"/>
    <xf numFmtId="0" fontId="18" fillId="4" borderId="0" xfId="7" applyFont="1" applyFill="1" applyAlignment="1">
      <alignment horizontal="centerContinuous"/>
    </xf>
    <xf numFmtId="0" fontId="24" fillId="4" borderId="0" xfId="7" applyFont="1" applyFill="1"/>
    <xf numFmtId="164" fontId="18" fillId="0" borderId="0" xfId="69" applyFont="1" applyBorder="1" applyAlignment="1">
      <alignment horizontal="right"/>
    </xf>
    <xf numFmtId="0" fontId="20" fillId="4" borderId="0" xfId="7" applyFont="1" applyFill="1"/>
    <xf numFmtId="0" fontId="8" fillId="4" borderId="0" xfId="7" applyFont="1" applyFill="1"/>
    <xf numFmtId="0" fontId="16" fillId="4" borderId="0" xfId="7" applyFont="1" applyFill="1" applyAlignment="1">
      <alignment horizontal="center" vertical="center"/>
    </xf>
    <xf numFmtId="0" fontId="16" fillId="4" borderId="0" xfId="7" quotePrefix="1" applyFont="1" applyFill="1" applyAlignment="1">
      <alignment horizontal="center" vertical="center"/>
    </xf>
    <xf numFmtId="164" fontId="19" fillId="0" borderId="0" xfId="69" applyFont="1" applyBorder="1" applyAlignment="1">
      <alignment horizontal="right"/>
    </xf>
    <xf numFmtId="167" fontId="20" fillId="0" borderId="0" xfId="7" applyNumberFormat="1" applyFont="1"/>
    <xf numFmtId="0" fontId="20" fillId="0" borderId="0" xfId="7" applyFont="1" applyAlignment="1">
      <alignment horizontal="left"/>
    </xf>
    <xf numFmtId="0" fontId="17" fillId="0" borderId="0" xfId="7" applyFont="1" applyAlignment="1">
      <alignment horizontal="left"/>
    </xf>
    <xf numFmtId="164" fontId="17" fillId="0" borderId="0" xfId="69" applyFont="1" applyBorder="1" applyAlignment="1">
      <alignment horizontal="right"/>
    </xf>
    <xf numFmtId="167" fontId="17" fillId="0" borderId="0" xfId="69" applyNumberFormat="1" applyFont="1" applyBorder="1" applyAlignment="1">
      <alignment horizontal="right"/>
    </xf>
    <xf numFmtId="164" fontId="20" fillId="0" borderId="0" xfId="69" applyFont="1" applyBorder="1" applyAlignment="1">
      <alignment horizontal="right"/>
    </xf>
    <xf numFmtId="167" fontId="20" fillId="0" borderId="0" xfId="69" applyNumberFormat="1" applyFont="1" applyBorder="1" applyAlignment="1">
      <alignment horizontal="right"/>
    </xf>
    <xf numFmtId="0" fontId="20" fillId="0" borderId="0" xfId="7" applyFont="1" applyAlignment="1" applyProtection="1">
      <alignment horizontal="left"/>
      <protection locked="0"/>
    </xf>
    <xf numFmtId="0" fontId="20" fillId="0" borderId="0" xfId="7" applyFont="1" applyProtection="1">
      <protection locked="0"/>
    </xf>
    <xf numFmtId="0" fontId="37" fillId="0" borderId="0" xfId="50" applyFont="1"/>
    <xf numFmtId="167" fontId="20" fillId="0" borderId="0" xfId="7" applyNumberFormat="1" applyFont="1" applyAlignment="1">
      <alignment horizontal="right"/>
    </xf>
    <xf numFmtId="0" fontId="17" fillId="0" borderId="0" xfId="7" applyFont="1" applyProtection="1">
      <protection locked="0"/>
    </xf>
    <xf numFmtId="170" fontId="20" fillId="0" borderId="0" xfId="7" applyNumberFormat="1" applyFont="1"/>
    <xf numFmtId="0" fontId="25" fillId="0" borderId="0" xfId="7" applyFont="1"/>
    <xf numFmtId="0" fontId="11" fillId="0" borderId="0" xfId="7" applyFont="1"/>
    <xf numFmtId="0" fontId="18" fillId="4" borderId="13" xfId="7" applyFont="1" applyFill="1" applyBorder="1" applyAlignment="1">
      <alignment horizontal="right" vertical="center"/>
    </xf>
    <xf numFmtId="0" fontId="18" fillId="4" borderId="13" xfId="71" applyFont="1" applyFill="1" applyBorder="1" applyAlignment="1">
      <alignment horizontal="right" vertical="top" wrapText="1"/>
    </xf>
    <xf numFmtId="164" fontId="15" fillId="0" borderId="0" xfId="78" applyFont="1" applyFill="1" applyBorder="1" applyAlignment="1">
      <alignment horizontal="right" vertical="top"/>
    </xf>
    <xf numFmtId="167" fontId="15" fillId="0" borderId="0" xfId="78" applyNumberFormat="1" applyFont="1" applyFill="1" applyBorder="1" applyAlignment="1">
      <alignment horizontal="right" vertical="top"/>
    </xf>
    <xf numFmtId="164" fontId="8" fillId="0" borderId="0" xfId="5" applyFont="1" applyFill="1" applyBorder="1" applyAlignment="1">
      <alignment horizontal="right"/>
    </xf>
    <xf numFmtId="167" fontId="8" fillId="0" borderId="0" xfId="5" applyNumberFormat="1" applyFont="1" applyFill="1" applyBorder="1" applyAlignment="1">
      <alignment horizontal="right"/>
    </xf>
    <xf numFmtId="0" fontId="13" fillId="0" borderId="0" xfId="0" applyFont="1"/>
    <xf numFmtId="0" fontId="8" fillId="0" borderId="0" xfId="50" applyFont="1" applyAlignment="1">
      <alignment horizontal="right"/>
    </xf>
    <xf numFmtId="167" fontId="8" fillId="0" borderId="0" xfId="50" applyNumberFormat="1" applyFont="1" applyAlignment="1">
      <alignment horizontal="right"/>
    </xf>
    <xf numFmtId="164" fontId="19" fillId="0" borderId="0" xfId="5" applyFont="1" applyFill="1" applyBorder="1" applyAlignment="1">
      <alignment horizontal="right"/>
    </xf>
    <xf numFmtId="167" fontId="19" fillId="0" borderId="0" xfId="5" applyNumberFormat="1" applyFont="1" applyFill="1" applyBorder="1" applyAlignment="1">
      <alignment horizontal="right"/>
    </xf>
    <xf numFmtId="0" fontId="8" fillId="0" borderId="0" xfId="0" applyFont="1" applyAlignment="1">
      <alignment wrapText="1"/>
    </xf>
    <xf numFmtId="164" fontId="8" fillId="0" borderId="0" xfId="5" applyFont="1" applyFill="1" applyBorder="1" applyAlignment="1">
      <alignment horizontal="right" wrapText="1"/>
    </xf>
    <xf numFmtId="167" fontId="8" fillId="0" borderId="0" xfId="5" applyNumberFormat="1" applyFont="1" applyFill="1" applyBorder="1" applyAlignment="1">
      <alignment horizontal="right" wrapText="1"/>
    </xf>
    <xf numFmtId="167" fontId="8" fillId="0" borderId="0" xfId="50" applyNumberFormat="1" applyFont="1" applyAlignment="1">
      <alignment horizontal="right" wrapText="1"/>
    </xf>
    <xf numFmtId="0" fontId="8" fillId="0" borderId="0" xfId="50" applyFont="1" applyAlignment="1">
      <alignment wrapText="1"/>
    </xf>
    <xf numFmtId="164" fontId="15" fillId="0" borderId="0" xfId="5" applyFont="1" applyFill="1" applyBorder="1" applyAlignment="1">
      <alignment horizontal="right"/>
    </xf>
    <xf numFmtId="167" fontId="15" fillId="0" borderId="0" xfId="5" applyNumberFormat="1" applyFont="1" applyFill="1" applyBorder="1" applyAlignment="1">
      <alignment horizontal="right"/>
    </xf>
    <xf numFmtId="164" fontId="8" fillId="0" borderId="0" xfId="73" applyFont="1" applyFill="1" applyBorder="1" applyAlignment="1">
      <alignment horizontal="right"/>
    </xf>
    <xf numFmtId="167" fontId="8" fillId="0" borderId="0" xfId="73" applyNumberFormat="1" applyFont="1" applyFill="1" applyBorder="1" applyAlignment="1">
      <alignment horizontal="right"/>
    </xf>
    <xf numFmtId="0" fontId="8" fillId="0" borderId="0" xfId="79" applyFont="1" applyAlignment="1">
      <alignment vertical="top" wrapText="1"/>
    </xf>
    <xf numFmtId="0" fontId="15" fillId="0" borderId="0" xfId="79" applyFont="1" applyAlignment="1">
      <alignment horizontal="justify"/>
    </xf>
    <xf numFmtId="0" fontId="8" fillId="0" borderId="0" xfId="79" applyFont="1" applyAlignment="1">
      <alignment wrapText="1"/>
    </xf>
    <xf numFmtId="164" fontId="8" fillId="0" borderId="0" xfId="78" applyFont="1" applyFill="1" applyBorder="1" applyAlignment="1">
      <alignment horizontal="right"/>
    </xf>
    <xf numFmtId="167" fontId="8" fillId="0" borderId="0" xfId="78" applyNumberFormat="1" applyFont="1" applyFill="1" applyBorder="1" applyAlignment="1">
      <alignment horizontal="right"/>
    </xf>
    <xf numFmtId="0" fontId="14" fillId="0" borderId="0" xfId="79" applyFont="1"/>
    <xf numFmtId="164" fontId="18" fillId="0" borderId="0" xfId="78" applyFont="1" applyFill="1" applyBorder="1" applyAlignment="1">
      <alignment horizontal="right"/>
    </xf>
    <xf numFmtId="167" fontId="18" fillId="0" borderId="0" xfId="78" applyNumberFormat="1" applyFont="1" applyFill="1" applyBorder="1" applyAlignment="1">
      <alignment horizontal="right"/>
    </xf>
    <xf numFmtId="0" fontId="14" fillId="0" borderId="0" xfId="79" applyFont="1" applyAlignment="1">
      <alignment vertical="center"/>
    </xf>
    <xf numFmtId="0" fontId="26" fillId="0" borderId="0" xfId="71" applyFont="1" applyAlignment="1">
      <alignment vertical="top" wrapText="1"/>
    </xf>
    <xf numFmtId="0" fontId="14" fillId="0" borderId="0" xfId="79" applyFont="1" applyAlignment="1">
      <alignment horizontal="right"/>
    </xf>
    <xf numFmtId="167" fontId="14" fillId="0" borderId="0" xfId="79" applyNumberFormat="1" applyFont="1" applyAlignment="1">
      <alignment horizontal="right"/>
    </xf>
    <xf numFmtId="0" fontId="14" fillId="0" borderId="0" xfId="8" applyFont="1" applyAlignment="1">
      <alignment vertical="top"/>
    </xf>
    <xf numFmtId="0" fontId="8" fillId="0" borderId="0" xfId="71" applyFont="1" applyAlignment="1">
      <alignment vertical="top"/>
    </xf>
    <xf numFmtId="164" fontId="15" fillId="0" borderId="0" xfId="73" applyFont="1" applyFill="1" applyBorder="1" applyAlignment="1">
      <alignment horizontal="right" vertical="top"/>
    </xf>
    <xf numFmtId="167" fontId="15" fillId="0" borderId="0" xfId="73" applyNumberFormat="1" applyFont="1" applyFill="1" applyBorder="1" applyAlignment="1">
      <alignment horizontal="right" vertical="top"/>
    </xf>
    <xf numFmtId="0" fontId="14" fillId="0" borderId="0" xfId="71" applyFont="1" applyAlignment="1">
      <alignment vertical="top"/>
    </xf>
    <xf numFmtId="0" fontId="14" fillId="0" borderId="0" xfId="0" applyFont="1" applyAlignment="1">
      <alignment vertical="top"/>
    </xf>
    <xf numFmtId="1" fontId="16" fillId="0" borderId="0" xfId="74" applyNumberFormat="1" applyFont="1" applyAlignment="1">
      <alignment vertical="top"/>
    </xf>
    <xf numFmtId="167" fontId="8" fillId="0" borderId="0" xfId="73" applyNumberFormat="1" applyFont="1" applyFill="1" applyBorder="1" applyAlignment="1">
      <alignment horizontal="right" vertical="top"/>
    </xf>
    <xf numFmtId="1" fontId="24" fillId="0" borderId="0" xfId="74" applyNumberFormat="1" applyFont="1" applyAlignment="1">
      <alignment vertical="top"/>
    </xf>
    <xf numFmtId="167" fontId="8" fillId="0" borderId="0" xfId="73" applyNumberFormat="1" applyFont="1" applyFill="1" applyBorder="1" applyAlignment="1">
      <alignment horizontal="right" vertical="top" wrapText="1"/>
    </xf>
    <xf numFmtId="0" fontId="15" fillId="0" borderId="0" xfId="71" applyFont="1" applyAlignment="1">
      <alignment vertical="top" wrapText="1"/>
    </xf>
    <xf numFmtId="166" fontId="18" fillId="0" borderId="0" xfId="71" applyNumberFormat="1" applyFont="1" applyAlignment="1">
      <alignment horizontal="right" vertical="top" wrapText="1"/>
    </xf>
    <xf numFmtId="0" fontId="8" fillId="0" borderId="0" xfId="71" applyFont="1" applyAlignment="1">
      <alignment horizontal="left" wrapText="1"/>
    </xf>
    <xf numFmtId="167" fontId="8" fillId="0" borderId="0" xfId="73" applyNumberFormat="1" applyFont="1" applyFill="1" applyBorder="1" applyAlignment="1">
      <alignment horizontal="right" wrapText="1"/>
    </xf>
    <xf numFmtId="164" fontId="15" fillId="0" borderId="0" xfId="73" applyFont="1" applyFill="1" applyBorder="1" applyAlignment="1">
      <alignment horizontal="right"/>
    </xf>
    <xf numFmtId="167" fontId="15" fillId="0" borderId="0" xfId="73" applyNumberFormat="1" applyFont="1" applyFill="1" applyBorder="1" applyAlignment="1">
      <alignment horizontal="right"/>
    </xf>
    <xf numFmtId="0" fontId="22" fillId="0" borderId="0" xfId="74" applyFont="1"/>
    <xf numFmtId="0" fontId="8" fillId="0" borderId="0" xfId="79" applyFont="1" applyAlignment="1">
      <alignment horizontal="right"/>
    </xf>
    <xf numFmtId="167" fontId="8" fillId="0" borderId="0" xfId="79" applyNumberFormat="1" applyFont="1" applyAlignment="1">
      <alignment horizontal="right"/>
    </xf>
    <xf numFmtId="164" fontId="15" fillId="0" borderId="0" xfId="78" applyFont="1" applyFill="1" applyBorder="1" applyAlignment="1">
      <alignment horizontal="right"/>
    </xf>
    <xf numFmtId="167" fontId="15" fillId="0" borderId="0" xfId="78" applyNumberFormat="1" applyFont="1" applyFill="1" applyBorder="1" applyAlignment="1">
      <alignment horizontal="right"/>
    </xf>
    <xf numFmtId="0" fontId="14" fillId="0" borderId="0" xfId="8" applyFont="1" applyAlignment="1">
      <alignment horizontal="center" vertical="center"/>
    </xf>
    <xf numFmtId="164" fontId="14" fillId="0" borderId="0" xfId="78" applyFont="1" applyFill="1" applyBorder="1" applyAlignment="1">
      <alignment horizontal="center" vertical="center"/>
    </xf>
    <xf numFmtId="167" fontId="14" fillId="0" borderId="0" xfId="78" applyNumberFormat="1" applyFont="1" applyFill="1" applyBorder="1" applyAlignment="1">
      <alignment horizontal="center" vertical="center"/>
    </xf>
    <xf numFmtId="164" fontId="18" fillId="0" borderId="0" xfId="73" applyFont="1" applyFill="1" applyBorder="1" applyAlignment="1">
      <alignment horizontal="right" vertical="top"/>
    </xf>
    <xf numFmtId="167" fontId="18" fillId="0" borderId="0" xfId="73" applyNumberFormat="1" applyFont="1" applyFill="1" applyBorder="1" applyAlignment="1">
      <alignment horizontal="right" vertical="top"/>
    </xf>
    <xf numFmtId="1" fontId="18" fillId="0" borderId="0" xfId="74" applyNumberFormat="1" applyFont="1" applyAlignment="1">
      <alignment vertical="top"/>
    </xf>
    <xf numFmtId="167" fontId="14" fillId="0" borderId="0" xfId="73" applyNumberFormat="1" applyFont="1" applyFill="1" applyBorder="1" applyAlignment="1">
      <alignment horizontal="right" vertical="top"/>
    </xf>
    <xf numFmtId="1" fontId="14" fillId="0" borderId="0" xfId="74" applyNumberFormat="1" applyFont="1" applyAlignment="1">
      <alignment vertical="top"/>
    </xf>
    <xf numFmtId="0" fontId="14" fillId="0" borderId="0" xfId="0" applyFont="1" applyAlignment="1">
      <alignment vertical="top" wrapText="1"/>
    </xf>
    <xf numFmtId="167" fontId="14" fillId="0" borderId="0" xfId="73" applyNumberFormat="1" applyFont="1" applyFill="1" applyBorder="1" applyAlignment="1">
      <alignment horizontal="right" vertical="top" wrapText="1"/>
    </xf>
    <xf numFmtId="0" fontId="18" fillId="0" borderId="0" xfId="71" applyFont="1" applyAlignment="1">
      <alignment vertical="top" wrapText="1"/>
    </xf>
    <xf numFmtId="0" fontId="14" fillId="0" borderId="0" xfId="71" applyFont="1" applyAlignment="1">
      <alignment horizontal="left" wrapText="1"/>
    </xf>
    <xf numFmtId="167" fontId="14" fillId="0" borderId="0" xfId="73" applyNumberFormat="1" applyFont="1" applyFill="1" applyBorder="1" applyAlignment="1">
      <alignment horizontal="right" wrapText="1"/>
    </xf>
    <xf numFmtId="0" fontId="14" fillId="0" borderId="0" xfId="0" applyFont="1" applyAlignment="1">
      <alignment wrapText="1"/>
    </xf>
    <xf numFmtId="0" fontId="22" fillId="0" borderId="0" xfId="71" applyFont="1" applyAlignment="1">
      <alignment vertical="top" wrapText="1"/>
    </xf>
    <xf numFmtId="0" fontId="23" fillId="0" borderId="0" xfId="71" applyFont="1" applyAlignment="1">
      <alignment vertical="top"/>
    </xf>
    <xf numFmtId="164" fontId="22" fillId="0" borderId="0" xfId="73" applyFont="1" applyFill="1" applyBorder="1" applyAlignment="1">
      <alignment horizontal="right" vertical="top"/>
    </xf>
    <xf numFmtId="167" fontId="22" fillId="0" borderId="0" xfId="73" applyNumberFormat="1" applyFont="1" applyFill="1" applyBorder="1" applyAlignment="1">
      <alignment horizontal="right" vertical="top"/>
    </xf>
    <xf numFmtId="0" fontId="22" fillId="0" borderId="0" xfId="0" applyFont="1" applyAlignment="1">
      <alignment vertical="top"/>
    </xf>
    <xf numFmtId="0" fontId="22" fillId="0" borderId="0" xfId="71" applyFont="1" applyAlignment="1">
      <alignment vertical="top"/>
    </xf>
    <xf numFmtId="167" fontId="29" fillId="0" borderId="0" xfId="71" applyNumberFormat="1" applyFont="1" applyAlignment="1">
      <alignment horizontal="right" vertical="top"/>
    </xf>
    <xf numFmtId="0" fontId="23" fillId="0" borderId="0" xfId="0" applyFont="1" applyAlignment="1">
      <alignment vertical="top"/>
    </xf>
    <xf numFmtId="0" fontId="22" fillId="0" borderId="0" xfId="74" applyFont="1" applyAlignment="1">
      <alignment vertical="top"/>
    </xf>
    <xf numFmtId="0" fontId="22" fillId="0" borderId="0" xfId="8" applyFont="1" applyAlignment="1">
      <alignment vertical="top"/>
    </xf>
    <xf numFmtId="164" fontId="22" fillId="0" borderId="0" xfId="78" applyFont="1" applyFill="1" applyBorder="1" applyAlignment="1">
      <alignment horizontal="right" vertical="top"/>
    </xf>
    <xf numFmtId="167" fontId="22" fillId="0" borderId="0" xfId="78" applyNumberFormat="1" applyFont="1" applyFill="1" applyBorder="1" applyAlignment="1">
      <alignment horizontal="right" vertical="top"/>
    </xf>
    <xf numFmtId="0" fontId="14" fillId="0" borderId="0" xfId="79" applyFont="1" applyAlignment="1">
      <alignment horizontal="left" vertical="center" wrapText="1"/>
    </xf>
    <xf numFmtId="0" fontId="14" fillId="0" borderId="0" xfId="8" applyFont="1" applyAlignment="1">
      <alignment vertical="center"/>
    </xf>
    <xf numFmtId="164" fontId="18" fillId="0" borderId="0" xfId="78" applyFont="1" applyFill="1" applyBorder="1" applyAlignment="1">
      <alignment horizontal="right" vertical="center"/>
    </xf>
    <xf numFmtId="167" fontId="18" fillId="0" borderId="0" xfId="78" applyNumberFormat="1" applyFont="1" applyFill="1" applyBorder="1" applyAlignment="1">
      <alignment horizontal="right" vertical="center"/>
    </xf>
    <xf numFmtId="0" fontId="15" fillId="0" borderId="0" xfId="71" applyFont="1" applyAlignment="1">
      <alignment wrapText="1"/>
    </xf>
    <xf numFmtId="166" fontId="14" fillId="0" borderId="0" xfId="71" applyNumberFormat="1" applyFont="1" applyAlignment="1">
      <alignment horizontal="right" vertical="center" wrapText="1"/>
    </xf>
    <xf numFmtId="1" fontId="16" fillId="0" borderId="0" xfId="74" applyNumberFormat="1" applyFont="1"/>
    <xf numFmtId="1" fontId="24" fillId="0" borderId="0" xfId="74" applyNumberFormat="1" applyFont="1"/>
    <xf numFmtId="0" fontId="23" fillId="0" borderId="0" xfId="71" applyFont="1"/>
    <xf numFmtId="164" fontId="22" fillId="0" borderId="0" xfId="73" applyFont="1" applyFill="1" applyBorder="1" applyAlignment="1">
      <alignment horizontal="right"/>
    </xf>
    <xf numFmtId="167" fontId="22" fillId="0" borderId="0" xfId="73" applyNumberFormat="1" applyFont="1" applyFill="1" applyBorder="1" applyAlignment="1">
      <alignment horizontal="right"/>
    </xf>
    <xf numFmtId="0" fontId="22" fillId="0" borderId="0" xfId="0" applyFont="1"/>
    <xf numFmtId="0" fontId="22" fillId="0" borderId="0" xfId="71" applyFont="1"/>
    <xf numFmtId="167" fontId="29" fillId="0" borderId="0" xfId="71" applyNumberFormat="1" applyFont="1" applyAlignment="1">
      <alignment horizontal="right"/>
    </xf>
    <xf numFmtId="0" fontId="23" fillId="0" borderId="0" xfId="0" applyFont="1"/>
    <xf numFmtId="0" fontId="22" fillId="0" borderId="0" xfId="8" applyFont="1"/>
    <xf numFmtId="164" fontId="22" fillId="0" borderId="0" xfId="78" applyFont="1" applyFill="1" applyBorder="1" applyAlignment="1">
      <alignment horizontal="right"/>
    </xf>
    <xf numFmtId="167" fontId="22" fillId="0" borderId="0" xfId="78" applyNumberFormat="1" applyFont="1" applyFill="1" applyBorder="1" applyAlignment="1">
      <alignment horizontal="right"/>
    </xf>
    <xf numFmtId="0" fontId="15" fillId="0" borderId="0" xfId="79" applyFont="1" applyAlignment="1">
      <alignment horizontal="justify" vertical="top"/>
    </xf>
    <xf numFmtId="0" fontId="8" fillId="0" borderId="0" xfId="71" applyFont="1" applyAlignment="1">
      <alignment horizontal="left" vertical="top" wrapText="1"/>
    </xf>
    <xf numFmtId="0" fontId="25" fillId="0" borderId="0" xfId="71" applyFont="1" applyAlignment="1">
      <alignment vertical="top"/>
    </xf>
    <xf numFmtId="0" fontId="11" fillId="0" borderId="0" xfId="71" applyFont="1" applyAlignment="1">
      <alignment vertical="top"/>
    </xf>
    <xf numFmtId="0" fontId="24" fillId="0" borderId="0" xfId="0" applyFont="1" applyAlignment="1">
      <alignment vertical="top"/>
    </xf>
    <xf numFmtId="0" fontId="14" fillId="0" borderId="0" xfId="79" applyFont="1" applyAlignment="1">
      <alignment vertical="top"/>
    </xf>
    <xf numFmtId="0" fontId="18" fillId="4" borderId="13" xfId="79" applyFont="1" applyFill="1" applyBorder="1" applyAlignment="1">
      <alignment horizontal="right" vertical="top" wrapText="1"/>
    </xf>
    <xf numFmtId="0" fontId="18" fillId="4" borderId="13" xfId="77" applyFont="1" applyFill="1" applyBorder="1" applyAlignment="1">
      <alignment horizontal="right" vertical="top" wrapText="1"/>
    </xf>
    <xf numFmtId="0" fontId="18" fillId="4" borderId="13" xfId="8" applyFont="1" applyFill="1" applyBorder="1" applyAlignment="1">
      <alignment horizontal="right" vertical="top" wrapText="1"/>
    </xf>
    <xf numFmtId="0" fontId="11" fillId="0" borderId="4" xfId="50" applyFont="1" applyBorder="1"/>
    <xf numFmtId="0" fontId="17" fillId="0" borderId="4" xfId="50" applyFont="1" applyBorder="1" applyAlignment="1">
      <alignment horizontal="centerContinuous"/>
    </xf>
    <xf numFmtId="0" fontId="11" fillId="0" borderId="5" xfId="50" applyFont="1" applyBorder="1"/>
    <xf numFmtId="0" fontId="17" fillId="0" borderId="5" xfId="50" applyFont="1" applyBorder="1" applyAlignment="1">
      <alignment horizontal="centerContinuous"/>
    </xf>
    <xf numFmtId="0" fontId="8" fillId="0" borderId="4" xfId="79" applyFont="1" applyBorder="1" applyAlignment="1">
      <alignment horizontal="right" vertical="top"/>
    </xf>
    <xf numFmtId="0" fontId="8" fillId="0" borderId="4" xfId="0" applyFont="1" applyBorder="1" applyAlignment="1">
      <alignment horizontal="right" vertical="top" readingOrder="1"/>
    </xf>
    <xf numFmtId="0" fontId="11" fillId="0" borderId="4" xfId="8" applyFont="1" applyBorder="1"/>
    <xf numFmtId="3" fontId="8" fillId="0" borderId="4" xfId="71" applyNumberFormat="1" applyFont="1" applyBorder="1" applyAlignment="1">
      <alignment horizontal="right" vertical="top" wrapText="1"/>
    </xf>
    <xf numFmtId="166" fontId="8" fillId="0" borderId="4" xfId="71" applyNumberFormat="1" applyFont="1" applyBorder="1" applyAlignment="1">
      <alignment horizontal="right" vertical="top" wrapText="1"/>
    </xf>
    <xf numFmtId="0" fontId="25" fillId="0" borderId="5" xfId="71" applyFont="1" applyBorder="1" applyAlignment="1">
      <alignment horizontal="left" indent="1"/>
    </xf>
    <xf numFmtId="168" fontId="25" fillId="0" borderId="5" xfId="10" applyNumberFormat="1" applyFont="1" applyFill="1" applyBorder="1" applyAlignment="1"/>
    <xf numFmtId="0" fontId="14" fillId="0" borderId="4" xfId="8" applyFont="1" applyBorder="1"/>
    <xf numFmtId="3" fontId="14" fillId="0" borderId="4" xfId="71" applyNumberFormat="1" applyFont="1" applyBorder="1" applyAlignment="1">
      <alignment horizontal="right" vertical="top" wrapText="1"/>
    </xf>
    <xf numFmtId="166" fontId="14" fillId="0" borderId="4" xfId="71" applyNumberFormat="1" applyFont="1" applyBorder="1" applyAlignment="1">
      <alignment horizontal="right" vertical="top" wrapText="1"/>
    </xf>
    <xf numFmtId="0" fontId="25" fillId="0" borderId="5" xfId="71" applyFont="1" applyBorder="1"/>
    <xf numFmtId="0" fontId="11" fillId="0" borderId="4" xfId="8" applyFont="1" applyBorder="1" applyAlignment="1">
      <alignment vertical="top"/>
    </xf>
    <xf numFmtId="0" fontId="25" fillId="0" borderId="5" xfId="71" applyFont="1" applyBorder="1" applyAlignment="1">
      <alignment horizontal="left" vertical="top"/>
    </xf>
    <xf numFmtId="168" fontId="25" fillId="0" borderId="5" xfId="10" applyNumberFormat="1" applyFont="1" applyFill="1" applyBorder="1" applyAlignment="1">
      <alignment vertical="top"/>
    </xf>
    <xf numFmtId="0" fontId="25" fillId="0" borderId="5" xfId="71" applyFont="1" applyBorder="1" applyAlignment="1">
      <alignment vertical="top"/>
    </xf>
    <xf numFmtId="0" fontId="15" fillId="0" borderId="4" xfId="72" applyFont="1" applyBorder="1" applyAlignment="1">
      <alignment vertical="top"/>
    </xf>
    <xf numFmtId="3" fontId="15" fillId="0" borderId="4" xfId="72" applyNumberFormat="1" applyFont="1" applyBorder="1" applyAlignment="1">
      <alignment horizontal="right" vertical="top"/>
    </xf>
    <xf numFmtId="167" fontId="15" fillId="0" borderId="4" xfId="73" applyNumberFormat="1" applyFont="1" applyBorder="1" applyAlignment="1">
      <alignment horizontal="right" vertical="top"/>
    </xf>
    <xf numFmtId="0" fontId="11" fillId="0" borderId="5" xfId="71" applyFont="1" applyBorder="1" applyAlignment="1">
      <alignment vertical="top"/>
    </xf>
    <xf numFmtId="0" fontId="17" fillId="0" borderId="5" xfId="71" applyFont="1" applyBorder="1" applyAlignment="1">
      <alignment horizontal="center" vertical="top"/>
    </xf>
    <xf numFmtId="0" fontId="8" fillId="0" borderId="0" xfId="71" applyFont="1" applyAlignment="1">
      <alignment horizontal="right"/>
    </xf>
    <xf numFmtId="167" fontId="8" fillId="0" borderId="0" xfId="71" applyNumberFormat="1" applyFont="1" applyAlignment="1">
      <alignment horizontal="right"/>
    </xf>
    <xf numFmtId="3" fontId="18" fillId="0" borderId="0" xfId="72" applyNumberFormat="1" applyFont="1" applyAlignment="1">
      <alignment horizontal="right" vertical="center"/>
    </xf>
    <xf numFmtId="167" fontId="14" fillId="0" borderId="0" xfId="70" applyNumberFormat="1" applyFont="1" applyFill="1" applyBorder="1" applyAlignment="1">
      <alignment horizontal="right" vertical="center"/>
    </xf>
    <xf numFmtId="0" fontId="27" fillId="0" borderId="0" xfId="72" applyFont="1" applyAlignment="1">
      <alignment horizontal="left"/>
    </xf>
    <xf numFmtId="0" fontId="14" fillId="0" borderId="0" xfId="72" applyFont="1" applyAlignment="1">
      <alignment vertical="center"/>
    </xf>
    <xf numFmtId="0" fontId="14" fillId="0" borderId="0" xfId="0" applyFont="1" applyAlignment="1">
      <alignment horizontal="right" vertical="center"/>
    </xf>
    <xf numFmtId="0" fontId="18" fillId="0" borderId="0" xfId="72" applyFont="1"/>
    <xf numFmtId="3" fontId="14" fillId="0" borderId="0" xfId="72" applyNumberFormat="1" applyFont="1" applyAlignment="1">
      <alignment horizontal="right" vertical="center"/>
    </xf>
    <xf numFmtId="0" fontId="15" fillId="0" borderId="0" xfId="0" applyFont="1"/>
    <xf numFmtId="0" fontId="15" fillId="0" borderId="0" xfId="71" applyFont="1"/>
    <xf numFmtId="0" fontId="15" fillId="0" borderId="0" xfId="71" applyFont="1" applyAlignment="1">
      <alignment horizontal="right"/>
    </xf>
    <xf numFmtId="167" fontId="15" fillId="0" borderId="0" xfId="71" applyNumberFormat="1" applyFont="1" applyAlignment="1">
      <alignment horizontal="right"/>
    </xf>
    <xf numFmtId="0" fontId="14" fillId="0" borderId="0" xfId="71" applyFont="1" applyAlignment="1">
      <alignment wrapText="1"/>
    </xf>
    <xf numFmtId="0" fontId="14" fillId="0" borderId="0" xfId="72" applyFont="1"/>
    <xf numFmtId="166" fontId="8" fillId="0" borderId="0" xfId="71" applyNumberFormat="1" applyFont="1" applyAlignment="1">
      <alignment horizontal="right"/>
    </xf>
    <xf numFmtId="167" fontId="8" fillId="0" borderId="0" xfId="71" applyNumberFormat="1" applyFont="1"/>
    <xf numFmtId="167" fontId="14" fillId="0" borderId="0" xfId="0" applyNumberFormat="1" applyFont="1" applyAlignment="1">
      <alignment horizontal="right" vertical="center"/>
    </xf>
    <xf numFmtId="166" fontId="15" fillId="0" borderId="0" xfId="71" applyNumberFormat="1" applyFont="1" applyAlignment="1">
      <alignment horizontal="right"/>
    </xf>
    <xf numFmtId="167" fontId="15" fillId="0" borderId="0" xfId="71" applyNumberFormat="1" applyFont="1"/>
    <xf numFmtId="0" fontId="8" fillId="0" borderId="0" xfId="71" applyFont="1" applyAlignment="1">
      <alignment horizontal="left"/>
    </xf>
    <xf numFmtId="0" fontId="14" fillId="0" borderId="0" xfId="72" applyFont="1" applyAlignment="1">
      <alignment horizontal="right" vertical="center"/>
    </xf>
    <xf numFmtId="167" fontId="18" fillId="0" borderId="0" xfId="71" applyNumberFormat="1" applyFont="1" applyAlignment="1">
      <alignment horizontal="right" vertical="center"/>
    </xf>
    <xf numFmtId="0" fontId="14" fillId="0" borderId="0" xfId="72" quotePrefix="1" applyFont="1" applyAlignment="1">
      <alignment horizontal="left"/>
    </xf>
    <xf numFmtId="0" fontId="8" fillId="0" borderId="4" xfId="72" quotePrefix="1" applyFont="1" applyBorder="1"/>
    <xf numFmtId="0" fontId="11" fillId="0" borderId="5" xfId="71" applyFont="1" applyBorder="1"/>
    <xf numFmtId="0" fontId="11" fillId="0" borderId="5" xfId="72" applyFont="1" applyBorder="1"/>
    <xf numFmtId="0" fontId="41" fillId="0" borderId="0" xfId="71" applyFont="1"/>
    <xf numFmtId="0" fontId="11" fillId="0" borderId="0" xfId="74" applyFont="1"/>
    <xf numFmtId="0" fontId="11" fillId="0" borderId="0" xfId="7" applyFont="1" applyAlignment="1">
      <alignment vertical="center"/>
    </xf>
    <xf numFmtId="0" fontId="19" fillId="0" borderId="0" xfId="74" applyFont="1"/>
    <xf numFmtId="0" fontId="8" fillId="0" borderId="0" xfId="74" applyFont="1" applyAlignment="1">
      <alignment vertical="top"/>
    </xf>
    <xf numFmtId="0" fontId="19" fillId="0" borderId="0" xfId="71" applyFont="1" applyAlignment="1">
      <alignment vertical="top"/>
    </xf>
    <xf numFmtId="0" fontId="11" fillId="0" borderId="0" xfId="74" applyFont="1" applyAlignment="1">
      <alignment vertical="top"/>
    </xf>
    <xf numFmtId="164" fontId="8" fillId="0" borderId="0" xfId="69" applyFont="1" applyBorder="1" applyAlignment="1">
      <alignment horizontal="right" vertical="top"/>
    </xf>
    <xf numFmtId="167" fontId="8" fillId="0" borderId="0" xfId="69" applyNumberFormat="1" applyFont="1" applyBorder="1" applyAlignment="1">
      <alignment horizontal="right" vertical="top"/>
    </xf>
    <xf numFmtId="0" fontId="27" fillId="0" borderId="0" xfId="74" applyFont="1" applyAlignment="1">
      <alignment horizontal="left" vertical="top"/>
    </xf>
    <xf numFmtId="3" fontId="27" fillId="0" borderId="0" xfId="72" applyNumberFormat="1" applyFont="1" applyAlignment="1">
      <alignment horizontal="right" vertical="top"/>
    </xf>
    <xf numFmtId="167" fontId="14" fillId="0" borderId="0" xfId="69" applyNumberFormat="1" applyFont="1" applyFill="1" applyBorder="1" applyAlignment="1">
      <alignment horizontal="right" vertical="top"/>
    </xf>
    <xf numFmtId="0" fontId="11" fillId="0" borderId="0" xfId="74" applyFont="1" applyAlignment="1">
      <alignment horizontal="center" vertical="top"/>
    </xf>
    <xf numFmtId="0" fontId="18" fillId="0" borderId="0" xfId="74" applyFont="1" applyAlignment="1">
      <alignment vertical="top"/>
    </xf>
    <xf numFmtId="3" fontId="18" fillId="0" borderId="0" xfId="72" applyNumberFormat="1" applyFont="1" applyAlignment="1">
      <alignment horizontal="right" vertical="top"/>
    </xf>
    <xf numFmtId="3" fontId="15" fillId="0" borderId="0" xfId="74" applyNumberFormat="1" applyFont="1" applyAlignment="1">
      <alignment horizontal="right" vertical="top"/>
    </xf>
    <xf numFmtId="167" fontId="15" fillId="0" borderId="0" xfId="74" applyNumberFormat="1" applyFont="1" applyAlignment="1">
      <alignment horizontal="right" vertical="top"/>
    </xf>
    <xf numFmtId="0" fontId="14" fillId="0" borderId="0" xfId="0" applyFont="1" applyAlignment="1" applyProtection="1">
      <alignment horizontal="left" vertical="top" wrapText="1"/>
      <protection locked="0"/>
    </xf>
    <xf numFmtId="3" fontId="8" fillId="0" borderId="0" xfId="74" applyNumberFormat="1" applyFont="1" applyAlignment="1">
      <alignment horizontal="right" vertical="top"/>
    </xf>
    <xf numFmtId="167" fontId="8" fillId="0" borderId="0" xfId="74" applyNumberFormat="1" applyFont="1" applyAlignment="1">
      <alignment horizontal="right" vertical="top"/>
    </xf>
    <xf numFmtId="164" fontId="15" fillId="0" borderId="0" xfId="69" applyFont="1" applyBorder="1" applyAlignment="1">
      <alignment horizontal="right" vertical="top"/>
    </xf>
    <xf numFmtId="167" fontId="15" fillId="0" borderId="0" xfId="69" applyNumberFormat="1" applyFont="1" applyBorder="1" applyAlignment="1">
      <alignment horizontal="right" vertical="top"/>
    </xf>
    <xf numFmtId="0" fontId="14" fillId="0" borderId="0" xfId="74" applyFont="1" applyAlignment="1">
      <alignment vertical="top"/>
    </xf>
    <xf numFmtId="3" fontId="8" fillId="0" borderId="0" xfId="74" applyNumberFormat="1" applyFont="1" applyAlignment="1">
      <alignment vertical="top"/>
    </xf>
    <xf numFmtId="167" fontId="18" fillId="0" borderId="0" xfId="69" applyNumberFormat="1" applyFont="1" applyFill="1" applyBorder="1" applyAlignment="1">
      <alignment horizontal="right" vertical="top"/>
    </xf>
    <xf numFmtId="3" fontId="8" fillId="0" borderId="0" xfId="74" applyNumberFormat="1" applyFont="1" applyAlignment="1">
      <alignment horizontal="right" vertical="top" wrapText="1"/>
    </xf>
    <xf numFmtId="167" fontId="8" fillId="0" borderId="0" xfId="74" applyNumberFormat="1" applyFont="1" applyAlignment="1">
      <alignment horizontal="right" vertical="top" wrapText="1"/>
    </xf>
    <xf numFmtId="0" fontId="11" fillId="0" borderId="0" xfId="74" applyFont="1" applyAlignment="1">
      <alignment vertical="top" wrapText="1"/>
    </xf>
    <xf numFmtId="167" fontId="8" fillId="0" borderId="0" xfId="0" applyNumberFormat="1" applyFont="1" applyAlignment="1">
      <alignment horizontal="right" vertical="top" wrapText="1"/>
    </xf>
    <xf numFmtId="0" fontId="14" fillId="0" borderId="0" xfId="74" applyFont="1" applyAlignment="1">
      <alignment vertical="top" wrapText="1"/>
    </xf>
    <xf numFmtId="0" fontId="14" fillId="0" borderId="0" xfId="74" quotePrefix="1" applyFont="1" applyAlignment="1">
      <alignment horizontal="left" vertical="top"/>
    </xf>
    <xf numFmtId="0" fontId="8" fillId="0" borderId="4" xfId="74" quotePrefix="1" applyFont="1" applyBorder="1" applyAlignment="1">
      <alignment vertical="top"/>
    </xf>
    <xf numFmtId="3" fontId="8" fillId="0" borderId="4" xfId="74" applyNumberFormat="1" applyFont="1" applyBorder="1" applyAlignment="1">
      <alignment horizontal="right" vertical="top"/>
    </xf>
    <xf numFmtId="3" fontId="8" fillId="0" borderId="0" xfId="72" applyNumberFormat="1" applyFont="1" applyAlignment="1">
      <alignment horizontal="right" vertical="top" wrapText="1"/>
    </xf>
    <xf numFmtId="167" fontId="8" fillId="0" borderId="0" xfId="72" applyNumberFormat="1" applyFont="1" applyAlignment="1">
      <alignment horizontal="right" vertical="top" wrapText="1"/>
    </xf>
    <xf numFmtId="0" fontId="11" fillId="0" borderId="0" xfId="72" applyFont="1" applyAlignment="1">
      <alignment vertical="top" wrapText="1"/>
    </xf>
    <xf numFmtId="0" fontId="11" fillId="0" borderId="5" xfId="74" applyFont="1" applyBorder="1" applyAlignment="1">
      <alignment vertical="top"/>
    </xf>
    <xf numFmtId="0" fontId="20" fillId="0" borderId="0" xfId="74" applyFont="1" applyAlignment="1">
      <alignment vertical="top"/>
    </xf>
    <xf numFmtId="0" fontId="42" fillId="0" borderId="0" xfId="36" applyFont="1" applyAlignment="1">
      <alignment vertical="center" wrapText="1"/>
    </xf>
    <xf numFmtId="0" fontId="42" fillId="0" borderId="0" xfId="36" applyFont="1" applyAlignment="1">
      <alignment horizontal="center" vertical="center" wrapText="1"/>
    </xf>
    <xf numFmtId="167" fontId="8" fillId="0" borderId="0" xfId="0" applyNumberFormat="1" applyFont="1" applyAlignment="1">
      <alignment horizontal="right"/>
    </xf>
    <xf numFmtId="0" fontId="37" fillId="0" borderId="0" xfId="0" applyFont="1" applyAlignment="1">
      <alignment wrapText="1"/>
    </xf>
    <xf numFmtId="0" fontId="20" fillId="0" borderId="0" xfId="0" applyFont="1"/>
    <xf numFmtId="0" fontId="20" fillId="0" borderId="0" xfId="36" applyFont="1"/>
    <xf numFmtId="0" fontId="35" fillId="0" borderId="0" xfId="7" applyFont="1" applyAlignment="1">
      <alignment horizontal="center"/>
    </xf>
    <xf numFmtId="0" fontId="37" fillId="4" borderId="0" xfId="74" applyFont="1" applyFill="1" applyAlignment="1">
      <alignment vertical="center"/>
    </xf>
    <xf numFmtId="0" fontId="24" fillId="4" borderId="0" xfId="1" applyFont="1" applyFill="1" applyBorder="1" applyAlignment="1">
      <alignment horizontal="center"/>
    </xf>
    <xf numFmtId="0" fontId="11" fillId="4" borderId="0" xfId="74" applyFont="1" applyFill="1"/>
    <xf numFmtId="0" fontId="18" fillId="4" borderId="0" xfId="1" applyFont="1" applyFill="1" applyBorder="1" applyAlignment="1">
      <alignment horizontal="right" vertical="top"/>
    </xf>
    <xf numFmtId="0" fontId="18" fillId="4" borderId="13" xfId="1" applyFont="1" applyFill="1" applyBorder="1" applyAlignment="1">
      <alignment horizontal="right" vertical="top" wrapText="1"/>
    </xf>
    <xf numFmtId="166" fontId="18" fillId="3" borderId="0" xfId="10" applyNumberFormat="1" applyFont="1" applyFill="1" applyBorder="1" applyAlignment="1">
      <alignment horizontal="right" vertical="top"/>
    </xf>
    <xf numFmtId="0" fontId="11" fillId="0" borderId="0" xfId="50" quotePrefix="1" applyFont="1"/>
    <xf numFmtId="0" fontId="9" fillId="4" borderId="0" xfId="0" applyFont="1" applyFill="1"/>
    <xf numFmtId="0" fontId="14" fillId="0" borderId="0" xfId="50" applyFont="1" applyAlignment="1">
      <alignment vertical="top"/>
    </xf>
    <xf numFmtId="0" fontId="11" fillId="0" borderId="0" xfId="50" applyFont="1" applyAlignment="1">
      <alignment vertical="top"/>
    </xf>
    <xf numFmtId="164" fontId="19" fillId="0" borderId="0" xfId="5" applyFont="1" applyFill="1" applyBorder="1" applyAlignment="1">
      <alignment horizontal="right" vertical="top"/>
    </xf>
    <xf numFmtId="167" fontId="19" fillId="0" borderId="0" xfId="5" applyNumberFormat="1" applyFont="1" applyFill="1" applyBorder="1" applyAlignment="1">
      <alignment horizontal="right" vertical="top"/>
    </xf>
    <xf numFmtId="0" fontId="13" fillId="0" borderId="0" xfId="0" applyFont="1" applyAlignment="1">
      <alignment vertical="top"/>
    </xf>
    <xf numFmtId="0" fontId="8" fillId="0" borderId="0" xfId="50" applyFont="1" applyAlignment="1">
      <alignment vertical="top"/>
    </xf>
    <xf numFmtId="164" fontId="8" fillId="0" borderId="0" xfId="5" applyFont="1" applyFill="1" applyBorder="1" applyAlignment="1">
      <alignment horizontal="right" vertical="top"/>
    </xf>
    <xf numFmtId="167" fontId="8" fillId="0" borderId="0" xfId="5" applyNumberFormat="1" applyFont="1" applyFill="1" applyBorder="1" applyAlignment="1">
      <alignment horizontal="right" vertical="top"/>
    </xf>
    <xf numFmtId="0" fontId="15" fillId="0" borderId="0" xfId="50" applyFont="1" applyAlignment="1">
      <alignment vertical="top" wrapText="1"/>
    </xf>
    <xf numFmtId="0" fontId="15" fillId="0" borderId="0" xfId="50" applyFont="1" applyAlignment="1">
      <alignment horizontal="right" vertical="top" wrapText="1"/>
    </xf>
    <xf numFmtId="167" fontId="15" fillId="0" borderId="0" xfId="50" applyNumberFormat="1" applyFont="1" applyAlignment="1">
      <alignment horizontal="right" vertical="top" wrapText="1"/>
    </xf>
    <xf numFmtId="0" fontId="15" fillId="0" borderId="0" xfId="0" applyFont="1" applyAlignment="1">
      <alignment vertical="top" wrapText="1"/>
    </xf>
    <xf numFmtId="164" fontId="15" fillId="0" borderId="0" xfId="5" applyFont="1" applyFill="1" applyBorder="1" applyAlignment="1">
      <alignment horizontal="right" vertical="top" wrapText="1"/>
    </xf>
    <xf numFmtId="167" fontId="15" fillId="0" borderId="0" xfId="5" applyNumberFormat="1" applyFont="1" applyFill="1" applyBorder="1" applyAlignment="1">
      <alignment horizontal="right" vertical="top" wrapText="1"/>
    </xf>
    <xf numFmtId="164" fontId="8" fillId="0" borderId="0" xfId="5" applyFont="1" applyFill="1" applyBorder="1" applyAlignment="1">
      <alignment horizontal="right" vertical="top" wrapText="1"/>
    </xf>
    <xf numFmtId="167" fontId="8" fillId="0" borderId="0" xfId="5" applyNumberFormat="1" applyFont="1" applyFill="1" applyBorder="1" applyAlignment="1">
      <alignment horizontal="right" vertical="top" wrapText="1"/>
    </xf>
    <xf numFmtId="0" fontId="14" fillId="0" borderId="0" xfId="50" applyFont="1" applyAlignment="1">
      <alignment vertical="top" wrapText="1"/>
    </xf>
    <xf numFmtId="0" fontId="8" fillId="0" borderId="0" xfId="50" applyFont="1" applyAlignment="1">
      <alignment vertical="top" wrapText="1"/>
    </xf>
    <xf numFmtId="0" fontId="8" fillId="0" borderId="0" xfId="50" applyFont="1" applyAlignment="1">
      <alignment horizontal="right" vertical="top" wrapText="1"/>
    </xf>
    <xf numFmtId="167" fontId="8" fillId="0" borderId="0" xfId="50" applyNumberFormat="1" applyFont="1" applyAlignment="1">
      <alignment horizontal="right" vertical="top" wrapText="1"/>
    </xf>
    <xf numFmtId="166" fontId="18" fillId="0" borderId="0" xfId="50" applyNumberFormat="1" applyFont="1" applyAlignment="1">
      <alignment horizontal="right" vertical="top" wrapText="1"/>
    </xf>
    <xf numFmtId="166" fontId="15" fillId="0" borderId="0" xfId="50" applyNumberFormat="1" applyFont="1" applyAlignment="1">
      <alignment horizontal="right" vertical="top" wrapText="1"/>
    </xf>
    <xf numFmtId="167" fontId="15" fillId="0" borderId="0" xfId="50" applyNumberFormat="1" applyFont="1" applyAlignment="1">
      <alignment vertical="top" wrapText="1"/>
    </xf>
    <xf numFmtId="4" fontId="15" fillId="0" borderId="0" xfId="50" applyNumberFormat="1" applyFont="1" applyAlignment="1">
      <alignment horizontal="right" vertical="top" wrapText="1"/>
    </xf>
    <xf numFmtId="166" fontId="14" fillId="0" borderId="0" xfId="50" applyNumberFormat="1" applyFont="1" applyAlignment="1">
      <alignment horizontal="right" vertical="top" wrapText="1"/>
    </xf>
    <xf numFmtId="166" fontId="8" fillId="0" borderId="0" xfId="50" applyNumberFormat="1" applyFont="1" applyAlignment="1">
      <alignment horizontal="right" vertical="top" wrapText="1"/>
    </xf>
    <xf numFmtId="167" fontId="8" fillId="0" borderId="0" xfId="50" applyNumberFormat="1" applyFont="1" applyAlignment="1">
      <alignment vertical="top" wrapText="1"/>
    </xf>
    <xf numFmtId="0" fontId="8" fillId="0" borderId="0" xfId="50" applyFont="1" applyAlignment="1">
      <alignment horizontal="left" vertical="top" wrapText="1"/>
    </xf>
    <xf numFmtId="0" fontId="14" fillId="0" borderId="0" xfId="50" applyFont="1" applyAlignment="1">
      <alignment horizontal="left" vertical="top" wrapText="1"/>
    </xf>
    <xf numFmtId="0" fontId="15" fillId="0" borderId="0" xfId="50" applyFont="1" applyAlignment="1">
      <alignment horizontal="left" vertical="top" wrapText="1"/>
    </xf>
    <xf numFmtId="0" fontId="14" fillId="0" borderId="0" xfId="72" applyFont="1" applyAlignment="1">
      <alignment horizontal="right" vertical="top"/>
    </xf>
    <xf numFmtId="3" fontId="18" fillId="3" borderId="0" xfId="72" applyNumberFormat="1" applyFont="1" applyFill="1" applyAlignment="1">
      <alignment horizontal="right" vertical="top"/>
    </xf>
    <xf numFmtId="0" fontId="1" fillId="0" borderId="0" xfId="0" applyFont="1"/>
    <xf numFmtId="3" fontId="18" fillId="4" borderId="0" xfId="8" applyNumberFormat="1" applyFont="1" applyFill="1" applyAlignment="1">
      <alignment vertical="top" wrapText="1"/>
    </xf>
    <xf numFmtId="164" fontId="14" fillId="0" borderId="0" xfId="78" applyFont="1" applyFill="1" applyBorder="1" applyAlignment="1">
      <alignment horizontal="right" vertical="top"/>
    </xf>
    <xf numFmtId="167" fontId="14" fillId="0" borderId="0" xfId="78" applyNumberFormat="1" applyFont="1" applyFill="1" applyBorder="1" applyAlignment="1">
      <alignment horizontal="right" vertical="top"/>
    </xf>
    <xf numFmtId="0" fontId="39" fillId="0" borderId="0" xfId="0" applyFont="1" applyAlignment="1">
      <alignment vertical="top" wrapText="1"/>
    </xf>
    <xf numFmtId="167" fontId="18" fillId="0" borderId="0" xfId="70" applyNumberFormat="1" applyFont="1" applyFill="1" applyBorder="1" applyAlignment="1">
      <alignment horizontal="right" vertical="center"/>
    </xf>
    <xf numFmtId="0" fontId="12" fillId="0" borderId="0" xfId="0" applyFont="1" applyAlignment="1">
      <alignment horizontal="left"/>
    </xf>
    <xf numFmtId="0" fontId="10" fillId="4" borderId="0" xfId="8" applyFont="1" applyFill="1" applyAlignment="1">
      <alignment horizontal="left" vertical="top"/>
    </xf>
    <xf numFmtId="0" fontId="14" fillId="0" borderId="0" xfId="79" applyFont="1" applyAlignment="1">
      <alignment wrapText="1"/>
    </xf>
    <xf numFmtId="164" fontId="14" fillId="0" borderId="0" xfId="78" applyFont="1" applyFill="1" applyBorder="1" applyAlignment="1">
      <alignment horizontal="right" vertical="center"/>
    </xf>
    <xf numFmtId="167" fontId="14" fillId="0" borderId="0" xfId="78" applyNumberFormat="1" applyFont="1" applyFill="1" applyBorder="1" applyAlignment="1">
      <alignment horizontal="right" vertical="center"/>
    </xf>
    <xf numFmtId="0" fontId="28" fillId="0" borderId="0" xfId="0" applyFont="1"/>
    <xf numFmtId="0" fontId="20" fillId="0" borderId="0" xfId="79" applyFont="1"/>
    <xf numFmtId="0" fontId="43" fillId="3" borderId="0" xfId="71" applyFont="1" applyFill="1" applyAlignment="1">
      <alignment horizontal="left" vertical="top"/>
    </xf>
    <xf numFmtId="3" fontId="43" fillId="3" borderId="0" xfId="10" applyNumberFormat="1" applyFont="1" applyFill="1" applyBorder="1" applyAlignment="1">
      <alignment horizontal="right" vertical="top"/>
    </xf>
    <xf numFmtId="167" fontId="43" fillId="3" borderId="0" xfId="78" applyNumberFormat="1" applyFont="1" applyFill="1" applyBorder="1" applyAlignment="1">
      <alignment horizontal="right" vertical="top"/>
    </xf>
    <xf numFmtId="0" fontId="43" fillId="0" borderId="0" xfId="8" applyFont="1" applyAlignment="1">
      <alignment vertical="top"/>
    </xf>
    <xf numFmtId="0" fontId="43" fillId="0" borderId="0" xfId="71" applyFont="1" applyAlignment="1">
      <alignment vertical="top"/>
    </xf>
    <xf numFmtId="164" fontId="43" fillId="0" borderId="0" xfId="73" applyFont="1" applyFill="1" applyBorder="1" applyAlignment="1">
      <alignment horizontal="right" vertical="top"/>
    </xf>
    <xf numFmtId="167" fontId="43" fillId="0" borderId="0" xfId="73" applyNumberFormat="1" applyFont="1" applyFill="1" applyBorder="1" applyAlignment="1">
      <alignment horizontal="right" vertical="top"/>
    </xf>
    <xf numFmtId="0" fontId="43" fillId="0" borderId="0" xfId="0" applyFont="1" applyAlignment="1">
      <alignment vertical="top"/>
    </xf>
    <xf numFmtId="0" fontId="43" fillId="0" borderId="0" xfId="72" applyFont="1" applyAlignment="1">
      <alignment vertical="top"/>
    </xf>
    <xf numFmtId="3" fontId="43" fillId="0" borderId="0" xfId="72" applyNumberFormat="1" applyFont="1" applyAlignment="1">
      <alignment horizontal="right" vertical="top"/>
    </xf>
    <xf numFmtId="167" fontId="43" fillId="0" borderId="0" xfId="73" applyNumberFormat="1" applyFont="1" applyAlignment="1">
      <alignment horizontal="right" vertical="top"/>
    </xf>
    <xf numFmtId="1" fontId="43" fillId="0" borderId="0" xfId="74" applyNumberFormat="1" applyFont="1" applyAlignment="1">
      <alignment vertical="top"/>
    </xf>
    <xf numFmtId="0" fontId="44" fillId="0" borderId="0" xfId="0" applyFont="1"/>
    <xf numFmtId="2" fontId="44" fillId="0" borderId="0" xfId="0" applyNumberFormat="1" applyFont="1"/>
    <xf numFmtId="3" fontId="44" fillId="0" borderId="0" xfId="0" applyNumberFormat="1" applyFont="1"/>
    <xf numFmtId="3" fontId="45" fillId="0" borderId="0" xfId="0" applyNumberFormat="1" applyFont="1"/>
    <xf numFmtId="0" fontId="46" fillId="0" borderId="0" xfId="72" applyFont="1" applyAlignment="1">
      <alignment horizontal="center"/>
    </xf>
    <xf numFmtId="0" fontId="46" fillId="0" borderId="0" xfId="74" applyFont="1" applyAlignment="1">
      <alignment horizontal="center"/>
    </xf>
    <xf numFmtId="0" fontId="46" fillId="0" borderId="2" xfId="72" applyFont="1" applyBorder="1" applyAlignment="1">
      <alignment wrapText="1"/>
    </xf>
    <xf numFmtId="167" fontId="44" fillId="0" borderId="0" xfId="0" applyNumberFormat="1" applyFont="1"/>
    <xf numFmtId="0" fontId="46" fillId="0" borderId="0" xfId="72" applyFont="1"/>
    <xf numFmtId="0" fontId="46" fillId="0" borderId="0" xfId="72" applyFont="1" applyAlignment="1">
      <alignment wrapText="1"/>
    </xf>
    <xf numFmtId="0" fontId="46" fillId="0" borderId="3" xfId="72" applyFont="1" applyBorder="1" applyAlignment="1">
      <alignment wrapText="1"/>
    </xf>
    <xf numFmtId="0" fontId="20" fillId="0" borderId="6" xfId="0" applyFont="1" applyBorder="1" applyAlignment="1">
      <alignment horizontal="justify" vertical="center" wrapText="1"/>
    </xf>
    <xf numFmtId="0" fontId="20" fillId="0" borderId="7" xfId="0" applyFont="1" applyBorder="1" applyAlignment="1">
      <alignment horizontal="justify" vertical="center" wrapText="1"/>
    </xf>
    <xf numFmtId="0" fontId="20" fillId="0" borderId="8" xfId="0" applyFont="1" applyBorder="1" applyAlignment="1">
      <alignment horizontal="justify" vertical="center" wrapText="1"/>
    </xf>
    <xf numFmtId="0" fontId="20" fillId="0" borderId="9" xfId="0" applyFont="1" applyBorder="1" applyAlignment="1">
      <alignment horizontal="justify" vertical="center" wrapText="1"/>
    </xf>
    <xf numFmtId="0" fontId="20" fillId="0" borderId="10" xfId="0" applyFont="1" applyBorder="1" applyAlignment="1">
      <alignment horizontal="justify" vertical="center" wrapText="1"/>
    </xf>
    <xf numFmtId="0" fontId="20" fillId="0" borderId="11" xfId="0" applyFont="1" applyBorder="1" applyAlignment="1">
      <alignment horizontal="justify" vertical="center" wrapText="1"/>
    </xf>
    <xf numFmtId="0" fontId="33" fillId="4" borderId="0" xfId="0" applyFont="1" applyFill="1" applyAlignment="1">
      <alignment horizontal="center" vertical="center"/>
    </xf>
    <xf numFmtId="0" fontId="38" fillId="0" borderId="0" xfId="0" applyFont="1" applyAlignment="1">
      <alignment horizontal="center"/>
    </xf>
    <xf numFmtId="0" fontId="8" fillId="0" borderId="0" xfId="0" applyFont="1" applyAlignment="1">
      <alignment horizontal="justify" vertical="top" wrapText="1"/>
    </xf>
    <xf numFmtId="0" fontId="35" fillId="0" borderId="0" xfId="0" applyFont="1" applyAlignment="1">
      <alignment horizontal="justify" vertical="top" wrapText="1"/>
    </xf>
    <xf numFmtId="0" fontId="33" fillId="4" borderId="0" xfId="0" applyFont="1" applyFill="1" applyAlignment="1">
      <alignment horizontal="center"/>
    </xf>
    <xf numFmtId="0" fontId="8" fillId="0" borderId="0" xfId="0" applyFont="1" applyAlignment="1">
      <alignment horizontal="justify" vertical="top"/>
    </xf>
    <xf numFmtId="0" fontId="15" fillId="0" borderId="0" xfId="0" applyFont="1" applyAlignment="1">
      <alignment horizontal="left" vertical="top"/>
    </xf>
    <xf numFmtId="0" fontId="40" fillId="0" borderId="0" xfId="0" applyFont="1" applyAlignment="1">
      <alignment horizontal="right" vertical="center"/>
    </xf>
    <xf numFmtId="0" fontId="31" fillId="0" borderId="0" xfId="0" applyFont="1" applyAlignment="1">
      <alignment horizontal="right" vertical="center" wrapText="1"/>
    </xf>
    <xf numFmtId="0" fontId="32" fillId="0" borderId="0" xfId="76" applyFont="1" applyAlignment="1">
      <alignment horizontal="right" vertical="center"/>
    </xf>
    <xf numFmtId="0" fontId="15" fillId="0" borderId="5" xfId="71" applyFont="1" applyBorder="1" applyAlignment="1">
      <alignment horizontal="left" wrapText="1"/>
    </xf>
    <xf numFmtId="0" fontId="22" fillId="0" borderId="0" xfId="72" applyFont="1" applyAlignment="1">
      <alignment horizontal="left" vertical="top" wrapText="1"/>
    </xf>
    <xf numFmtId="0" fontId="23" fillId="0" borderId="0" xfId="0" applyFont="1" applyAlignment="1">
      <alignment horizontal="right"/>
    </xf>
    <xf numFmtId="0" fontId="22" fillId="0" borderId="0" xfId="0" applyFont="1" applyAlignment="1">
      <alignment horizontal="justify" vertical="top" wrapText="1"/>
    </xf>
    <xf numFmtId="0" fontId="18" fillId="4" borderId="12" xfId="7" applyFont="1" applyFill="1" applyBorder="1" applyAlignment="1">
      <alignment horizontal="center" vertical="top" wrapText="1"/>
    </xf>
    <xf numFmtId="0" fontId="23" fillId="0" borderId="0" xfId="50" applyFont="1" applyAlignment="1">
      <alignment horizontal="right" vertical="top" wrapText="1"/>
    </xf>
    <xf numFmtId="0" fontId="22" fillId="0" borderId="0" xfId="50" applyFont="1" applyAlignment="1">
      <alignment horizontal="justify" vertical="top" wrapText="1"/>
    </xf>
    <xf numFmtId="0" fontId="18" fillId="4" borderId="0" xfId="1" applyFont="1" applyFill="1" applyBorder="1" applyAlignment="1">
      <alignment horizontal="right" vertical="top" wrapText="1"/>
    </xf>
    <xf numFmtId="0" fontId="18" fillId="4" borderId="0" xfId="50" applyFont="1" applyFill="1" applyAlignment="1">
      <alignment horizontal="right" vertical="top"/>
    </xf>
    <xf numFmtId="0" fontId="18" fillId="4" borderId="12" xfId="1" applyFont="1" applyFill="1" applyBorder="1" applyAlignment="1">
      <alignment horizontal="center" vertical="top"/>
    </xf>
    <xf numFmtId="0" fontId="15" fillId="4" borderId="0" xfId="8" applyFont="1" applyFill="1" applyAlignment="1">
      <alignment horizontal="center" vertical="center"/>
    </xf>
    <xf numFmtId="0" fontId="20" fillId="0" borderId="0" xfId="71" applyFont="1" applyAlignment="1">
      <alignment horizontal="left" vertical="top" wrapText="1"/>
    </xf>
    <xf numFmtId="3" fontId="18" fillId="4" borderId="0" xfId="79" applyNumberFormat="1" applyFont="1" applyFill="1" applyAlignment="1">
      <alignment horizontal="right" vertical="top" wrapText="1"/>
    </xf>
    <xf numFmtId="0" fontId="18" fillId="4" borderId="12" xfId="79" applyFont="1" applyFill="1" applyBorder="1" applyAlignment="1">
      <alignment horizontal="center" vertical="top" wrapText="1"/>
    </xf>
    <xf numFmtId="0" fontId="23" fillId="0" borderId="0" xfId="0" applyFont="1" applyAlignment="1">
      <alignment horizontal="right" vertical="top"/>
    </xf>
    <xf numFmtId="0" fontId="18" fillId="4" borderId="12" xfId="8" applyFont="1" applyFill="1" applyBorder="1" applyAlignment="1">
      <alignment horizontal="center" vertical="top" wrapText="1"/>
    </xf>
    <xf numFmtId="0" fontId="14" fillId="0" borderId="0" xfId="71" applyFont="1" applyAlignment="1">
      <alignment horizontal="left" vertical="top" wrapText="1"/>
    </xf>
    <xf numFmtId="0" fontId="22" fillId="0" borderId="0" xfId="71" applyFont="1" applyAlignment="1">
      <alignment horizontal="left" vertical="top" wrapText="1"/>
    </xf>
    <xf numFmtId="0" fontId="22" fillId="0" borderId="0" xfId="72" applyFont="1" applyAlignment="1">
      <alignment horizontal="justify" vertical="top" wrapText="1"/>
    </xf>
    <xf numFmtId="0" fontId="18" fillId="4" borderId="12" xfId="8" applyFont="1" applyFill="1" applyBorder="1" applyAlignment="1">
      <alignment horizontal="center" vertical="top"/>
    </xf>
    <xf numFmtId="3" fontId="18" fillId="4" borderId="0" xfId="8" applyNumberFormat="1" applyFont="1" applyFill="1" applyAlignment="1">
      <alignment horizontal="right" vertical="top" wrapText="1"/>
    </xf>
    <xf numFmtId="0" fontId="22" fillId="0" borderId="0" xfId="71" applyFont="1" applyAlignment="1">
      <alignment horizontal="justify" vertical="top" wrapText="1"/>
    </xf>
    <xf numFmtId="17" fontId="18" fillId="4" borderId="13" xfId="1" applyNumberFormat="1" applyFont="1" applyFill="1" applyBorder="1" applyAlignment="1">
      <alignment horizontal="center" vertical="center"/>
    </xf>
    <xf numFmtId="0" fontId="18" fillId="4" borderId="13" xfId="1" applyFont="1" applyFill="1" applyBorder="1" applyAlignment="1">
      <alignment horizontal="center" vertical="center"/>
    </xf>
    <xf numFmtId="0" fontId="20" fillId="0" borderId="0" xfId="7" applyFont="1" applyAlignment="1">
      <alignment horizontal="center"/>
    </xf>
    <xf numFmtId="17" fontId="18" fillId="4" borderId="13" xfId="1" applyNumberFormat="1" applyFont="1" applyFill="1" applyBorder="1" applyAlignment="1">
      <alignment horizontal="center" vertical="center" wrapText="1"/>
    </xf>
    <xf numFmtId="0" fontId="18" fillId="4" borderId="13" xfId="1" applyFont="1" applyFill="1" applyBorder="1" applyAlignment="1">
      <alignment horizontal="center" vertical="center" wrapText="1"/>
    </xf>
    <xf numFmtId="0" fontId="20" fillId="0" borderId="0" xfId="72" applyFont="1" applyAlignment="1">
      <alignment horizontal="center"/>
    </xf>
    <xf numFmtId="0" fontId="15" fillId="0" borderId="5" xfId="71" applyFont="1" applyBorder="1" applyAlignment="1">
      <alignment horizontal="justify" wrapText="1"/>
    </xf>
    <xf numFmtId="0" fontId="18" fillId="4" borderId="12" xfId="1" applyFont="1" applyFill="1" applyBorder="1" applyAlignment="1">
      <alignment horizontal="center" vertical="center"/>
    </xf>
    <xf numFmtId="0" fontId="22" fillId="0" borderId="0" xfId="0" applyFont="1" applyAlignment="1">
      <alignment horizontal="left" vertical="top" wrapText="1"/>
    </xf>
    <xf numFmtId="0" fontId="23" fillId="0" borderId="0" xfId="74" applyFont="1" applyAlignment="1">
      <alignment horizontal="right" vertical="top"/>
    </xf>
    <xf numFmtId="0" fontId="15" fillId="0" borderId="0" xfId="71" applyFont="1" applyAlignment="1">
      <alignment horizontal="justify" wrapText="1"/>
    </xf>
    <xf numFmtId="0" fontId="23" fillId="0" borderId="0" xfId="71" applyFont="1" applyAlignment="1">
      <alignment horizontal="right"/>
    </xf>
    <xf numFmtId="0" fontId="15" fillId="4" borderId="0" xfId="71" applyFont="1" applyFill="1" applyAlignment="1">
      <alignment horizontal="center" vertical="center"/>
    </xf>
  </cellXfs>
  <cellStyles count="102">
    <cellStyle name="20% - Colore 3" xfId="1" builtinId="38"/>
    <cellStyle name="20% - Colore 3 2" xfId="19" xr:uid="{00000000-0005-0000-0000-000001000000}"/>
    <cellStyle name="20% - Colore 3 2 2" xfId="52" xr:uid="{00000000-0005-0000-0000-000002000000}"/>
    <cellStyle name="20% - Colore 3 2 3" xfId="58" xr:uid="{00000000-0005-0000-0000-000003000000}"/>
    <cellStyle name="20% - Colore 3 3" xfId="43" xr:uid="{00000000-0005-0000-0000-000004000000}"/>
    <cellStyle name="20% - Colore 3 3 2" xfId="44" xr:uid="{00000000-0005-0000-0000-000005000000}"/>
    <cellStyle name="20% - Colore 3 4" xfId="51" xr:uid="{00000000-0005-0000-0000-000006000000}"/>
    <cellStyle name="20% - Colore 3 4 2" xfId="59" xr:uid="{00000000-0005-0000-0000-000007000000}"/>
    <cellStyle name="20% - Colore 3 5" xfId="56" xr:uid="{00000000-0005-0000-0000-000008000000}"/>
    <cellStyle name="Migliaia (0)_Foglio1" xfId="3" xr:uid="{00000000-0005-0000-0000-000009000000}"/>
    <cellStyle name="Migliaia [0] 2" xfId="5" xr:uid="{00000000-0005-0000-0000-00000A000000}"/>
    <cellStyle name="Migliaia [0] 2 2" xfId="27" xr:uid="{00000000-0005-0000-0000-00000B000000}"/>
    <cellStyle name="Migliaia [0] 2 3" xfId="60" xr:uid="{00000000-0005-0000-0000-00000C000000}"/>
    <cellStyle name="Migliaia [0] 2 3 2" xfId="101" xr:uid="{863884A0-3F20-4972-9224-0B39325EAC32}"/>
    <cellStyle name="Migliaia [0] 2 3 3" xfId="92" xr:uid="{62982426-751F-4605-B5C6-FE4EF69A25A5}"/>
    <cellStyle name="Migliaia [0] 2 4" xfId="73" xr:uid="{00000000-0005-0000-0000-00000D000000}"/>
    <cellStyle name="Migliaia [0] 2 5" xfId="81" xr:uid="{C09918DC-80C2-4981-99EB-51F756EE7A22}"/>
    <cellStyle name="Migliaia [0] 2 5 2" xfId="99" xr:uid="{614DF8E8-4D80-4586-B85A-6516C6BD8CA6}"/>
    <cellStyle name="Migliaia [0] 3" xfId="10" xr:uid="{00000000-0005-0000-0000-00000E000000}"/>
    <cellStyle name="Migliaia [0] 3 2" xfId="70" xr:uid="{00000000-0005-0000-0000-00000F000000}"/>
    <cellStyle name="Migliaia [0] 4" xfId="53" xr:uid="{00000000-0005-0000-0000-000010000000}"/>
    <cellStyle name="Migliaia [0] 4 2" xfId="89" xr:uid="{B654D4C0-BF78-4597-BAFF-CA57EDEBC124}"/>
    <cellStyle name="Migliaia [0] 5" xfId="4" xr:uid="{00000000-0005-0000-0000-000011000000}"/>
    <cellStyle name="Migliaia [0] 5 2" xfId="87" xr:uid="{B31FAF98-A258-4598-8F23-CBC049F76FCB}"/>
    <cellStyle name="Migliaia [0] 6" xfId="69" xr:uid="{00000000-0005-0000-0000-000012000000}"/>
    <cellStyle name="Migliaia [0] 6 2" xfId="78" xr:uid="{49D673AF-4F2C-4499-82EF-24C8AB00DAE7}"/>
    <cellStyle name="Migliaia [0] 6 3" xfId="85" xr:uid="{05688AFF-92F2-48AF-A747-3AB225CE1713}"/>
    <cellStyle name="Migliaia [0] 6 3 2" xfId="100" xr:uid="{BB9C8045-8256-4DC0-AE8C-2605994DA5CE}"/>
    <cellStyle name="Migliaia [0] 6 5" xfId="86" xr:uid="{F402F9D5-68B3-48D4-8010-B965907E42AD}"/>
    <cellStyle name="Migliaia 2" xfId="6" xr:uid="{00000000-0005-0000-0000-000013000000}"/>
    <cellStyle name="Migliaia 2 2" xfId="88" xr:uid="{F5A10045-1839-485C-892D-014D0BA3C442}"/>
    <cellStyle name="Migliaia 3" xfId="54" xr:uid="{00000000-0005-0000-0000-000014000000}"/>
    <cellStyle name="Migliaia 3 2" xfId="90" xr:uid="{F3D24BB3-DFD5-4679-83F4-4A9882833611}"/>
    <cellStyle name="Normale" xfId="0" builtinId="0"/>
    <cellStyle name="Normale 10" xfId="28" xr:uid="{00000000-0005-0000-0000-000016000000}"/>
    <cellStyle name="Normale 10 2" xfId="46" xr:uid="{00000000-0005-0000-0000-000017000000}"/>
    <cellStyle name="Normale 11" xfId="47" xr:uid="{00000000-0005-0000-0000-000018000000}"/>
    <cellStyle name="Normale 11 2" xfId="50" xr:uid="{00000000-0005-0000-0000-000019000000}"/>
    <cellStyle name="Normale 11 2 2" xfId="61" xr:uid="{00000000-0005-0000-0000-00001A000000}"/>
    <cellStyle name="Normale 11 2 2 2" xfId="79" xr:uid="{7430AB6A-A371-4746-BD5A-7DE76EE543CC}"/>
    <cellStyle name="Normale 11 2 3" xfId="71" xr:uid="{00000000-0005-0000-0000-00001B000000}"/>
    <cellStyle name="Normale 11 3" xfId="55" xr:uid="{00000000-0005-0000-0000-00001C000000}"/>
    <cellStyle name="Normale 11 3 2" xfId="91" xr:uid="{91CA6E6C-D3FA-49B2-AC8B-699D83A7C47E}"/>
    <cellStyle name="Normale 12" xfId="48" xr:uid="{00000000-0005-0000-0000-00001D000000}"/>
    <cellStyle name="Normale 12 2" xfId="57" xr:uid="{00000000-0005-0000-0000-00001E000000}"/>
    <cellStyle name="Normale 13" xfId="62" xr:uid="{00000000-0005-0000-0000-00001F000000}"/>
    <cellStyle name="Normale 13 2" xfId="63" xr:uid="{00000000-0005-0000-0000-000020000000}"/>
    <cellStyle name="Normale 13 2 2" xfId="64" xr:uid="{00000000-0005-0000-0000-000021000000}"/>
    <cellStyle name="Normale 13 2 2 2" xfId="95" xr:uid="{3A4F8612-BE77-43C8-8040-BBAD3C12E908}"/>
    <cellStyle name="Normale 13 2 3" xfId="94" xr:uid="{36FC2819-7E91-413B-A9BD-B55A276B2F28}"/>
    <cellStyle name="Normale 13 3" xfId="65" xr:uid="{00000000-0005-0000-0000-000022000000}"/>
    <cellStyle name="Normale 13 3 2" xfId="96" xr:uid="{2BA84087-16E7-4F2B-B80C-EF45586D38E2}"/>
    <cellStyle name="Normale 13 4" xfId="93" xr:uid="{6E2113E5-A547-457E-9048-7E57EBF5C381}"/>
    <cellStyle name="Normale 14" xfId="66" xr:uid="{00000000-0005-0000-0000-000023000000}"/>
    <cellStyle name="Normale 14 2" xfId="97" xr:uid="{4D2F7BE8-CE78-42A8-8D65-A3C87D5F8F74}"/>
    <cellStyle name="Normale 15" xfId="2" xr:uid="{00000000-0005-0000-0000-000024000000}"/>
    <cellStyle name="Normale 2" xfId="7" xr:uid="{00000000-0005-0000-0000-000025000000}"/>
    <cellStyle name="Normale 2 2" xfId="11" xr:uid="{00000000-0005-0000-0000-000026000000}"/>
    <cellStyle name="Normale 2 2 2" xfId="67" xr:uid="{00000000-0005-0000-0000-000027000000}"/>
    <cellStyle name="Normale 2 2 2 2" xfId="77" xr:uid="{C97792B6-264D-4CFA-AD54-5C2B7C81F75C}"/>
    <cellStyle name="Normale 2 2 3" xfId="74" xr:uid="{00000000-0005-0000-0000-000028000000}"/>
    <cellStyle name="Normale 2 3" xfId="12" xr:uid="{00000000-0005-0000-0000-000029000000}"/>
    <cellStyle name="Normale 2 4" xfId="72" xr:uid="{00000000-0005-0000-0000-00002A000000}"/>
    <cellStyle name="Normale 3" xfId="8" xr:uid="{00000000-0005-0000-0000-00002B000000}"/>
    <cellStyle name="Normale 3 2" xfId="36" xr:uid="{00000000-0005-0000-0000-00002C000000}"/>
    <cellStyle name="Normale 3 2 2" xfId="76" xr:uid="{CB57B521-BB4C-46BE-BA63-BC4E0A20E30C}"/>
    <cellStyle name="Normale 3 2 2 2" xfId="84" xr:uid="{F78DC618-75B1-4255-AD58-40B6594360F7}"/>
    <cellStyle name="Normale 3 2 2 2 2" xfId="83" xr:uid="{233096DD-B1EA-4E8D-9FF7-278D72F08549}"/>
    <cellStyle name="Normale 3 3" xfId="21" xr:uid="{00000000-0005-0000-0000-00002D000000}"/>
    <cellStyle name="Normale 3 3 2" xfId="29" xr:uid="{00000000-0005-0000-0000-00002E000000}"/>
    <cellStyle name="Normale 3 3 2 2" xfId="45" xr:uid="{00000000-0005-0000-0000-00002F000000}"/>
    <cellStyle name="Normale 3 4" xfId="80" xr:uid="{4220C4C2-F1D0-4941-95B1-3C40616AEA4E}"/>
    <cellStyle name="Normale 3 4 2" xfId="82" xr:uid="{5DB9149F-005E-4B90-A2AF-F059766429EF}"/>
    <cellStyle name="Normale 4" xfId="13" xr:uid="{00000000-0005-0000-0000-000030000000}"/>
    <cellStyle name="Normale 4 2" xfId="37" xr:uid="{00000000-0005-0000-0000-000031000000}"/>
    <cellStyle name="Normale 4 3" xfId="20" xr:uid="{00000000-0005-0000-0000-000032000000}"/>
    <cellStyle name="Normale 4 3 2" xfId="30" xr:uid="{00000000-0005-0000-0000-000033000000}"/>
    <cellStyle name="Normale 5" xfId="14" xr:uid="{00000000-0005-0000-0000-000034000000}"/>
    <cellStyle name="Normale 5 2" xfId="38" xr:uid="{00000000-0005-0000-0000-000035000000}"/>
    <cellStyle name="Normale 5 2 2" xfId="75" xr:uid="{1CC21AE9-201D-456E-9868-E829CD8471D6}"/>
    <cellStyle name="Normale 5 3" xfId="22" xr:uid="{00000000-0005-0000-0000-000036000000}"/>
    <cellStyle name="Normale 5 3 2" xfId="31" xr:uid="{00000000-0005-0000-0000-000037000000}"/>
    <cellStyle name="Normale 6" xfId="15" xr:uid="{00000000-0005-0000-0000-000038000000}"/>
    <cellStyle name="Normale 6 2" xfId="39" xr:uid="{00000000-0005-0000-0000-000039000000}"/>
    <cellStyle name="Normale 6 3" xfId="23" xr:uid="{00000000-0005-0000-0000-00003A000000}"/>
    <cellStyle name="Normale 6 3 2" xfId="32" xr:uid="{00000000-0005-0000-0000-00003B000000}"/>
    <cellStyle name="Normale 7" xfId="16" xr:uid="{00000000-0005-0000-0000-00003C000000}"/>
    <cellStyle name="Normale 7 2" xfId="40" xr:uid="{00000000-0005-0000-0000-00003D000000}"/>
    <cellStyle name="Normale 7 3" xfId="26" xr:uid="{00000000-0005-0000-0000-00003E000000}"/>
    <cellStyle name="Normale 7 3 2" xfId="33" xr:uid="{00000000-0005-0000-0000-00003F000000}"/>
    <cellStyle name="Normale 8" xfId="17" xr:uid="{00000000-0005-0000-0000-000040000000}"/>
    <cellStyle name="Normale 8 2" xfId="41" xr:uid="{00000000-0005-0000-0000-000041000000}"/>
    <cellStyle name="Normale 8 3" xfId="25" xr:uid="{00000000-0005-0000-0000-000042000000}"/>
    <cellStyle name="Normale 8 3 2" xfId="34" xr:uid="{00000000-0005-0000-0000-000043000000}"/>
    <cellStyle name="Normale 9" xfId="18" xr:uid="{00000000-0005-0000-0000-000044000000}"/>
    <cellStyle name="Normale 9 2" xfId="42" xr:uid="{00000000-0005-0000-0000-000045000000}"/>
    <cellStyle name="Normale 9 3" xfId="24" xr:uid="{00000000-0005-0000-0000-000046000000}"/>
    <cellStyle name="Normale 9 3 2" xfId="35" xr:uid="{00000000-0005-0000-0000-000047000000}"/>
    <cellStyle name="Percentuale 2" xfId="49" xr:uid="{00000000-0005-0000-0000-000048000000}"/>
    <cellStyle name="Percentuale 3" xfId="68" xr:uid="{00000000-0005-0000-0000-000049000000}"/>
    <cellStyle name="Percentuale 3 2" xfId="98" xr:uid="{466ADDDF-6FF0-4CF0-9AEF-DCBB479262B8}"/>
    <cellStyle name="Valuta (0)_Foglio1" xfId="9" xr:uid="{00000000-0005-0000-0000-00004A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404040"/>
    </indexedColors>
    <mruColors>
      <color rgb="FF212C56"/>
      <color rgb="FF11162B"/>
      <color rgb="FFF8F8F8"/>
      <color rgb="FF0070C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747471713053613"/>
          <c:y val="0.19798111945365732"/>
          <c:w val="0.41762105266312594"/>
          <c:h val="0.8643326039387309"/>
        </c:manualLayout>
      </c:layout>
      <c:doughnutChart>
        <c:varyColors val="1"/>
        <c:ser>
          <c:idx val="0"/>
          <c:order val="0"/>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BEB6-4B92-A9FF-22C24475BBD2}"/>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BEB6-4B92-A9FF-22C24475BBD2}"/>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5-BEB6-4B92-A9FF-22C24475BBD2}"/>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7-BEB6-4B92-A9FF-22C24475BBD2}"/>
              </c:ext>
            </c:extLst>
          </c:dPt>
          <c:dPt>
            <c:idx val="4"/>
            <c:bubble3D val="0"/>
            <c:spPr>
              <a:gradFill>
                <a:gsLst>
                  <a:gs pos="100000">
                    <a:schemeClr val="accent5">
                      <a:lumMod val="60000"/>
                      <a:lumOff val="40000"/>
                    </a:schemeClr>
                  </a:gs>
                  <a:gs pos="0">
                    <a:schemeClr val="accent5"/>
                  </a:gs>
                </a:gsLst>
                <a:lin ang="5400000" scaled="0"/>
              </a:gradFill>
              <a:ln w="19050">
                <a:solidFill>
                  <a:schemeClr val="lt1"/>
                </a:solidFill>
              </a:ln>
              <a:effectLst/>
            </c:spPr>
            <c:extLst>
              <c:ext xmlns:c16="http://schemas.microsoft.com/office/drawing/2014/chart" uri="{C3380CC4-5D6E-409C-BE32-E72D297353CC}">
                <c16:uniqueId val="{00000009-BEB6-4B92-A9FF-22C24475BBD2}"/>
              </c:ext>
            </c:extLst>
          </c:dPt>
          <c:dPt>
            <c:idx val="5"/>
            <c:bubble3D val="0"/>
            <c:spPr>
              <a:gradFill>
                <a:gsLst>
                  <a:gs pos="100000">
                    <a:schemeClr val="accent6">
                      <a:lumMod val="60000"/>
                      <a:lumOff val="40000"/>
                    </a:schemeClr>
                  </a:gs>
                  <a:gs pos="0">
                    <a:schemeClr val="accent6"/>
                  </a:gs>
                </a:gsLst>
                <a:lin ang="5400000" scaled="0"/>
              </a:gradFill>
              <a:ln w="19050">
                <a:solidFill>
                  <a:schemeClr val="lt1"/>
                </a:solidFill>
              </a:ln>
              <a:effectLst/>
            </c:spPr>
            <c:extLst>
              <c:ext xmlns:c16="http://schemas.microsoft.com/office/drawing/2014/chart" uri="{C3380CC4-5D6E-409C-BE32-E72D297353CC}">
                <c16:uniqueId val="{0000000B-BEB6-4B92-A9FF-22C24475BBD2}"/>
              </c:ext>
            </c:extLst>
          </c:dPt>
          <c:cat>
            <c:strRef>
              <c:f>'Tav2'!$G$132:$G$137</c:f>
              <c:strCache>
                <c:ptCount val="6"/>
                <c:pt idx="0">
                  <c:v>Produzione beni ed erogazione servizio</c:v>
                </c:pt>
                <c:pt idx="1">
                  <c:v>Commerciali e vendita</c:v>
                </c:pt>
                <c:pt idx="2">
                  <c:v>Tecniche e progettazione</c:v>
                </c:pt>
                <c:pt idx="3">
                  <c:v>Logistica</c:v>
                </c:pt>
                <c:pt idx="4">
                  <c:v>Amministrativa</c:v>
                </c:pt>
                <c:pt idx="5">
                  <c:v>Aree Direzione e servizi generali</c:v>
                </c:pt>
              </c:strCache>
            </c:strRef>
          </c:cat>
          <c:val>
            <c:numRef>
              <c:f>'Tav2'!$G$132:$G$137</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E-BEB6-4B92-A9FF-22C24475BBD2}"/>
            </c:ext>
          </c:extLst>
        </c:ser>
        <c:ser>
          <c:idx val="1"/>
          <c:order val="1"/>
          <c:spPr>
            <a:ln>
              <a:noFill/>
            </a:ln>
            <a:effectLst>
              <a:outerShdw blurRad="50800" dist="38100" dir="5400000" algn="t" rotWithShape="0">
                <a:prstClr val="black">
                  <a:alpha val="40000"/>
                </a:prstClr>
              </a:outerShdw>
            </a:effectLst>
          </c:spPr>
          <c:dPt>
            <c:idx val="0"/>
            <c:bubble3D val="0"/>
            <c:spPr>
              <a:solidFill>
                <a:schemeClr val="bg1">
                  <a:lumMod val="75000"/>
                </a:schemeClr>
              </a:solidFill>
              <a:ln w="0">
                <a:noFill/>
              </a:ln>
              <a:effectLst>
                <a:outerShdw blurRad="50800" dist="38100" dir="5400000" algn="t" rotWithShape="0">
                  <a:prstClr val="black">
                    <a:alpha val="40000"/>
                  </a:prstClr>
                </a:outerShdw>
              </a:effectLst>
            </c:spPr>
            <c:extLst>
              <c:ext xmlns:c16="http://schemas.microsoft.com/office/drawing/2014/chart" uri="{C3380CC4-5D6E-409C-BE32-E72D297353CC}">
                <c16:uniqueId val="{0000000D-8E5B-462E-80B4-AC38009E0829}"/>
              </c:ext>
            </c:extLst>
          </c:dPt>
          <c:dPt>
            <c:idx val="1"/>
            <c:bubble3D val="0"/>
            <c:spPr>
              <a:gradFill>
                <a:gsLst>
                  <a:gs pos="100000">
                    <a:schemeClr val="accent2">
                      <a:lumMod val="60000"/>
                      <a:lumOff val="40000"/>
                    </a:schemeClr>
                  </a:gs>
                  <a:gs pos="0">
                    <a:schemeClr val="accent2"/>
                  </a:gs>
                </a:gsLst>
                <a:lin ang="5400000" scaled="0"/>
              </a:gradFill>
              <a:ln w="0">
                <a:noFill/>
              </a:ln>
              <a:effectLst>
                <a:outerShdw blurRad="50800" dist="38100" dir="5400000" algn="t" rotWithShape="0">
                  <a:prstClr val="black">
                    <a:alpha val="40000"/>
                  </a:prstClr>
                </a:outerShdw>
              </a:effectLst>
            </c:spPr>
            <c:extLst>
              <c:ext xmlns:c16="http://schemas.microsoft.com/office/drawing/2014/chart" uri="{C3380CC4-5D6E-409C-BE32-E72D297353CC}">
                <c16:uniqueId val="{0000000F-8E5B-462E-80B4-AC38009E0829}"/>
              </c:ext>
            </c:extLst>
          </c:dPt>
          <c:dPt>
            <c:idx val="2"/>
            <c:bubble3D val="0"/>
            <c:spPr>
              <a:gradFill>
                <a:gsLst>
                  <a:gs pos="100000">
                    <a:schemeClr val="accent3">
                      <a:lumMod val="60000"/>
                      <a:lumOff val="40000"/>
                    </a:schemeClr>
                  </a:gs>
                  <a:gs pos="0">
                    <a:schemeClr val="accent3"/>
                  </a:gs>
                </a:gsLst>
                <a:lin ang="5400000" scaled="0"/>
              </a:gradFill>
              <a:ln w="0">
                <a:noFill/>
              </a:ln>
              <a:effectLst>
                <a:outerShdw blurRad="50800" dist="38100" dir="5400000" algn="t" rotWithShape="0">
                  <a:prstClr val="black">
                    <a:alpha val="40000"/>
                  </a:prstClr>
                </a:outerShdw>
              </a:effectLst>
            </c:spPr>
            <c:extLst>
              <c:ext xmlns:c16="http://schemas.microsoft.com/office/drawing/2014/chart" uri="{C3380CC4-5D6E-409C-BE32-E72D297353CC}">
                <c16:uniqueId val="{00000011-8E5B-462E-80B4-AC38009E0829}"/>
              </c:ext>
            </c:extLst>
          </c:dPt>
          <c:dPt>
            <c:idx val="3"/>
            <c:bubble3D val="0"/>
            <c:spPr>
              <a:gradFill>
                <a:gsLst>
                  <a:gs pos="100000">
                    <a:schemeClr val="accent4">
                      <a:lumMod val="60000"/>
                      <a:lumOff val="40000"/>
                    </a:schemeClr>
                  </a:gs>
                  <a:gs pos="0">
                    <a:schemeClr val="accent4"/>
                  </a:gs>
                </a:gsLst>
                <a:lin ang="5400000" scaled="0"/>
              </a:gradFill>
              <a:ln w="0">
                <a:noFill/>
              </a:ln>
              <a:effectLst>
                <a:outerShdw blurRad="50800" dist="38100" dir="5400000" algn="t" rotWithShape="0">
                  <a:prstClr val="black">
                    <a:alpha val="40000"/>
                  </a:prstClr>
                </a:outerShdw>
              </a:effectLst>
            </c:spPr>
            <c:extLst>
              <c:ext xmlns:c16="http://schemas.microsoft.com/office/drawing/2014/chart" uri="{C3380CC4-5D6E-409C-BE32-E72D297353CC}">
                <c16:uniqueId val="{00000013-8E5B-462E-80B4-AC38009E0829}"/>
              </c:ext>
            </c:extLst>
          </c:dPt>
          <c:dPt>
            <c:idx val="4"/>
            <c:bubble3D val="0"/>
            <c:spPr>
              <a:gradFill>
                <a:gsLst>
                  <a:gs pos="100000">
                    <a:schemeClr val="accent6">
                      <a:lumMod val="75000"/>
                    </a:schemeClr>
                  </a:gs>
                  <a:gs pos="0">
                    <a:schemeClr val="accent5"/>
                  </a:gs>
                </a:gsLst>
                <a:lin ang="5400000" scaled="0"/>
              </a:gradFill>
              <a:ln w="0">
                <a:noFill/>
              </a:ln>
              <a:effectLst>
                <a:outerShdw blurRad="50800" dist="38100" dir="5400000" algn="t" rotWithShape="0">
                  <a:prstClr val="black">
                    <a:alpha val="40000"/>
                  </a:prstClr>
                </a:outerShdw>
              </a:effectLst>
            </c:spPr>
            <c:extLst>
              <c:ext xmlns:c16="http://schemas.microsoft.com/office/drawing/2014/chart" uri="{C3380CC4-5D6E-409C-BE32-E72D297353CC}">
                <c16:uniqueId val="{00000015-8E5B-462E-80B4-AC38009E0829}"/>
              </c:ext>
            </c:extLst>
          </c:dPt>
          <c:dPt>
            <c:idx val="5"/>
            <c:bubble3D val="0"/>
            <c:spPr>
              <a:gradFill>
                <a:gsLst>
                  <a:gs pos="100000">
                    <a:schemeClr val="accent6">
                      <a:lumMod val="60000"/>
                      <a:lumOff val="40000"/>
                    </a:schemeClr>
                  </a:gs>
                  <a:gs pos="0">
                    <a:schemeClr val="accent6"/>
                  </a:gs>
                </a:gsLst>
                <a:lin ang="5400000" scaled="0"/>
              </a:gradFill>
              <a:ln w="0">
                <a:noFill/>
              </a:ln>
              <a:effectLst>
                <a:outerShdw blurRad="50800" dist="38100" dir="5400000" algn="t" rotWithShape="0">
                  <a:prstClr val="black">
                    <a:alpha val="40000"/>
                  </a:prstClr>
                </a:outerShdw>
              </a:effectLst>
            </c:spPr>
            <c:extLst>
              <c:ext xmlns:c16="http://schemas.microsoft.com/office/drawing/2014/chart" uri="{C3380CC4-5D6E-409C-BE32-E72D297353CC}">
                <c16:uniqueId val="{00000017-8E5B-462E-80B4-AC38009E0829}"/>
              </c:ext>
            </c:extLst>
          </c:dPt>
          <c:dLbls>
            <c:dLbl>
              <c:idx val="0"/>
              <c:layout>
                <c:manualLayout>
                  <c:x val="0.19911896411538416"/>
                  <c:y val="8.2879866231393704E-4"/>
                </c:manualLayout>
              </c:layout>
              <c:spPr>
                <a:noFill/>
                <a:ln w="9525" cap="flat" cmpd="sng" algn="ctr">
                  <a:noFill/>
                  <a:prstDash val="solid"/>
                  <a:round/>
                  <a:headEnd type="none" w="med" len="med"/>
                  <a:tailEnd type="none" w="med" len="med"/>
                </a:ln>
                <a:effectLst/>
              </c:spPr>
              <c:txPr>
                <a:bodyPr rot="0" vert="horz"/>
                <a:lstStyle/>
                <a:p>
                  <a:pPr>
                    <a:defRPr sz="850">
                      <a:solidFill>
                        <a:schemeClr val="tx1">
                          <a:lumMod val="75000"/>
                          <a:lumOff val="25000"/>
                        </a:schemeClr>
                      </a:solidFill>
                    </a:defRPr>
                  </a:pPr>
                  <a:endParaRPr lang="it-IT"/>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D-8E5B-462E-80B4-AC38009E0829}"/>
                </c:ext>
              </c:extLst>
            </c:dLbl>
            <c:dLbl>
              <c:idx val="1"/>
              <c:layout>
                <c:manualLayout>
                  <c:x val="-0.16551244763203066"/>
                  <c:y val="5.123315809206451E-2"/>
                </c:manualLayout>
              </c:layout>
              <c:spPr>
                <a:noFill/>
                <a:ln w="9525" cap="flat" cmpd="sng" algn="ctr">
                  <a:noFill/>
                  <a:prstDash val="solid"/>
                  <a:round/>
                  <a:headEnd type="none" w="med" len="med"/>
                  <a:tailEnd type="none" w="med" len="med"/>
                </a:ln>
                <a:effectLst/>
              </c:spPr>
              <c:txPr>
                <a:bodyPr rot="0" vert="horz"/>
                <a:lstStyle/>
                <a:p>
                  <a:pPr>
                    <a:defRPr sz="850">
                      <a:solidFill>
                        <a:schemeClr val="tx1">
                          <a:lumMod val="75000"/>
                          <a:lumOff val="25000"/>
                        </a:schemeClr>
                      </a:solidFill>
                    </a:defRPr>
                  </a:pPr>
                  <a:endParaRPr lang="it-IT"/>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F-8E5B-462E-80B4-AC38009E0829}"/>
                </c:ext>
              </c:extLst>
            </c:dLbl>
            <c:dLbl>
              <c:idx val="2"/>
              <c:layout>
                <c:manualLayout>
                  <c:x val="-0.14728512446283645"/>
                  <c:y val="-0.1083453666335133"/>
                </c:manualLayout>
              </c:layout>
              <c:spPr>
                <a:noFill/>
                <a:ln w="9525" cap="flat" cmpd="sng" algn="ctr">
                  <a:noFill/>
                  <a:prstDash val="solid"/>
                  <a:round/>
                  <a:headEnd type="none" w="med" len="med"/>
                  <a:tailEnd type="none" w="med" len="med"/>
                </a:ln>
                <a:effectLst/>
              </c:spPr>
              <c:txPr>
                <a:bodyPr rot="0" vert="horz"/>
                <a:lstStyle/>
                <a:p>
                  <a:pPr>
                    <a:defRPr sz="850">
                      <a:solidFill>
                        <a:schemeClr val="tx1">
                          <a:lumMod val="75000"/>
                          <a:lumOff val="25000"/>
                        </a:schemeClr>
                      </a:solidFill>
                    </a:defRPr>
                  </a:pPr>
                  <a:endParaRPr lang="it-IT"/>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1-8E5B-462E-80B4-AC38009E0829}"/>
                </c:ext>
              </c:extLst>
            </c:dLbl>
            <c:dLbl>
              <c:idx val="3"/>
              <c:layout>
                <c:manualLayout>
                  <c:x val="4.4694300504161795E-2"/>
                  <c:y val="-9.5592477859919714E-2"/>
                </c:manualLayout>
              </c:layout>
              <c:spPr>
                <a:noFill/>
                <a:ln w="9525" cap="flat" cmpd="sng" algn="ctr">
                  <a:noFill/>
                  <a:prstDash val="solid"/>
                  <a:round/>
                  <a:headEnd type="none" w="med" len="med"/>
                  <a:tailEnd type="none" w="med" len="med"/>
                </a:ln>
                <a:effectLst/>
              </c:spPr>
              <c:txPr>
                <a:bodyPr rot="0" vert="horz"/>
                <a:lstStyle/>
                <a:p>
                  <a:pPr>
                    <a:defRPr sz="850">
                      <a:solidFill>
                        <a:schemeClr val="tx1">
                          <a:lumMod val="75000"/>
                          <a:lumOff val="25000"/>
                        </a:schemeClr>
                      </a:solidFill>
                    </a:defRPr>
                  </a:pPr>
                  <a:endParaRPr lang="it-IT"/>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3-8E5B-462E-80B4-AC38009E0829}"/>
                </c:ext>
              </c:extLst>
            </c:dLbl>
            <c:dLbl>
              <c:idx val="4"/>
              <c:layout>
                <c:manualLayout>
                  <c:x val="0.21602031749113773"/>
                  <c:y val="-0.15610392930373021"/>
                </c:manualLayout>
              </c:layout>
              <c:spPr>
                <a:noFill/>
                <a:ln w="9525" cap="flat" cmpd="sng" algn="ctr">
                  <a:noFill/>
                  <a:prstDash val="solid"/>
                  <a:round/>
                  <a:headEnd type="none" w="med" len="med"/>
                  <a:tailEnd type="none" w="med" len="med"/>
                </a:ln>
                <a:effectLst/>
              </c:spPr>
              <c:txPr>
                <a:bodyPr rot="0" vert="horz"/>
                <a:lstStyle/>
                <a:p>
                  <a:pPr>
                    <a:defRPr sz="850">
                      <a:solidFill>
                        <a:schemeClr val="tx1">
                          <a:lumMod val="75000"/>
                          <a:lumOff val="25000"/>
                        </a:schemeClr>
                      </a:solidFill>
                    </a:defRPr>
                  </a:pPr>
                  <a:endParaRPr lang="it-IT"/>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5-8E5B-462E-80B4-AC38009E0829}"/>
                </c:ext>
              </c:extLst>
            </c:dLbl>
            <c:dLbl>
              <c:idx val="5"/>
              <c:layout>
                <c:manualLayout>
                  <c:x val="0.22810901307239523"/>
                  <c:y val="-4.8510575957440495E-2"/>
                </c:manualLayout>
              </c:layout>
              <c:spPr>
                <a:noFill/>
                <a:ln w="9525" cap="flat" cmpd="sng" algn="ctr">
                  <a:noFill/>
                  <a:prstDash val="solid"/>
                  <a:round/>
                  <a:headEnd type="none" w="med" len="med"/>
                  <a:tailEnd type="none" w="med" len="med"/>
                </a:ln>
                <a:effectLst/>
              </c:spPr>
              <c:txPr>
                <a:bodyPr rot="0" vert="horz"/>
                <a:lstStyle/>
                <a:p>
                  <a:pPr>
                    <a:defRPr sz="850">
                      <a:solidFill>
                        <a:schemeClr val="tx1">
                          <a:lumMod val="75000"/>
                          <a:lumOff val="25000"/>
                        </a:schemeClr>
                      </a:solidFill>
                    </a:defRPr>
                  </a:pPr>
                  <a:endParaRPr lang="it-IT"/>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7-8E5B-462E-80B4-AC38009E0829}"/>
                </c:ext>
              </c:extLst>
            </c:dLbl>
            <c:spPr>
              <a:noFill/>
              <a:ln>
                <a:noFill/>
              </a:ln>
              <a:effectLst/>
            </c:spPr>
            <c:txPr>
              <a:bodyPr wrap="square" lIns="38100" tIns="19050" rIns="38100" bIns="19050" anchor="ctr">
                <a:spAutoFit/>
              </a:bodyPr>
              <a:lstStyle/>
              <a:p>
                <a:pPr>
                  <a:defRPr sz="850">
                    <a:solidFill>
                      <a:schemeClr val="tx1">
                        <a:lumMod val="75000"/>
                        <a:lumOff val="25000"/>
                      </a:schemeClr>
                    </a:solidFill>
                  </a:defRPr>
                </a:pPr>
                <a:endParaRPr lang="it-IT"/>
              </a:p>
            </c:txPr>
            <c:showLegendKey val="0"/>
            <c:showVal val="0"/>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ext>
            </c:extLst>
          </c:dLbls>
          <c:cat>
            <c:strRef>
              <c:f>'Tav2'!$G$132:$G$137</c:f>
              <c:strCache>
                <c:ptCount val="6"/>
                <c:pt idx="0">
                  <c:v>Produzione beni ed erogazione servizio</c:v>
                </c:pt>
                <c:pt idx="1">
                  <c:v>Commerciali e vendita</c:v>
                </c:pt>
                <c:pt idx="2">
                  <c:v>Tecniche e progettazione</c:v>
                </c:pt>
                <c:pt idx="3">
                  <c:v>Logistica</c:v>
                </c:pt>
                <c:pt idx="4">
                  <c:v>Amministrativa</c:v>
                </c:pt>
                <c:pt idx="5">
                  <c:v>Aree Direzione e servizi generali</c:v>
                </c:pt>
              </c:strCache>
            </c:strRef>
          </c:cat>
          <c:val>
            <c:numRef>
              <c:f>'Tav2'!$H$132:$H$137</c:f>
              <c:numCache>
                <c:formatCode>0.00</c:formatCode>
                <c:ptCount val="6"/>
                <c:pt idx="0">
                  <c:v>0.49188600831189394</c:v>
                </c:pt>
                <c:pt idx="1">
                  <c:v>0.15149416188402928</c:v>
                </c:pt>
                <c:pt idx="2">
                  <c:v>0.14773401939441916</c:v>
                </c:pt>
                <c:pt idx="3">
                  <c:v>0.1153770037601425</c:v>
                </c:pt>
                <c:pt idx="4">
                  <c:v>5.1454581436770237E-2</c:v>
                </c:pt>
                <c:pt idx="5">
                  <c:v>4.2054225212744906E-2</c:v>
                </c:pt>
              </c:numCache>
            </c:numRef>
          </c:val>
          <c:extLst>
            <c:ext xmlns:c16="http://schemas.microsoft.com/office/drawing/2014/chart" uri="{C3380CC4-5D6E-409C-BE32-E72D297353CC}">
              <c16:uniqueId val="{0000000E-194B-41D1-99AE-44F3DBE39AF9}"/>
            </c:ext>
          </c:extLst>
        </c:ser>
        <c:dLbls>
          <c:showLegendKey val="0"/>
          <c:showVal val="0"/>
          <c:showCatName val="0"/>
          <c:showSerName val="0"/>
          <c:showPercent val="0"/>
          <c:showBubbleSize val="0"/>
          <c:showLeaderLines val="0"/>
        </c:dLbls>
        <c:firstSliceAng val="70"/>
        <c:holeSize val="20"/>
      </c:doughnutChart>
      <c:spPr>
        <a:noFill/>
        <a:ln>
          <a:noFill/>
        </a:ln>
        <a:effectLst/>
      </c:spPr>
    </c:plotArea>
    <c:plotVisOnly val="1"/>
    <c:dispBlanksAs val="zero"/>
    <c:showDLblsOverMax val="0"/>
  </c:chart>
  <c:spPr>
    <a:noFill/>
    <a:ln w="9525" cap="flat" cmpd="sng" algn="ctr">
      <a:noFill/>
      <a:round/>
    </a:ln>
    <a:effectLst/>
  </c:spPr>
  <c:txPr>
    <a:bodyPr/>
    <a:lstStyle/>
    <a:p>
      <a:pPr>
        <a:defRPr>
          <a:latin typeface="Calibri" panose="020F0502020204030204" pitchFamily="34" charset="0"/>
          <a:cs typeface="Calibri" panose="020F0502020204030204" pitchFamily="34" charset="0"/>
        </a:defRPr>
      </a:pPr>
      <a:endParaRPr lang="it-IT"/>
    </a:p>
  </c:txPr>
  <c:printSettings>
    <c:headerFooter/>
    <c:pageMargins b="0.75000000000000033" l="0.70000000000000029" r="0.70000000000000029" t="0.75000000000000033" header="0.30000000000000016" footer="0.30000000000000016"/>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86755070488351E-3"/>
          <c:y val="0.16711089785092897"/>
          <c:w val="0.98817301490599141"/>
          <c:h val="0.60898426074124679"/>
        </c:manualLayout>
      </c:layout>
      <c:barChart>
        <c:barDir val="col"/>
        <c:grouping val="stacked"/>
        <c:varyColors val="0"/>
        <c:ser>
          <c:idx val="1"/>
          <c:order val="0"/>
          <c:tx>
            <c:strRef>
              <c:f>'Tav10'!$G$130</c:f>
              <c:strCache>
                <c:ptCount val="1"/>
                <c:pt idx="0">
                  <c:v>Indeterminato</c:v>
                </c:pt>
              </c:strCache>
            </c:strRef>
          </c:tx>
          <c:spPr>
            <a:solidFill>
              <a:schemeClr val="bg2"/>
            </a:solidFill>
            <a:ln>
              <a:noFill/>
            </a:ln>
            <a:effectLst>
              <a:outerShdw blurRad="50800" dist="38100" dir="5400000" algn="t" rotWithShape="0">
                <a:prstClr val="black">
                  <a:alpha val="40000"/>
                </a:prstClr>
              </a:outerShdw>
            </a:effectLst>
            <a:scene3d>
              <a:camera prst="orthographicFront"/>
              <a:lightRig rig="threePt" dir="t"/>
            </a:scene3d>
            <a:sp3d>
              <a:bevelT w="0" h="0"/>
              <a:bevelB w="0" h="0"/>
            </a:sp3d>
          </c:spPr>
          <c:invertIfNegative val="0"/>
          <c:dLbls>
            <c:numFmt formatCode="#,##0" sourceLinked="0"/>
            <c:spPr>
              <a:noFill/>
              <a:ln>
                <a:noFill/>
              </a:ln>
              <a:effectLst/>
            </c:spPr>
            <c:txPr>
              <a:bodyPr wrap="square" lIns="38100" tIns="19050" rIns="38100" bIns="19050" anchor="ctr">
                <a:spAutoFit/>
              </a:bodyPr>
              <a:lstStyle/>
              <a:p>
                <a:pPr>
                  <a:defRPr sz="850">
                    <a:solidFill>
                      <a:schemeClr val="tx1">
                        <a:lumMod val="75000"/>
                        <a:lumOff val="25000"/>
                      </a:schemeClr>
                    </a:solidFill>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'Tav10'!$A$131:$A$137</c:f>
              <c:strCache>
                <c:ptCount val="7"/>
                <c:pt idx="0">
                  <c:v>Ind.manifat-
turiera e PU</c:v>
                </c:pt>
                <c:pt idx="1">
                  <c:v>Costruzioni</c:v>
                </c:pt>
                <c:pt idx="2">
                  <c:v>Commercio</c:v>
                </c:pt>
                <c:pt idx="3">
                  <c:v>Turismo</c:v>
                </c:pt>
                <c:pt idx="4">
                  <c:v>Servizi
alle imprese</c:v>
                </c:pt>
                <c:pt idx="5">
                  <c:v>Servizi
alle persone</c:v>
                </c:pt>
                <c:pt idx="6">
                  <c:v>Totale settori</c:v>
                </c:pt>
              </c:strCache>
            </c:strRef>
          </c:cat>
          <c:val>
            <c:numRef>
              <c:f>'Tav10'!$G$131:$G$137</c:f>
              <c:numCache>
                <c:formatCode>0.0</c:formatCode>
                <c:ptCount val="7"/>
                <c:pt idx="0">
                  <c:v>44.241792600312664</c:v>
                </c:pt>
                <c:pt idx="1">
                  <c:v>24.711316397228639</c:v>
                </c:pt>
                <c:pt idx="2">
                  <c:v>18.619436875567665</c:v>
                </c:pt>
                <c:pt idx="3">
                  <c:v>16.471354166666664</c:v>
                </c:pt>
                <c:pt idx="4">
                  <c:v>24.201152435830277</c:v>
                </c:pt>
                <c:pt idx="5">
                  <c:v>14.270032930845225</c:v>
                </c:pt>
                <c:pt idx="6">
                  <c:v>25.636981315214751</c:v>
                </c:pt>
              </c:numCache>
            </c:numRef>
          </c:val>
          <c:extLst>
            <c:ext xmlns:c16="http://schemas.microsoft.com/office/drawing/2014/chart" uri="{C3380CC4-5D6E-409C-BE32-E72D297353CC}">
              <c16:uniqueId val="{00000000-3BF0-496F-97B6-5E0195968229}"/>
            </c:ext>
          </c:extLst>
        </c:ser>
        <c:ser>
          <c:idx val="2"/>
          <c:order val="1"/>
          <c:tx>
            <c:strRef>
              <c:f>'Tav10'!$H$130</c:f>
              <c:strCache>
                <c:ptCount val="1"/>
                <c:pt idx="0">
                  <c:v>determinato</c:v>
                </c:pt>
              </c:strCache>
            </c:strRef>
          </c:tx>
          <c:spPr>
            <a:solidFill>
              <a:schemeClr val="accent6">
                <a:lumMod val="50000"/>
              </a:schemeClr>
            </a:solidFill>
            <a:ln>
              <a:noFill/>
            </a:ln>
            <a:effectLst>
              <a:outerShdw blurRad="50800" dist="38100" dir="5400000" algn="t" rotWithShape="0">
                <a:prstClr val="black">
                  <a:alpha val="40000"/>
                </a:prstClr>
              </a:outerShdw>
            </a:effectLst>
            <a:scene3d>
              <a:camera prst="orthographicFront"/>
              <a:lightRig rig="threePt" dir="t"/>
            </a:scene3d>
            <a:sp3d>
              <a:bevelT w="0" h="0"/>
              <a:bevelB w="0" h="0"/>
            </a:sp3d>
          </c:spPr>
          <c:invertIfNegative val="0"/>
          <c:dLbls>
            <c:numFmt formatCode="#,##0" sourceLinked="0"/>
            <c:spPr>
              <a:noFill/>
              <a:ln>
                <a:noFill/>
              </a:ln>
              <a:effectLst/>
            </c:spPr>
            <c:txPr>
              <a:bodyPr wrap="square" lIns="38100" tIns="19050" rIns="38100" bIns="19050" anchor="ctr">
                <a:spAutoFit/>
              </a:bodyPr>
              <a:lstStyle/>
              <a:p>
                <a:pPr>
                  <a:defRPr sz="850">
                    <a:solidFill>
                      <a:schemeClr val="tx1">
                        <a:lumMod val="75000"/>
                        <a:lumOff val="25000"/>
                      </a:schemeClr>
                    </a:solidFill>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'Tav10'!$A$131:$A$137</c:f>
              <c:strCache>
                <c:ptCount val="7"/>
                <c:pt idx="0">
                  <c:v>Ind.manifat-
turiera e PU</c:v>
                </c:pt>
                <c:pt idx="1">
                  <c:v>Costruzioni</c:v>
                </c:pt>
                <c:pt idx="2">
                  <c:v>Commercio</c:v>
                </c:pt>
                <c:pt idx="3">
                  <c:v>Turismo</c:v>
                </c:pt>
                <c:pt idx="4">
                  <c:v>Servizi
alle imprese</c:v>
                </c:pt>
                <c:pt idx="5">
                  <c:v>Servizi
alle persone</c:v>
                </c:pt>
                <c:pt idx="6">
                  <c:v>Totale settori</c:v>
                </c:pt>
              </c:strCache>
            </c:strRef>
          </c:cat>
          <c:val>
            <c:numRef>
              <c:f>'Tav10'!$H$131:$H$137</c:f>
              <c:numCache>
                <c:formatCode>0.0</c:formatCode>
                <c:ptCount val="7"/>
                <c:pt idx="0">
                  <c:v>46.117769671704011</c:v>
                </c:pt>
                <c:pt idx="1">
                  <c:v>63.741339491916861</c:v>
                </c:pt>
                <c:pt idx="2">
                  <c:v>71.026339691189833</c:v>
                </c:pt>
                <c:pt idx="3">
                  <c:v>60.15625</c:v>
                </c:pt>
                <c:pt idx="4">
                  <c:v>66.265060240963862</c:v>
                </c:pt>
                <c:pt idx="5">
                  <c:v>74.533479692645443</c:v>
                </c:pt>
                <c:pt idx="6">
                  <c:v>61.720456199951471</c:v>
                </c:pt>
              </c:numCache>
            </c:numRef>
          </c:val>
          <c:extLst>
            <c:ext xmlns:c16="http://schemas.microsoft.com/office/drawing/2014/chart" uri="{C3380CC4-5D6E-409C-BE32-E72D297353CC}">
              <c16:uniqueId val="{00000001-3BF0-496F-97B6-5E0195968229}"/>
            </c:ext>
          </c:extLst>
        </c:ser>
        <c:ser>
          <c:idx val="3"/>
          <c:order val="2"/>
          <c:tx>
            <c:strRef>
              <c:f>'Tav10'!$I$130</c:f>
              <c:strCache>
                <c:ptCount val="1"/>
                <c:pt idx="0">
                  <c:v>apprendistato</c:v>
                </c:pt>
              </c:strCache>
            </c:strRef>
          </c:tx>
          <c:spPr>
            <a:solidFill>
              <a:schemeClr val="bg2">
                <a:lumMod val="75000"/>
              </a:schemeClr>
            </a:solidFill>
            <a:ln>
              <a:noFill/>
            </a:ln>
            <a:effectLst>
              <a:outerShdw blurRad="50800" dist="38100" dir="5400000" algn="t" rotWithShape="0">
                <a:prstClr val="black">
                  <a:alpha val="40000"/>
                </a:prstClr>
              </a:outerShdw>
            </a:effectLst>
            <a:scene3d>
              <a:camera prst="orthographicFront"/>
              <a:lightRig rig="threePt" dir="t"/>
            </a:scene3d>
            <a:sp3d>
              <a:bevelT w="0" h="0"/>
              <a:bevelB w="0" h="0"/>
            </a:sp3d>
          </c:spPr>
          <c:invertIfNegative val="0"/>
          <c:dLbls>
            <c:numFmt formatCode="#,##0" sourceLinked="0"/>
            <c:spPr>
              <a:noFill/>
              <a:ln>
                <a:noFill/>
              </a:ln>
              <a:effectLst/>
            </c:spPr>
            <c:txPr>
              <a:bodyPr wrap="square" lIns="38100" tIns="19050" rIns="38100" bIns="19050" anchor="ctr">
                <a:spAutoFit/>
              </a:bodyPr>
              <a:lstStyle/>
              <a:p>
                <a:pPr>
                  <a:defRPr sz="850">
                    <a:solidFill>
                      <a:schemeClr val="tx1">
                        <a:lumMod val="75000"/>
                        <a:lumOff val="25000"/>
                      </a:schemeClr>
                    </a:solidFill>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'Tav10'!$A$131:$A$137</c:f>
              <c:strCache>
                <c:ptCount val="7"/>
                <c:pt idx="0">
                  <c:v>Ind.manifat-
turiera e PU</c:v>
                </c:pt>
                <c:pt idx="1">
                  <c:v>Costruzioni</c:v>
                </c:pt>
                <c:pt idx="2">
                  <c:v>Commercio</c:v>
                </c:pt>
                <c:pt idx="3">
                  <c:v>Turismo</c:v>
                </c:pt>
                <c:pt idx="4">
                  <c:v>Servizi
alle imprese</c:v>
                </c:pt>
                <c:pt idx="5">
                  <c:v>Servizi
alle persone</c:v>
                </c:pt>
                <c:pt idx="6">
                  <c:v>Totale settori</c:v>
                </c:pt>
              </c:strCache>
            </c:strRef>
          </c:cat>
          <c:val>
            <c:numRef>
              <c:f>'Tav10'!$I$131:$I$137</c:f>
              <c:numCache>
                <c:formatCode>0.0</c:formatCode>
                <c:ptCount val="7"/>
                <c:pt idx="0">
                  <c:v>7.6081292339760296</c:v>
                </c:pt>
                <c:pt idx="1">
                  <c:v>11.316397228637413</c:v>
                </c:pt>
                <c:pt idx="2">
                  <c:v>6.2670299727520433</c:v>
                </c:pt>
                <c:pt idx="3">
                  <c:v>7.161458333333333</c:v>
                </c:pt>
                <c:pt idx="4">
                  <c:v>6.2860136196961767</c:v>
                </c:pt>
                <c:pt idx="5">
                  <c:v>4.6103183315038416</c:v>
                </c:pt>
                <c:pt idx="6">
                  <c:v>7.0977917981072558</c:v>
                </c:pt>
              </c:numCache>
            </c:numRef>
          </c:val>
          <c:extLst>
            <c:ext xmlns:c16="http://schemas.microsoft.com/office/drawing/2014/chart" uri="{C3380CC4-5D6E-409C-BE32-E72D297353CC}">
              <c16:uniqueId val="{00000009-3BF0-496F-97B6-5E0195968229}"/>
            </c:ext>
          </c:extLst>
        </c:ser>
        <c:ser>
          <c:idx val="0"/>
          <c:order val="3"/>
          <c:tx>
            <c:strRef>
              <c:f>'Tav10'!$J$130</c:f>
              <c:strCache>
                <c:ptCount val="1"/>
                <c:pt idx="0">
                  <c:v>altri contratti</c:v>
                </c:pt>
              </c:strCache>
            </c:strRef>
          </c:tx>
          <c:spPr>
            <a:solidFill>
              <a:schemeClr val="accent5">
                <a:lumMod val="40000"/>
                <a:lumOff val="60000"/>
              </a:schemeClr>
            </a:solidFill>
            <a:ln>
              <a:noFill/>
            </a:ln>
            <a:effectLst>
              <a:outerShdw blurRad="50800" dist="38100" dir="5400000" algn="t" rotWithShape="0">
                <a:prstClr val="black">
                  <a:alpha val="40000"/>
                </a:prstClr>
              </a:outerShdw>
            </a:effectLst>
            <a:scene3d>
              <a:camera prst="orthographicFront"/>
              <a:lightRig rig="threePt" dir="t"/>
            </a:scene3d>
            <a:sp3d>
              <a:bevelT w="0" h="0"/>
              <a:bevelB w="0" h="0"/>
            </a:sp3d>
          </c:spPr>
          <c:invertIfNegative val="0"/>
          <c:dLbls>
            <c:dLbl>
              <c:idx val="0"/>
              <c:layout>
                <c:manualLayout>
                  <c:x val="2.070393374741201E-3"/>
                  <c:y val="-4.50973353511458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8F-4196-9F79-F675FA4C6E73}"/>
                </c:ext>
              </c:extLst>
            </c:dLbl>
            <c:dLbl>
              <c:idx val="1"/>
              <c:layout>
                <c:manualLayout>
                  <c:x val="0"/>
                  <c:y val="-3.68978198327557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8F-4196-9F79-F675FA4C6E73}"/>
                </c:ext>
              </c:extLst>
            </c:dLbl>
            <c:dLbl>
              <c:idx val="2"/>
              <c:layout>
                <c:manualLayout>
                  <c:x val="2.070393374741201E-3"/>
                  <c:y val="-4.91970931103409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8F-4196-9F79-F675FA4C6E73}"/>
                </c:ext>
              </c:extLst>
            </c:dLbl>
            <c:dLbl>
              <c:idx val="3"/>
              <c:layout>
                <c:manualLayout>
                  <c:x val="-4.140786749482402E-3"/>
                  <c:y val="-6.1496366387926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8F-4196-9F79-F675FA4C6E73}"/>
                </c:ext>
              </c:extLst>
            </c:dLbl>
            <c:dLbl>
              <c:idx val="4"/>
              <c:layout>
                <c:manualLayout>
                  <c:x val="-7.5913546780740329E-17"/>
                  <c:y val="-3.68978198327557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8F-4196-9F79-F675FA4C6E73}"/>
                </c:ext>
              </c:extLst>
            </c:dLbl>
            <c:dLbl>
              <c:idx val="5"/>
              <c:layout>
                <c:manualLayout>
                  <c:x val="0"/>
                  <c:y val="-4.91970931103409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8F-4196-9F79-F675FA4C6E73}"/>
                </c:ext>
              </c:extLst>
            </c:dLbl>
            <c:dLbl>
              <c:idx val="6"/>
              <c:layout>
                <c:manualLayout>
                  <c:x val="0"/>
                  <c:y val="-3.68978198327557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8F-4196-9F79-F675FA4C6E73}"/>
                </c:ext>
              </c:extLst>
            </c:dLbl>
            <c:numFmt formatCode="#,##0" sourceLinked="0"/>
            <c:spPr>
              <a:noFill/>
              <a:ln>
                <a:noFill/>
              </a:ln>
              <a:effectLst/>
            </c:spPr>
            <c:txPr>
              <a:bodyPr wrap="square" lIns="38100" tIns="19050" rIns="38100" bIns="19050" anchor="ctr">
                <a:spAutoFit/>
              </a:bodyPr>
              <a:lstStyle/>
              <a:p>
                <a:pPr>
                  <a:defRPr sz="850">
                    <a:solidFill>
                      <a:schemeClr val="tx1">
                        <a:lumMod val="75000"/>
                        <a:lumOff val="25000"/>
                      </a:schemeClr>
                    </a:solidFill>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'Tav10'!$A$131:$A$137</c:f>
              <c:strCache>
                <c:ptCount val="7"/>
                <c:pt idx="0">
                  <c:v>Ind.manifat-
turiera e PU</c:v>
                </c:pt>
                <c:pt idx="1">
                  <c:v>Costruzioni</c:v>
                </c:pt>
                <c:pt idx="2">
                  <c:v>Commercio</c:v>
                </c:pt>
                <c:pt idx="3">
                  <c:v>Turismo</c:v>
                </c:pt>
                <c:pt idx="4">
                  <c:v>Servizi
alle imprese</c:v>
                </c:pt>
                <c:pt idx="5">
                  <c:v>Servizi
alle persone</c:v>
                </c:pt>
                <c:pt idx="6">
                  <c:v>Totale settori</c:v>
                </c:pt>
              </c:strCache>
            </c:strRef>
          </c:cat>
          <c:val>
            <c:numRef>
              <c:f>'Tav10'!$J$131:$J$137</c:f>
              <c:numCache>
                <c:formatCode>0.0</c:formatCode>
                <c:ptCount val="7"/>
                <c:pt idx="0">
                  <c:v>2.0323084940072955</c:v>
                </c:pt>
                <c:pt idx="1">
                  <c:v>0.23094688221709006</c:v>
                </c:pt>
                <c:pt idx="2">
                  <c:v>4.0871934604904636</c:v>
                </c:pt>
                <c:pt idx="3">
                  <c:v>16.2109375</c:v>
                </c:pt>
                <c:pt idx="4">
                  <c:v>3.247773703509691</c:v>
                </c:pt>
                <c:pt idx="5">
                  <c:v>6.5861690450054882</c:v>
                </c:pt>
                <c:pt idx="6">
                  <c:v>5.5447706867265225</c:v>
                </c:pt>
              </c:numCache>
            </c:numRef>
          </c:val>
          <c:extLst>
            <c:ext xmlns:c16="http://schemas.microsoft.com/office/drawing/2014/chart" uri="{C3380CC4-5D6E-409C-BE32-E72D297353CC}">
              <c16:uniqueId val="{00000011-3BF0-496F-97B6-5E0195968229}"/>
            </c:ext>
          </c:extLst>
        </c:ser>
        <c:dLbls>
          <c:showLegendKey val="0"/>
          <c:showVal val="1"/>
          <c:showCatName val="0"/>
          <c:showSerName val="0"/>
          <c:showPercent val="0"/>
          <c:showBubbleSize val="0"/>
        </c:dLbls>
        <c:gapWidth val="100"/>
        <c:overlap val="100"/>
        <c:axId val="330904608"/>
        <c:axId val="330908136"/>
        <c:extLst/>
      </c:barChart>
      <c:catAx>
        <c:axId val="330904608"/>
        <c:scaling>
          <c:orientation val="minMax"/>
        </c:scaling>
        <c:delete val="0"/>
        <c:axPos val="b"/>
        <c:numFmt formatCode="General" sourceLinked="1"/>
        <c:majorTickMark val="out"/>
        <c:minorTickMark val="none"/>
        <c:tickLblPos val="nextTo"/>
        <c:spPr>
          <a:effectLst/>
        </c:spPr>
        <c:txPr>
          <a:bodyPr rot="0" vert="horz"/>
          <a:lstStyle/>
          <a:p>
            <a:pPr>
              <a:defRPr sz="850">
                <a:solidFill>
                  <a:schemeClr val="tx1">
                    <a:lumMod val="75000"/>
                    <a:lumOff val="25000"/>
                  </a:schemeClr>
                </a:solidFill>
              </a:defRPr>
            </a:pPr>
            <a:endParaRPr lang="it-IT"/>
          </a:p>
        </c:txPr>
        <c:crossAx val="330908136"/>
        <c:crosses val="autoZero"/>
        <c:auto val="1"/>
        <c:lblAlgn val="ctr"/>
        <c:lblOffset val="100"/>
        <c:noMultiLvlLbl val="0"/>
      </c:catAx>
      <c:valAx>
        <c:axId val="330908136"/>
        <c:scaling>
          <c:orientation val="minMax"/>
        </c:scaling>
        <c:delete val="1"/>
        <c:axPos val="l"/>
        <c:numFmt formatCode="0.0" sourceLinked="1"/>
        <c:majorTickMark val="out"/>
        <c:minorTickMark val="none"/>
        <c:tickLblPos val="none"/>
        <c:crossAx val="330904608"/>
        <c:crosses val="autoZero"/>
        <c:crossBetween val="between"/>
      </c:valAx>
      <c:spPr>
        <a:noFill/>
        <a:ln w="9525" cap="flat" cmpd="sng" algn="ctr">
          <a:noFill/>
          <a:prstDash val="solid"/>
        </a:ln>
        <a:effectLst/>
      </c:spPr>
    </c:plotArea>
    <c:legend>
      <c:legendPos val="t"/>
      <c:layout>
        <c:manualLayout>
          <c:xMode val="edge"/>
          <c:yMode val="edge"/>
          <c:x val="0.14357308982495121"/>
          <c:y val="9.8480205449984745E-2"/>
          <c:w val="0.72080084063205097"/>
          <c:h val="6.4890672324850837E-2"/>
        </c:manualLayout>
      </c:layout>
      <c:overlay val="0"/>
      <c:txPr>
        <a:bodyPr/>
        <a:lstStyle/>
        <a:p>
          <a:pPr>
            <a:defRPr sz="850">
              <a:solidFill>
                <a:schemeClr val="tx1">
                  <a:lumMod val="75000"/>
                  <a:lumOff val="25000"/>
                </a:schemeClr>
              </a:solidFill>
            </a:defRPr>
          </a:pPr>
          <a:endParaRPr lang="it-IT"/>
        </a:p>
      </c:txPr>
    </c:legend>
    <c:plotVisOnly val="1"/>
    <c:dispBlanksAs val="gap"/>
    <c:showDLblsOverMax val="0"/>
  </c:chart>
  <c:spPr>
    <a:noFill/>
    <a:ln w="25400" cap="rnd">
      <a:noFill/>
    </a:ln>
  </c:spPr>
  <c:txPr>
    <a:bodyPr/>
    <a:lstStyle/>
    <a:p>
      <a:pPr>
        <a:defRPr sz="1000">
          <a:solidFill>
            <a:schemeClr val="accent1">
              <a:lumMod val="50000"/>
            </a:schemeClr>
          </a:solidFill>
          <a:latin typeface="Calibri" panose="020F0502020204030204" pitchFamily="34" charset="0"/>
          <a:cs typeface="Calibri" panose="020F0502020204030204" pitchFamily="34" charset="0"/>
        </a:defRPr>
      </a:pPr>
      <a:endParaRPr lang="it-IT"/>
    </a:p>
  </c:txPr>
  <c:printSettings>
    <c:headerFooter/>
    <c:pageMargins b="0.75000000000000222" l="0.70000000000000062" r="0.70000000000000062" t="0.75000000000000222" header="0.30000000000000032" footer="0.30000000000000032"/>
    <c:pageSetup orientation="portrait"/>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198166</xdr:colOff>
      <xdr:row>61</xdr:row>
      <xdr:rowOff>56502</xdr:rowOff>
    </xdr:to>
    <xdr:sp macro="" textlink="">
      <xdr:nvSpPr>
        <xdr:cNvPr id="2" name="object 7">
          <a:extLst>
            <a:ext uri="{FF2B5EF4-FFF2-40B4-BE49-F238E27FC236}">
              <a16:creationId xmlns:a16="http://schemas.microsoft.com/office/drawing/2014/main" id="{10FA95C2-5A62-44C3-9AA3-685F227235A4}"/>
            </a:ext>
          </a:extLst>
        </xdr:cNvPr>
        <xdr:cNvSpPr txBox="1"/>
      </xdr:nvSpPr>
      <xdr:spPr>
        <a:xfrm>
          <a:off x="0" y="0"/>
          <a:ext cx="882356" cy="13150023"/>
        </a:xfrm>
        <a:prstGeom prst="rect">
          <a:avLst/>
        </a:prstGeom>
        <a:solidFill>
          <a:schemeClr val="accent6">
            <a:lumMod val="75000"/>
          </a:schemeClr>
        </a:solidFill>
      </xdr:spPr>
      <xdr:txBody>
        <a:bodyPr vert="horz" wrap="square" lIns="0" tIns="136786" rIns="0" bIns="0" rtlCol="0" anchor="ctr" anchorCtr="0">
          <a:noAutofit/>
        </a:bodyPr>
        <a:lstStyle>
          <a:defPPr>
            <a:defRPr lang="en-US"/>
          </a:defPPr>
          <a:lvl1pPr marL="0" algn="l" defTabSz="433945" rtl="0" eaLnBrk="1" latinLnBrk="0" hangingPunct="1">
            <a:defRPr sz="1708" kern="1200">
              <a:solidFill>
                <a:schemeClr val="tx1"/>
              </a:solidFill>
              <a:latin typeface="+mn-lt"/>
              <a:ea typeface="+mn-ea"/>
              <a:cs typeface="+mn-cs"/>
            </a:defRPr>
          </a:lvl1pPr>
          <a:lvl2pPr marL="433945" algn="l" defTabSz="433945" rtl="0" eaLnBrk="1" latinLnBrk="0" hangingPunct="1">
            <a:defRPr sz="1708" kern="1200">
              <a:solidFill>
                <a:schemeClr val="tx1"/>
              </a:solidFill>
              <a:latin typeface="+mn-lt"/>
              <a:ea typeface="+mn-ea"/>
              <a:cs typeface="+mn-cs"/>
            </a:defRPr>
          </a:lvl2pPr>
          <a:lvl3pPr marL="867891" algn="l" defTabSz="433945" rtl="0" eaLnBrk="1" latinLnBrk="0" hangingPunct="1">
            <a:defRPr sz="1708" kern="1200">
              <a:solidFill>
                <a:schemeClr val="tx1"/>
              </a:solidFill>
              <a:latin typeface="+mn-lt"/>
              <a:ea typeface="+mn-ea"/>
              <a:cs typeface="+mn-cs"/>
            </a:defRPr>
          </a:lvl3pPr>
          <a:lvl4pPr marL="1301837" algn="l" defTabSz="433945" rtl="0" eaLnBrk="1" latinLnBrk="0" hangingPunct="1">
            <a:defRPr sz="1708" kern="1200">
              <a:solidFill>
                <a:schemeClr val="tx1"/>
              </a:solidFill>
              <a:latin typeface="+mn-lt"/>
              <a:ea typeface="+mn-ea"/>
              <a:cs typeface="+mn-cs"/>
            </a:defRPr>
          </a:lvl4pPr>
          <a:lvl5pPr marL="1735782" algn="l" defTabSz="433945" rtl="0" eaLnBrk="1" latinLnBrk="0" hangingPunct="1">
            <a:defRPr sz="1708" kern="1200">
              <a:solidFill>
                <a:schemeClr val="tx1"/>
              </a:solidFill>
              <a:latin typeface="+mn-lt"/>
              <a:ea typeface="+mn-ea"/>
              <a:cs typeface="+mn-cs"/>
            </a:defRPr>
          </a:lvl5pPr>
          <a:lvl6pPr marL="2169728" algn="l" defTabSz="433945" rtl="0" eaLnBrk="1" latinLnBrk="0" hangingPunct="1">
            <a:defRPr sz="1708" kern="1200">
              <a:solidFill>
                <a:schemeClr val="tx1"/>
              </a:solidFill>
              <a:latin typeface="+mn-lt"/>
              <a:ea typeface="+mn-ea"/>
              <a:cs typeface="+mn-cs"/>
            </a:defRPr>
          </a:lvl6pPr>
          <a:lvl7pPr marL="2603673" algn="l" defTabSz="433945" rtl="0" eaLnBrk="1" latinLnBrk="0" hangingPunct="1">
            <a:defRPr sz="1708" kern="1200">
              <a:solidFill>
                <a:schemeClr val="tx1"/>
              </a:solidFill>
              <a:latin typeface="+mn-lt"/>
              <a:ea typeface="+mn-ea"/>
              <a:cs typeface="+mn-cs"/>
            </a:defRPr>
          </a:lvl7pPr>
          <a:lvl8pPr marL="3037619" algn="l" defTabSz="433945" rtl="0" eaLnBrk="1" latinLnBrk="0" hangingPunct="1">
            <a:defRPr sz="1708" kern="1200">
              <a:solidFill>
                <a:schemeClr val="tx1"/>
              </a:solidFill>
              <a:latin typeface="+mn-lt"/>
              <a:ea typeface="+mn-ea"/>
              <a:cs typeface="+mn-cs"/>
            </a:defRPr>
          </a:lvl8pPr>
          <a:lvl9pPr marL="3471563" algn="l" defTabSz="433945" rtl="0" eaLnBrk="1" latinLnBrk="0" hangingPunct="1">
            <a:defRPr sz="1708" kern="1200">
              <a:solidFill>
                <a:schemeClr val="tx1"/>
              </a:solidFill>
              <a:latin typeface="+mn-lt"/>
              <a:ea typeface="+mn-ea"/>
              <a:cs typeface="+mn-cs"/>
            </a:defRPr>
          </a:lvl9pPr>
        </a:lstStyle>
        <a:p>
          <a:pPr marL="622">
            <a:spcBef>
              <a:spcPts val="1077"/>
            </a:spcBef>
          </a:pPr>
          <a:endParaRPr lang="it-IT" sz="2741" b="1" spc="-25">
            <a:solidFill>
              <a:srgbClr val="F1F1F1"/>
            </a:solidFill>
            <a:latin typeface="Calibri"/>
            <a:cs typeface="Calibri"/>
          </a:endParaRPr>
        </a:p>
      </xdr:txBody>
    </xdr:sp>
    <xdr:clientData/>
  </xdr:twoCellAnchor>
  <xdr:twoCellAnchor>
    <xdr:from>
      <xdr:col>0</xdr:col>
      <xdr:colOff>0</xdr:colOff>
      <xdr:row>0</xdr:row>
      <xdr:rowOff>142874</xdr:rowOff>
    </xdr:from>
    <xdr:to>
      <xdr:col>1</xdr:col>
      <xdr:colOff>178200</xdr:colOff>
      <xdr:row>38</xdr:row>
      <xdr:rowOff>23131</xdr:rowOff>
    </xdr:to>
    <xdr:sp macro="" textlink="Legenda!C11">
      <xdr:nvSpPr>
        <xdr:cNvPr id="4" name="CasellaDiTesto 3">
          <a:extLst>
            <a:ext uri="{FF2B5EF4-FFF2-40B4-BE49-F238E27FC236}">
              <a16:creationId xmlns:a16="http://schemas.microsoft.com/office/drawing/2014/main" id="{25280733-EB45-4565-83BE-016F4A903F2C}"/>
            </a:ext>
          </a:extLst>
        </xdr:cNvPr>
        <xdr:cNvSpPr txBox="1"/>
      </xdr:nvSpPr>
      <xdr:spPr>
        <a:xfrm rot="16200000">
          <a:off x="-3587244" y="3730118"/>
          <a:ext cx="8036877" cy="8623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287FBD07-7E94-47E7-B214-149FCF47CF37}" type="TxLink">
            <a:rPr lang="en-US" sz="2800" b="1" i="0" u="none" strike="noStrike" baseline="0">
              <a:solidFill>
                <a:schemeClr val="bg1"/>
              </a:solidFill>
              <a:latin typeface="Calibri" panose="020F0502020204030204" pitchFamily="34" charset="0"/>
              <a:cs typeface="Calibri" panose="020F0502020204030204" pitchFamily="34" charset="0"/>
            </a:rPr>
            <a:pPr algn="l"/>
            <a:t>Provincia di Firenze</a:t>
          </a:fld>
          <a:endParaRPr lang="it-IT" sz="2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0</xdr:col>
      <xdr:colOff>0</xdr:colOff>
      <xdr:row>38</xdr:row>
      <xdr:rowOff>134155</xdr:rowOff>
    </xdr:from>
    <xdr:to>
      <xdr:col>1</xdr:col>
      <xdr:colOff>178200</xdr:colOff>
      <xdr:row>56</xdr:row>
      <xdr:rowOff>131137</xdr:rowOff>
    </xdr:to>
    <xdr:sp macro="" textlink="">
      <xdr:nvSpPr>
        <xdr:cNvPr id="6" name="CasellaDiTesto 5">
          <a:extLst>
            <a:ext uri="{FF2B5EF4-FFF2-40B4-BE49-F238E27FC236}">
              <a16:creationId xmlns:a16="http://schemas.microsoft.com/office/drawing/2014/main" id="{EC17EC84-9D8F-4DEA-837E-D4CD121F0CAD}"/>
            </a:ext>
          </a:extLst>
        </xdr:cNvPr>
        <xdr:cNvSpPr txBox="1"/>
      </xdr:nvSpPr>
      <xdr:spPr>
        <a:xfrm rot="16200000">
          <a:off x="-1499127" y="9789902"/>
          <a:ext cx="3860644" cy="8623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3200" b="1">
              <a:solidFill>
                <a:schemeClr val="bg1"/>
              </a:solidFill>
              <a:latin typeface="Calibri" panose="020F0502020204030204" pitchFamily="34" charset="0"/>
              <a:cs typeface="Calibri" panose="020F0502020204030204" pitchFamily="34" charset="0"/>
            </a:rPr>
            <a:t>OTTOBRE 2023</a:t>
          </a:r>
        </a:p>
      </xdr:txBody>
    </xdr:sp>
    <xdr:clientData/>
  </xdr:twoCellAnchor>
  <xdr:twoCellAnchor>
    <xdr:from>
      <xdr:col>1</xdr:col>
      <xdr:colOff>268309</xdr:colOff>
      <xdr:row>8</xdr:row>
      <xdr:rowOff>118782</xdr:rowOff>
    </xdr:from>
    <xdr:to>
      <xdr:col>8</xdr:col>
      <xdr:colOff>1554261</xdr:colOff>
      <xdr:row>37</xdr:row>
      <xdr:rowOff>45067</xdr:rowOff>
    </xdr:to>
    <xdr:pic>
      <xdr:nvPicPr>
        <xdr:cNvPr id="3" name="Immagine 2" descr="Immagine che contiene testo, sciando, linea&#10;&#10;Descrizione generata automaticamente">
          <a:extLst>
            <a:ext uri="{FF2B5EF4-FFF2-40B4-BE49-F238E27FC236}">
              <a16:creationId xmlns:a16="http://schemas.microsoft.com/office/drawing/2014/main" id="{3F514D34-76E8-9D1B-FFCA-D0B79846FFC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256"/>
        <a:stretch/>
      </xdr:blipFill>
      <xdr:spPr>
        <a:xfrm>
          <a:off x="954109" y="1795182"/>
          <a:ext cx="6086552" cy="6003235"/>
        </a:xfrm>
        <a:prstGeom prst="rect">
          <a:avLst/>
        </a:prstGeom>
      </xdr:spPr>
    </xdr:pic>
    <xdr:clientData/>
  </xdr:twoCellAnchor>
  <xdr:twoCellAnchor>
    <xdr:from>
      <xdr:col>3</xdr:col>
      <xdr:colOff>170268</xdr:colOff>
      <xdr:row>34</xdr:row>
      <xdr:rowOff>97096</xdr:rowOff>
    </xdr:from>
    <xdr:to>
      <xdr:col>8</xdr:col>
      <xdr:colOff>1340117</xdr:colOff>
      <xdr:row>51</xdr:row>
      <xdr:rowOff>133512</xdr:rowOff>
    </xdr:to>
    <xdr:sp macro="" textlink="">
      <xdr:nvSpPr>
        <xdr:cNvPr id="10" name="object 7">
          <a:extLst>
            <a:ext uri="{FF2B5EF4-FFF2-40B4-BE49-F238E27FC236}">
              <a16:creationId xmlns:a16="http://schemas.microsoft.com/office/drawing/2014/main" id="{59CC665C-2D66-1F7F-0287-98C01C65BFBE}"/>
            </a:ext>
          </a:extLst>
        </xdr:cNvPr>
        <xdr:cNvSpPr txBox="1"/>
      </xdr:nvSpPr>
      <xdr:spPr>
        <a:xfrm>
          <a:off x="2227668" y="7221796"/>
          <a:ext cx="4598849" cy="3598766"/>
        </a:xfrm>
        <a:prstGeom prst="rect">
          <a:avLst/>
        </a:prstGeom>
        <a:noFill/>
      </xdr:spPr>
      <xdr:txBody>
        <a:bodyPr vert="horz" wrap="square" lIns="0" tIns="136786" rIns="0" bIns="0" rtlCol="0" anchor="ctr" anchorCtr="0">
          <a:noAutofit/>
        </a:bodyPr>
        <a:lstStyle>
          <a:defPPr>
            <a:defRPr lang="en-US"/>
          </a:defPPr>
          <a:lvl1pPr marL="0" algn="l" defTabSz="433945" rtl="0" eaLnBrk="1" latinLnBrk="0" hangingPunct="1">
            <a:defRPr sz="1708" kern="1200">
              <a:solidFill>
                <a:schemeClr val="tx1"/>
              </a:solidFill>
              <a:latin typeface="+mn-lt"/>
              <a:ea typeface="+mn-ea"/>
              <a:cs typeface="+mn-cs"/>
            </a:defRPr>
          </a:lvl1pPr>
          <a:lvl2pPr marL="433945" algn="l" defTabSz="433945" rtl="0" eaLnBrk="1" latinLnBrk="0" hangingPunct="1">
            <a:defRPr sz="1708" kern="1200">
              <a:solidFill>
                <a:schemeClr val="tx1"/>
              </a:solidFill>
              <a:latin typeface="+mn-lt"/>
              <a:ea typeface="+mn-ea"/>
              <a:cs typeface="+mn-cs"/>
            </a:defRPr>
          </a:lvl2pPr>
          <a:lvl3pPr marL="867891" algn="l" defTabSz="433945" rtl="0" eaLnBrk="1" latinLnBrk="0" hangingPunct="1">
            <a:defRPr sz="1708" kern="1200">
              <a:solidFill>
                <a:schemeClr val="tx1"/>
              </a:solidFill>
              <a:latin typeface="+mn-lt"/>
              <a:ea typeface="+mn-ea"/>
              <a:cs typeface="+mn-cs"/>
            </a:defRPr>
          </a:lvl3pPr>
          <a:lvl4pPr marL="1301837" algn="l" defTabSz="433945" rtl="0" eaLnBrk="1" latinLnBrk="0" hangingPunct="1">
            <a:defRPr sz="1708" kern="1200">
              <a:solidFill>
                <a:schemeClr val="tx1"/>
              </a:solidFill>
              <a:latin typeface="+mn-lt"/>
              <a:ea typeface="+mn-ea"/>
              <a:cs typeface="+mn-cs"/>
            </a:defRPr>
          </a:lvl4pPr>
          <a:lvl5pPr marL="1735782" algn="l" defTabSz="433945" rtl="0" eaLnBrk="1" latinLnBrk="0" hangingPunct="1">
            <a:defRPr sz="1708" kern="1200">
              <a:solidFill>
                <a:schemeClr val="tx1"/>
              </a:solidFill>
              <a:latin typeface="+mn-lt"/>
              <a:ea typeface="+mn-ea"/>
              <a:cs typeface="+mn-cs"/>
            </a:defRPr>
          </a:lvl5pPr>
          <a:lvl6pPr marL="2169728" algn="l" defTabSz="433945" rtl="0" eaLnBrk="1" latinLnBrk="0" hangingPunct="1">
            <a:defRPr sz="1708" kern="1200">
              <a:solidFill>
                <a:schemeClr val="tx1"/>
              </a:solidFill>
              <a:latin typeface="+mn-lt"/>
              <a:ea typeface="+mn-ea"/>
              <a:cs typeface="+mn-cs"/>
            </a:defRPr>
          </a:lvl6pPr>
          <a:lvl7pPr marL="2603673" algn="l" defTabSz="433945" rtl="0" eaLnBrk="1" latinLnBrk="0" hangingPunct="1">
            <a:defRPr sz="1708" kern="1200">
              <a:solidFill>
                <a:schemeClr val="tx1"/>
              </a:solidFill>
              <a:latin typeface="+mn-lt"/>
              <a:ea typeface="+mn-ea"/>
              <a:cs typeface="+mn-cs"/>
            </a:defRPr>
          </a:lvl7pPr>
          <a:lvl8pPr marL="3037619" algn="l" defTabSz="433945" rtl="0" eaLnBrk="1" latinLnBrk="0" hangingPunct="1">
            <a:defRPr sz="1708" kern="1200">
              <a:solidFill>
                <a:schemeClr val="tx1"/>
              </a:solidFill>
              <a:latin typeface="+mn-lt"/>
              <a:ea typeface="+mn-ea"/>
              <a:cs typeface="+mn-cs"/>
            </a:defRPr>
          </a:lvl8pPr>
          <a:lvl9pPr marL="3471563" algn="l" defTabSz="433945" rtl="0" eaLnBrk="1" latinLnBrk="0" hangingPunct="1">
            <a:defRPr sz="1708" kern="1200">
              <a:solidFill>
                <a:schemeClr val="tx1"/>
              </a:solidFill>
              <a:latin typeface="+mn-lt"/>
              <a:ea typeface="+mn-ea"/>
              <a:cs typeface="+mn-cs"/>
            </a:defRPr>
          </a:lvl9pPr>
        </a:lstStyle>
        <a:p>
          <a:pPr marL="622" algn="r">
            <a:spcBef>
              <a:spcPts val="1077"/>
            </a:spcBef>
          </a:pPr>
          <a:r>
            <a:rPr sz="1959" b="1" spc="-5">
              <a:solidFill>
                <a:schemeClr val="tx1">
                  <a:lumMod val="65000"/>
                  <a:lumOff val="35000"/>
                </a:schemeClr>
              </a:solidFill>
              <a:latin typeface="Calibri"/>
              <a:cs typeface="Calibri"/>
            </a:rPr>
            <a:t>Indagine </a:t>
          </a:r>
          <a:r>
            <a:rPr sz="1959" b="1" spc="-10">
              <a:solidFill>
                <a:schemeClr val="tx1">
                  <a:lumMod val="65000"/>
                  <a:lumOff val="35000"/>
                </a:schemeClr>
              </a:solidFill>
              <a:latin typeface="Calibri"/>
              <a:cs typeface="Calibri"/>
            </a:rPr>
            <a:t>continua </a:t>
          </a:r>
          <a:r>
            <a:rPr sz="1959" b="1" spc="-5">
              <a:solidFill>
                <a:schemeClr val="tx1">
                  <a:lumMod val="65000"/>
                  <a:lumOff val="35000"/>
                </a:schemeClr>
              </a:solidFill>
              <a:latin typeface="Calibri"/>
              <a:cs typeface="Calibri"/>
            </a:rPr>
            <a:t>di</a:t>
          </a:r>
          <a:r>
            <a:rPr sz="1959" b="1" spc="73">
              <a:solidFill>
                <a:schemeClr val="tx1">
                  <a:lumMod val="65000"/>
                  <a:lumOff val="35000"/>
                </a:schemeClr>
              </a:solidFill>
              <a:latin typeface="Calibri"/>
              <a:cs typeface="Calibri"/>
            </a:rPr>
            <a:t> </a:t>
          </a:r>
          <a:r>
            <a:rPr sz="1959" b="1" spc="-5">
              <a:solidFill>
                <a:schemeClr val="tx1">
                  <a:lumMod val="65000"/>
                  <a:lumOff val="35000"/>
                </a:schemeClr>
              </a:solidFill>
              <a:latin typeface="Calibri"/>
              <a:cs typeface="Calibri"/>
            </a:rPr>
            <a:t>Unioncamere</a:t>
          </a:r>
          <a:endParaRPr lang="it-IT" sz="1959" b="1" spc="-5">
            <a:solidFill>
              <a:schemeClr val="tx1">
                <a:lumMod val="65000"/>
                <a:lumOff val="35000"/>
              </a:schemeClr>
            </a:solidFill>
            <a:latin typeface="Calibri"/>
            <a:cs typeface="Calibri"/>
          </a:endParaRPr>
        </a:p>
        <a:p>
          <a:pPr algn="r">
            <a:spcBef>
              <a:spcPts val="25"/>
            </a:spcBef>
          </a:pPr>
          <a:endParaRPr sz="2500">
            <a:solidFill>
              <a:schemeClr val="tx2"/>
            </a:solidFill>
            <a:latin typeface="Calibri"/>
            <a:cs typeface="Calibri"/>
          </a:endParaRPr>
        </a:p>
        <a:p>
          <a:pPr marL="11813" marR="4976" algn="r">
            <a:spcAft>
              <a:spcPts val="1175"/>
            </a:spcAft>
          </a:pPr>
          <a:r>
            <a:rPr sz="3525" b="1" spc="10">
              <a:solidFill>
                <a:schemeClr val="tx2"/>
              </a:solidFill>
              <a:latin typeface="Calibri"/>
              <a:cs typeface="Calibri"/>
            </a:rPr>
            <a:t>LA DOMANDA DI </a:t>
          </a:r>
          <a:r>
            <a:rPr lang="it-IT" sz="3525" b="1" spc="10">
              <a:solidFill>
                <a:schemeClr val="tx2"/>
              </a:solidFill>
              <a:latin typeface="Calibri"/>
              <a:cs typeface="Calibri"/>
            </a:rPr>
            <a:t>LAVORO DELLE IMPRESE</a:t>
          </a:r>
          <a:endParaRPr lang="it-IT" sz="3525" b="1" spc="-25">
            <a:solidFill>
              <a:schemeClr val="tx2"/>
            </a:solidFill>
            <a:latin typeface="Calibri"/>
            <a:cs typeface="Calibri"/>
          </a:endParaRPr>
        </a:p>
      </xdr:txBody>
    </xdr:sp>
    <xdr:clientData/>
  </xdr:twoCellAnchor>
  <xdr:twoCellAnchor>
    <xdr:from>
      <xdr:col>1</xdr:col>
      <xdr:colOff>468446</xdr:colOff>
      <xdr:row>50</xdr:row>
      <xdr:rowOff>172453</xdr:rowOff>
    </xdr:from>
    <xdr:to>
      <xdr:col>8</xdr:col>
      <xdr:colOff>1305363</xdr:colOff>
      <xdr:row>55</xdr:row>
      <xdr:rowOff>77492</xdr:rowOff>
    </xdr:to>
    <xdr:pic>
      <xdr:nvPicPr>
        <xdr:cNvPr id="13" name="Elemento grafico 2">
          <a:extLst>
            <a:ext uri="{FF2B5EF4-FFF2-40B4-BE49-F238E27FC236}">
              <a16:creationId xmlns:a16="http://schemas.microsoft.com/office/drawing/2014/main" id="{E92D3322-F81F-4669-A409-82E19206C97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54246" y="10649953"/>
          <a:ext cx="5637517" cy="952789"/>
        </a:xfrm>
        <a:prstGeom prst="rect">
          <a:avLst/>
        </a:prstGeom>
      </xdr:spPr>
    </xdr:pic>
    <xdr:clientData/>
  </xdr:twoCellAnchor>
  <xdr:twoCellAnchor>
    <xdr:from>
      <xdr:col>1</xdr:col>
      <xdr:colOff>381000</xdr:colOff>
      <xdr:row>1</xdr:row>
      <xdr:rowOff>57150</xdr:rowOff>
    </xdr:from>
    <xdr:to>
      <xdr:col>8</xdr:col>
      <xdr:colOff>1190592</xdr:colOff>
      <xdr:row>7</xdr:row>
      <xdr:rowOff>59850</xdr:rowOff>
    </xdr:to>
    <xdr:grpSp>
      <xdr:nvGrpSpPr>
        <xdr:cNvPr id="11" name="Gruppo 10">
          <a:extLst>
            <a:ext uri="{FF2B5EF4-FFF2-40B4-BE49-F238E27FC236}">
              <a16:creationId xmlns:a16="http://schemas.microsoft.com/office/drawing/2014/main" id="{13010730-0302-CC8F-3588-4A2F18720124}"/>
            </a:ext>
          </a:extLst>
        </xdr:cNvPr>
        <xdr:cNvGrpSpPr/>
      </xdr:nvGrpSpPr>
      <xdr:grpSpPr>
        <a:xfrm>
          <a:off x="1088136" y="230124"/>
          <a:ext cx="5722587" cy="1090836"/>
          <a:chOff x="1038225" y="161925"/>
          <a:chExt cx="5610192" cy="1260000"/>
        </a:xfrm>
      </xdr:grpSpPr>
      <xdr:pic>
        <xdr:nvPicPr>
          <xdr:cNvPr id="5" name="Immagine 4" descr="Home">
            <a:extLst>
              <a:ext uri="{FF2B5EF4-FFF2-40B4-BE49-F238E27FC236}">
                <a16:creationId xmlns:a16="http://schemas.microsoft.com/office/drawing/2014/main" id="{D818F4A6-2E06-416B-BBDF-4D06CFFCFB9D}"/>
              </a:ext>
            </a:extLst>
          </xdr:cNvPr>
          <xdr:cNvPicPr>
            <a:picLocks noChangeAspect="1" noChangeArrowheads="1"/>
          </xdr:cNvPicPr>
        </xdr:nvPicPr>
        <xdr:blipFill>
          <a:blip xmlns:r="http://schemas.openxmlformats.org/officeDocument/2006/relationships" r:embed="rId4">
            <a:clrChange>
              <a:clrFrom>
                <a:srgbClr val="000000">
                  <a:alpha val="0"/>
                </a:srgbClr>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4438650" y="161925"/>
            <a:ext cx="2209767" cy="12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2" descr="Unioncamere: decreto Mise su riordino delle Camere di commercio | Econerre">
            <a:extLst>
              <a:ext uri="{FF2B5EF4-FFF2-40B4-BE49-F238E27FC236}">
                <a16:creationId xmlns:a16="http://schemas.microsoft.com/office/drawing/2014/main" id="{D03D5110-8BAE-408F-B52A-8CBC2D2C6637}"/>
              </a:ext>
            </a:extLst>
          </xdr:cNvPr>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38225" y="504824"/>
            <a:ext cx="3085778" cy="6480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39</xdr:row>
      <xdr:rowOff>0</xdr:rowOff>
    </xdr:from>
    <xdr:to>
      <xdr:col>4</xdr:col>
      <xdr:colOff>1065741</xdr:colOff>
      <xdr:row>61</xdr:row>
      <xdr:rowOff>77259</xdr:rowOff>
    </xdr:to>
    <xdr:graphicFrame macro="">
      <xdr:nvGraphicFramePr>
        <xdr:cNvPr id="2" name="Grafico 1">
          <a:extLst>
            <a:ext uri="{FF2B5EF4-FFF2-40B4-BE49-F238E27FC236}">
              <a16:creationId xmlns:a16="http://schemas.microsoft.com/office/drawing/2014/main" id="{B0E97E2F-CB8B-41C7-B40E-1D6F541D81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0.38804</cdr:x>
      <cdr:y>0.4739</cdr:y>
    </cdr:from>
    <cdr:to>
      <cdr:x>0.61163</cdr:x>
      <cdr:y>0.58028</cdr:y>
    </cdr:to>
    <cdr:sp macro="" textlink="'Tav2'!$B$139">
      <cdr:nvSpPr>
        <cdr:cNvPr id="2" name="CasellaDiTesto 1">
          <a:extLst xmlns:a="http://schemas.openxmlformats.org/drawingml/2006/main">
            <a:ext uri="{FF2B5EF4-FFF2-40B4-BE49-F238E27FC236}">
              <a16:creationId xmlns:a16="http://schemas.microsoft.com/office/drawing/2014/main" id="{41DCE360-E1DA-4415-9E24-44212A8D818A}"/>
            </a:ext>
          </a:extLst>
        </cdr:cNvPr>
        <cdr:cNvSpPr txBox="1"/>
      </cdr:nvSpPr>
      <cdr:spPr>
        <a:xfrm xmlns:a="http://schemas.openxmlformats.org/drawingml/2006/main">
          <a:off x="2537987" y="2186716"/>
          <a:ext cx="1462391" cy="4908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8E382D6A-1881-4295-9EFC-0BE685BA43EC}" type="TxLink">
            <a:rPr lang="en-US" sz="2400" b="0" i="0" u="none" strike="noStrike">
              <a:solidFill>
                <a:schemeClr val="tx1">
                  <a:lumMod val="75000"/>
                  <a:lumOff val="25000"/>
                </a:schemeClr>
              </a:solidFill>
              <a:latin typeface="Calibri" panose="020F0502020204030204" pitchFamily="34" charset="0"/>
              <a:cs typeface="Calibri" panose="020F0502020204030204" pitchFamily="34" charset="0"/>
            </a:rPr>
            <a:pPr algn="ctr"/>
            <a:t>10.110</a:t>
          </a:fld>
          <a:endParaRPr lang="it-IT" sz="2400" b="0">
            <a:solidFill>
              <a:schemeClr val="tx1">
                <a:lumMod val="75000"/>
                <a:lumOff val="25000"/>
              </a:schemeClr>
            </a:solidFill>
            <a:latin typeface="Calibri" panose="020F0502020204030204" pitchFamily="34" charset="0"/>
            <a:cs typeface="Calibri" panose="020F0502020204030204" pitchFamily="34" charset="0"/>
          </a:endParaRPr>
        </a:p>
      </cdr:txBody>
    </cdr:sp>
  </cdr:relSizeAnchor>
  <cdr:relSizeAnchor xmlns:cdr="http://schemas.openxmlformats.org/drawingml/2006/chartDrawing">
    <cdr:from>
      <cdr:x>0.35332</cdr:x>
      <cdr:y>0.55253</cdr:y>
    </cdr:from>
    <cdr:to>
      <cdr:x>0.64785</cdr:x>
      <cdr:y>0.66972</cdr:y>
    </cdr:to>
    <cdr:sp macro="" textlink="">
      <cdr:nvSpPr>
        <cdr:cNvPr id="3" name="CasellaDiTesto 2">
          <a:extLst xmlns:a="http://schemas.openxmlformats.org/drawingml/2006/main">
            <a:ext uri="{FF2B5EF4-FFF2-40B4-BE49-F238E27FC236}">
              <a16:creationId xmlns:a16="http://schemas.microsoft.com/office/drawing/2014/main" id="{03C7C338-14A8-4388-ABEF-682E89919CE8}"/>
            </a:ext>
          </a:extLst>
        </cdr:cNvPr>
        <cdr:cNvSpPr txBox="1"/>
      </cdr:nvSpPr>
      <cdr:spPr>
        <a:xfrm xmlns:a="http://schemas.openxmlformats.org/drawingml/2006/main">
          <a:off x="2352022" y="2868253"/>
          <a:ext cx="1960661" cy="6083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it-IT" sz="1400">
              <a:solidFill>
                <a:schemeClr val="tx1">
                  <a:lumMod val="75000"/>
                  <a:lumOff val="25000"/>
                </a:schemeClr>
              </a:solidFill>
              <a:latin typeface="Calibri" panose="020F0502020204030204" pitchFamily="34" charset="0"/>
              <a:cs typeface="Calibri" panose="020F0502020204030204" pitchFamily="34" charset="0"/>
            </a:rPr>
            <a:t>ENTRATE</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52917</xdr:colOff>
      <xdr:row>35</xdr:row>
      <xdr:rowOff>116414</xdr:rowOff>
    </xdr:from>
    <xdr:to>
      <xdr:col>6</xdr:col>
      <xdr:colOff>24342</xdr:colOff>
      <xdr:row>52</xdr:row>
      <xdr:rowOff>89958</xdr:rowOff>
    </xdr:to>
    <xdr:graphicFrame macro="">
      <xdr:nvGraphicFramePr>
        <xdr:cNvPr id="3" name="Grafico 2">
          <a:extLst>
            <a:ext uri="{FF2B5EF4-FFF2-40B4-BE49-F238E27FC236}">
              <a16:creationId xmlns:a16="http://schemas.microsoft.com/office/drawing/2014/main" id="{9083FC34-FDE7-4CEF-A94C-B90C0A5D6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0.38118</cdr:x>
      <cdr:y>0.46899</cdr:y>
    </cdr:from>
    <cdr:to>
      <cdr:x>0.59529</cdr:x>
      <cdr:y>0.67829</cdr:y>
    </cdr:to>
    <cdr:sp macro="" textlink="">
      <cdr:nvSpPr>
        <cdr:cNvPr id="2" name="CasellaDiTesto 1"/>
        <cdr:cNvSpPr txBox="1"/>
      </cdr:nvSpPr>
      <cdr:spPr>
        <a:xfrm xmlns:a="http://schemas.openxmlformats.org/drawingml/2006/main">
          <a:off x="1714499" y="1280583"/>
          <a:ext cx="963084" cy="571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it-IT"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Nas3\area%20sin\2619-2628%20%20-%20EXCELSIOR12\Output\edit_prov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3\area%20sin\2519%20-%20Excelsior%2011\Output\edit_prov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glio1"/>
      <sheetName val="Foglio2"/>
      <sheetName val="Foglio3"/>
      <sheetName val="Foglio4"/>
      <sheetName val="edit_prova"/>
      <sheetName val="#REF"/>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glio1"/>
      <sheetName val="Foglio2"/>
      <sheetName val="Foglio3"/>
      <sheetName val="Foglio4"/>
      <sheetName val="edit_prova"/>
      <sheetName val="#REF"/>
      <sheetName val="Esperienza 2014"/>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ema di Office">
  <a:themeElements>
    <a:clrScheme name="PTS_CLAS_2021">
      <a:dk1>
        <a:sysClr val="windowText" lastClr="000000"/>
      </a:dk1>
      <a:lt1>
        <a:sysClr val="window" lastClr="FFFFFF"/>
      </a:lt1>
      <a:dk2>
        <a:srgbClr val="19123D"/>
      </a:dk2>
      <a:lt2>
        <a:srgbClr val="C6C6C6"/>
      </a:lt2>
      <a:accent1>
        <a:srgbClr val="E9DF00"/>
      </a:accent1>
      <a:accent2>
        <a:srgbClr val="BCD346"/>
      </a:accent2>
      <a:accent3>
        <a:srgbClr val="516927"/>
      </a:accent3>
      <a:accent4>
        <a:srgbClr val="585A6C"/>
      </a:accent4>
      <a:accent5>
        <a:srgbClr val="005A81"/>
      </a:accent5>
      <a:accent6>
        <a:srgbClr val="94D7F4"/>
      </a:accent6>
      <a:hlink>
        <a:srgbClr val="868686"/>
      </a:hlink>
      <a:folHlink>
        <a:srgbClr val="02193F"/>
      </a:folHlink>
    </a:clrScheme>
    <a:fontScheme name="Mensile">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J3:K8"/>
  <sheetViews>
    <sheetView tabSelected="1" zoomScaleNormal="100" zoomScalePageLayoutView="60" workbookViewId="0"/>
  </sheetViews>
  <sheetFormatPr defaultColWidth="9" defaultRowHeight="16.5" x14ac:dyDescent="0.3"/>
  <cols>
    <col min="1" max="8" width="9" style="501"/>
    <col min="9" max="9" width="20.75" style="501" customWidth="1"/>
    <col min="10" max="10" width="13" style="501" customWidth="1"/>
    <col min="11" max="16384" width="9" style="501"/>
  </cols>
  <sheetData>
    <row r="3" spans="10:11" x14ac:dyDescent="0.3">
      <c r="K3" s="4"/>
    </row>
    <row r="8" spans="10:11" x14ac:dyDescent="0.3">
      <c r="J8" s="4"/>
    </row>
  </sheetData>
  <printOptions horizontalCentered="1" verticalCentered="1"/>
  <pageMargins left="0" right="0" top="0" bottom="0" header="0"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Q129"/>
  <sheetViews>
    <sheetView tabSelected="1" workbookViewId="0"/>
  </sheetViews>
  <sheetFormatPr defaultRowHeight="12.75" x14ac:dyDescent="0.2"/>
  <cols>
    <col min="1" max="1" width="48.75" style="142" customWidth="1"/>
    <col min="2" max="2" width="4.75" style="142" customWidth="1"/>
    <col min="3" max="3" width="4.5" style="142" customWidth="1"/>
    <col min="4" max="4" width="8.625" style="142" customWidth="1"/>
    <col min="5" max="5" width="4.375" style="142" customWidth="1"/>
    <col min="6" max="6" width="6.375" style="142" customWidth="1"/>
    <col min="7" max="7" width="5" style="142" customWidth="1"/>
    <col min="8" max="8" width="5.75" style="142" customWidth="1"/>
    <col min="9" max="9" width="8.5" style="142" customWidth="1"/>
    <col min="10" max="10" width="45.75" style="142" customWidth="1"/>
    <col min="11" max="11" width="6.75" style="142" customWidth="1"/>
    <col min="12" max="13" width="5.125" style="142" customWidth="1"/>
    <col min="14" max="14" width="6.125" style="142" customWidth="1"/>
    <col min="15" max="15" width="7.125" style="142" customWidth="1"/>
    <col min="16" max="16" width="5.75" style="142" customWidth="1"/>
    <col min="17" max="255" width="9" style="142"/>
    <col min="256" max="256" width="47.875" style="142" customWidth="1"/>
    <col min="257" max="257" width="11.375" style="142" customWidth="1"/>
    <col min="258" max="258" width="9.375" style="142" customWidth="1"/>
    <col min="259" max="259" width="9.25" style="142" customWidth="1"/>
    <col min="260" max="260" width="10.25" style="142" customWidth="1"/>
    <col min="261" max="261" width="9.25" style="142" customWidth="1"/>
    <col min="262" max="262" width="10.25" style="142" customWidth="1"/>
    <col min="263" max="263" width="0.875" style="142" customWidth="1"/>
    <col min="264" max="266" width="8.5" style="142" customWidth="1"/>
    <col min="267" max="267" width="8" style="142" customWidth="1"/>
    <col min="268" max="511" width="9" style="142"/>
    <col min="512" max="512" width="47.875" style="142" customWidth="1"/>
    <col min="513" max="513" width="11.375" style="142" customWidth="1"/>
    <col min="514" max="514" width="9.375" style="142" customWidth="1"/>
    <col min="515" max="515" width="9.25" style="142" customWidth="1"/>
    <col min="516" max="516" width="10.25" style="142" customWidth="1"/>
    <col min="517" max="517" width="9.25" style="142" customWidth="1"/>
    <col min="518" max="518" width="10.25" style="142" customWidth="1"/>
    <col min="519" max="519" width="0.875" style="142" customWidth="1"/>
    <col min="520" max="522" width="8.5" style="142" customWidth="1"/>
    <col min="523" max="523" width="8" style="142" customWidth="1"/>
    <col min="524" max="767" width="9" style="142"/>
    <col min="768" max="768" width="47.875" style="142" customWidth="1"/>
    <col min="769" max="769" width="11.375" style="142" customWidth="1"/>
    <col min="770" max="770" width="9.375" style="142" customWidth="1"/>
    <col min="771" max="771" width="9.25" style="142" customWidth="1"/>
    <col min="772" max="772" width="10.25" style="142" customWidth="1"/>
    <col min="773" max="773" width="9.25" style="142" customWidth="1"/>
    <col min="774" max="774" width="10.25" style="142" customWidth="1"/>
    <col min="775" max="775" width="0.875" style="142" customWidth="1"/>
    <col min="776" max="778" width="8.5" style="142" customWidth="1"/>
    <col min="779" max="779" width="8" style="142" customWidth="1"/>
    <col min="780" max="1023" width="9" style="142"/>
    <col min="1024" max="1024" width="47.875" style="142" customWidth="1"/>
    <col min="1025" max="1025" width="11.375" style="142" customWidth="1"/>
    <col min="1026" max="1026" width="9.375" style="142" customWidth="1"/>
    <col min="1027" max="1027" width="9.25" style="142" customWidth="1"/>
    <col min="1028" max="1028" width="10.25" style="142" customWidth="1"/>
    <col min="1029" max="1029" width="9.25" style="142" customWidth="1"/>
    <col min="1030" max="1030" width="10.25" style="142" customWidth="1"/>
    <col min="1031" max="1031" width="0.875" style="142" customWidth="1"/>
    <col min="1032" max="1034" width="8.5" style="142" customWidth="1"/>
    <col min="1035" max="1035" width="8" style="142" customWidth="1"/>
    <col min="1036" max="1279" width="9" style="142"/>
    <col min="1280" max="1280" width="47.875" style="142" customWidth="1"/>
    <col min="1281" max="1281" width="11.375" style="142" customWidth="1"/>
    <col min="1282" max="1282" width="9.375" style="142" customWidth="1"/>
    <col min="1283" max="1283" width="9.25" style="142" customWidth="1"/>
    <col min="1284" max="1284" width="10.25" style="142" customWidth="1"/>
    <col min="1285" max="1285" width="9.25" style="142" customWidth="1"/>
    <col min="1286" max="1286" width="10.25" style="142" customWidth="1"/>
    <col min="1287" max="1287" width="0.875" style="142" customWidth="1"/>
    <col min="1288" max="1290" width="8.5" style="142" customWidth="1"/>
    <col min="1291" max="1291" width="8" style="142" customWidth="1"/>
    <col min="1292" max="1535" width="9" style="142"/>
    <col min="1536" max="1536" width="47.875" style="142" customWidth="1"/>
    <col min="1537" max="1537" width="11.375" style="142" customWidth="1"/>
    <col min="1538" max="1538" width="9.375" style="142" customWidth="1"/>
    <col min="1539" max="1539" width="9.25" style="142" customWidth="1"/>
    <col min="1540" max="1540" width="10.25" style="142" customWidth="1"/>
    <col min="1541" max="1541" width="9.25" style="142" customWidth="1"/>
    <col min="1542" max="1542" width="10.25" style="142" customWidth="1"/>
    <col min="1543" max="1543" width="0.875" style="142" customWidth="1"/>
    <col min="1544" max="1546" width="8.5" style="142" customWidth="1"/>
    <col min="1547" max="1547" width="8" style="142" customWidth="1"/>
    <col min="1548" max="1791" width="9" style="142"/>
    <col min="1792" max="1792" width="47.875" style="142" customWidth="1"/>
    <col min="1793" max="1793" width="11.375" style="142" customWidth="1"/>
    <col min="1794" max="1794" width="9.375" style="142" customWidth="1"/>
    <col min="1795" max="1795" width="9.25" style="142" customWidth="1"/>
    <col min="1796" max="1796" width="10.25" style="142" customWidth="1"/>
    <col min="1797" max="1797" width="9.25" style="142" customWidth="1"/>
    <col min="1798" max="1798" width="10.25" style="142" customWidth="1"/>
    <col min="1799" max="1799" width="0.875" style="142" customWidth="1"/>
    <col min="1800" max="1802" width="8.5" style="142" customWidth="1"/>
    <col min="1803" max="1803" width="8" style="142" customWidth="1"/>
    <col min="1804" max="2047" width="9" style="142"/>
    <col min="2048" max="2048" width="47.875" style="142" customWidth="1"/>
    <col min="2049" max="2049" width="11.375" style="142" customWidth="1"/>
    <col min="2050" max="2050" width="9.375" style="142" customWidth="1"/>
    <col min="2051" max="2051" width="9.25" style="142" customWidth="1"/>
    <col min="2052" max="2052" width="10.25" style="142" customWidth="1"/>
    <col min="2053" max="2053" width="9.25" style="142" customWidth="1"/>
    <col min="2054" max="2054" width="10.25" style="142" customWidth="1"/>
    <col min="2055" max="2055" width="0.875" style="142" customWidth="1"/>
    <col min="2056" max="2058" width="8.5" style="142" customWidth="1"/>
    <col min="2059" max="2059" width="8" style="142" customWidth="1"/>
    <col min="2060" max="2303" width="9" style="142"/>
    <col min="2304" max="2304" width="47.875" style="142" customWidth="1"/>
    <col min="2305" max="2305" width="11.375" style="142" customWidth="1"/>
    <col min="2306" max="2306" width="9.375" style="142" customWidth="1"/>
    <col min="2307" max="2307" width="9.25" style="142" customWidth="1"/>
    <col min="2308" max="2308" width="10.25" style="142" customWidth="1"/>
    <col min="2309" max="2309" width="9.25" style="142" customWidth="1"/>
    <col min="2310" max="2310" width="10.25" style="142" customWidth="1"/>
    <col min="2311" max="2311" width="0.875" style="142" customWidth="1"/>
    <col min="2312" max="2314" width="8.5" style="142" customWidth="1"/>
    <col min="2315" max="2315" width="8" style="142" customWidth="1"/>
    <col min="2316" max="2559" width="9" style="142"/>
    <col min="2560" max="2560" width="47.875" style="142" customWidth="1"/>
    <col min="2561" max="2561" width="11.375" style="142" customWidth="1"/>
    <col min="2562" max="2562" width="9.375" style="142" customWidth="1"/>
    <col min="2563" max="2563" width="9.25" style="142" customWidth="1"/>
    <col min="2564" max="2564" width="10.25" style="142" customWidth="1"/>
    <col min="2565" max="2565" width="9.25" style="142" customWidth="1"/>
    <col min="2566" max="2566" width="10.25" style="142" customWidth="1"/>
    <col min="2567" max="2567" width="0.875" style="142" customWidth="1"/>
    <col min="2568" max="2570" width="8.5" style="142" customWidth="1"/>
    <col min="2571" max="2571" width="8" style="142" customWidth="1"/>
    <col min="2572" max="2815" width="9" style="142"/>
    <col min="2816" max="2816" width="47.875" style="142" customWidth="1"/>
    <col min="2817" max="2817" width="11.375" style="142" customWidth="1"/>
    <col min="2818" max="2818" width="9.375" style="142" customWidth="1"/>
    <col min="2819" max="2819" width="9.25" style="142" customWidth="1"/>
    <col min="2820" max="2820" width="10.25" style="142" customWidth="1"/>
    <col min="2821" max="2821" width="9.25" style="142" customWidth="1"/>
    <col min="2822" max="2822" width="10.25" style="142" customWidth="1"/>
    <col min="2823" max="2823" width="0.875" style="142" customWidth="1"/>
    <col min="2824" max="2826" width="8.5" style="142" customWidth="1"/>
    <col min="2827" max="2827" width="8" style="142" customWidth="1"/>
    <col min="2828" max="3071" width="9" style="142"/>
    <col min="3072" max="3072" width="47.875" style="142" customWidth="1"/>
    <col min="3073" max="3073" width="11.375" style="142" customWidth="1"/>
    <col min="3074" max="3074" width="9.375" style="142" customWidth="1"/>
    <col min="3075" max="3075" width="9.25" style="142" customWidth="1"/>
    <col min="3076" max="3076" width="10.25" style="142" customWidth="1"/>
    <col min="3077" max="3077" width="9.25" style="142" customWidth="1"/>
    <col min="3078" max="3078" width="10.25" style="142" customWidth="1"/>
    <col min="3079" max="3079" width="0.875" style="142" customWidth="1"/>
    <col min="3080" max="3082" width="8.5" style="142" customWidth="1"/>
    <col min="3083" max="3083" width="8" style="142" customWidth="1"/>
    <col min="3084" max="3327" width="9" style="142"/>
    <col min="3328" max="3328" width="47.875" style="142" customWidth="1"/>
    <col min="3329" max="3329" width="11.375" style="142" customWidth="1"/>
    <col min="3330" max="3330" width="9.375" style="142" customWidth="1"/>
    <col min="3331" max="3331" width="9.25" style="142" customWidth="1"/>
    <col min="3332" max="3332" width="10.25" style="142" customWidth="1"/>
    <col min="3333" max="3333" width="9.25" style="142" customWidth="1"/>
    <col min="3334" max="3334" width="10.25" style="142" customWidth="1"/>
    <col min="3335" max="3335" width="0.875" style="142" customWidth="1"/>
    <col min="3336" max="3338" width="8.5" style="142" customWidth="1"/>
    <col min="3339" max="3339" width="8" style="142" customWidth="1"/>
    <col min="3340" max="3583" width="9" style="142"/>
    <col min="3584" max="3584" width="47.875" style="142" customWidth="1"/>
    <col min="3585" max="3585" width="11.375" style="142" customWidth="1"/>
    <col min="3586" max="3586" width="9.375" style="142" customWidth="1"/>
    <col min="3587" max="3587" width="9.25" style="142" customWidth="1"/>
    <col min="3588" max="3588" width="10.25" style="142" customWidth="1"/>
    <col min="3589" max="3589" width="9.25" style="142" customWidth="1"/>
    <col min="3590" max="3590" width="10.25" style="142" customWidth="1"/>
    <col min="3591" max="3591" width="0.875" style="142" customWidth="1"/>
    <col min="3592" max="3594" width="8.5" style="142" customWidth="1"/>
    <col min="3595" max="3595" width="8" style="142" customWidth="1"/>
    <col min="3596" max="3839" width="9" style="142"/>
    <col min="3840" max="3840" width="47.875" style="142" customWidth="1"/>
    <col min="3841" max="3841" width="11.375" style="142" customWidth="1"/>
    <col min="3842" max="3842" width="9.375" style="142" customWidth="1"/>
    <col min="3843" max="3843" width="9.25" style="142" customWidth="1"/>
    <col min="3844" max="3844" width="10.25" style="142" customWidth="1"/>
    <col min="3845" max="3845" width="9.25" style="142" customWidth="1"/>
    <col min="3846" max="3846" width="10.25" style="142" customWidth="1"/>
    <col min="3847" max="3847" width="0.875" style="142" customWidth="1"/>
    <col min="3848" max="3850" width="8.5" style="142" customWidth="1"/>
    <col min="3851" max="3851" width="8" style="142" customWidth="1"/>
    <col min="3852" max="4095" width="9" style="142"/>
    <col min="4096" max="4096" width="47.875" style="142" customWidth="1"/>
    <col min="4097" max="4097" width="11.375" style="142" customWidth="1"/>
    <col min="4098" max="4098" width="9.375" style="142" customWidth="1"/>
    <col min="4099" max="4099" width="9.25" style="142" customWidth="1"/>
    <col min="4100" max="4100" width="10.25" style="142" customWidth="1"/>
    <col min="4101" max="4101" width="9.25" style="142" customWidth="1"/>
    <col min="4102" max="4102" width="10.25" style="142" customWidth="1"/>
    <col min="4103" max="4103" width="0.875" style="142" customWidth="1"/>
    <col min="4104" max="4106" width="8.5" style="142" customWidth="1"/>
    <col min="4107" max="4107" width="8" style="142" customWidth="1"/>
    <col min="4108" max="4351" width="9" style="142"/>
    <col min="4352" max="4352" width="47.875" style="142" customWidth="1"/>
    <col min="4353" max="4353" width="11.375" style="142" customWidth="1"/>
    <col min="4354" max="4354" width="9.375" style="142" customWidth="1"/>
    <col min="4355" max="4355" width="9.25" style="142" customWidth="1"/>
    <col min="4356" max="4356" width="10.25" style="142" customWidth="1"/>
    <col min="4357" max="4357" width="9.25" style="142" customWidth="1"/>
    <col min="4358" max="4358" width="10.25" style="142" customWidth="1"/>
    <col min="4359" max="4359" width="0.875" style="142" customWidth="1"/>
    <col min="4360" max="4362" width="8.5" style="142" customWidth="1"/>
    <col min="4363" max="4363" width="8" style="142" customWidth="1"/>
    <col min="4364" max="4607" width="9" style="142"/>
    <col min="4608" max="4608" width="47.875" style="142" customWidth="1"/>
    <col min="4609" max="4609" width="11.375" style="142" customWidth="1"/>
    <col min="4610" max="4610" width="9.375" style="142" customWidth="1"/>
    <col min="4611" max="4611" width="9.25" style="142" customWidth="1"/>
    <col min="4612" max="4612" width="10.25" style="142" customWidth="1"/>
    <col min="4613" max="4613" width="9.25" style="142" customWidth="1"/>
    <col min="4614" max="4614" width="10.25" style="142" customWidth="1"/>
    <col min="4615" max="4615" width="0.875" style="142" customWidth="1"/>
    <col min="4616" max="4618" width="8.5" style="142" customWidth="1"/>
    <col min="4619" max="4619" width="8" style="142" customWidth="1"/>
    <col min="4620" max="4863" width="9" style="142"/>
    <col min="4864" max="4864" width="47.875" style="142" customWidth="1"/>
    <col min="4865" max="4865" width="11.375" style="142" customWidth="1"/>
    <col min="4866" max="4866" width="9.375" style="142" customWidth="1"/>
    <col min="4867" max="4867" width="9.25" style="142" customWidth="1"/>
    <col min="4868" max="4868" width="10.25" style="142" customWidth="1"/>
    <col min="4869" max="4869" width="9.25" style="142" customWidth="1"/>
    <col min="4870" max="4870" width="10.25" style="142" customWidth="1"/>
    <col min="4871" max="4871" width="0.875" style="142" customWidth="1"/>
    <col min="4872" max="4874" width="8.5" style="142" customWidth="1"/>
    <col min="4875" max="4875" width="8" style="142" customWidth="1"/>
    <col min="4876" max="5119" width="9" style="142"/>
    <col min="5120" max="5120" width="47.875" style="142" customWidth="1"/>
    <col min="5121" max="5121" width="11.375" style="142" customWidth="1"/>
    <col min="5122" max="5122" width="9.375" style="142" customWidth="1"/>
    <col min="5123" max="5123" width="9.25" style="142" customWidth="1"/>
    <col min="5124" max="5124" width="10.25" style="142" customWidth="1"/>
    <col min="5125" max="5125" width="9.25" style="142" customWidth="1"/>
    <col min="5126" max="5126" width="10.25" style="142" customWidth="1"/>
    <col min="5127" max="5127" width="0.875" style="142" customWidth="1"/>
    <col min="5128" max="5130" width="8.5" style="142" customWidth="1"/>
    <col min="5131" max="5131" width="8" style="142" customWidth="1"/>
    <col min="5132" max="5375" width="9" style="142"/>
    <col min="5376" max="5376" width="47.875" style="142" customWidth="1"/>
    <col min="5377" max="5377" width="11.375" style="142" customWidth="1"/>
    <col min="5378" max="5378" width="9.375" style="142" customWidth="1"/>
    <col min="5379" max="5379" width="9.25" style="142" customWidth="1"/>
    <col min="5380" max="5380" width="10.25" style="142" customWidth="1"/>
    <col min="5381" max="5381" width="9.25" style="142" customWidth="1"/>
    <col min="5382" max="5382" width="10.25" style="142" customWidth="1"/>
    <col min="5383" max="5383" width="0.875" style="142" customWidth="1"/>
    <col min="5384" max="5386" width="8.5" style="142" customWidth="1"/>
    <col min="5387" max="5387" width="8" style="142" customWidth="1"/>
    <col min="5388" max="5631" width="9" style="142"/>
    <col min="5632" max="5632" width="47.875" style="142" customWidth="1"/>
    <col min="5633" max="5633" width="11.375" style="142" customWidth="1"/>
    <col min="5634" max="5634" width="9.375" style="142" customWidth="1"/>
    <col min="5635" max="5635" width="9.25" style="142" customWidth="1"/>
    <col min="5636" max="5636" width="10.25" style="142" customWidth="1"/>
    <col min="5637" max="5637" width="9.25" style="142" customWidth="1"/>
    <col min="5638" max="5638" width="10.25" style="142" customWidth="1"/>
    <col min="5639" max="5639" width="0.875" style="142" customWidth="1"/>
    <col min="5640" max="5642" width="8.5" style="142" customWidth="1"/>
    <col min="5643" max="5643" width="8" style="142" customWidth="1"/>
    <col min="5644" max="5887" width="9" style="142"/>
    <col min="5888" max="5888" width="47.875" style="142" customWidth="1"/>
    <col min="5889" max="5889" width="11.375" style="142" customWidth="1"/>
    <col min="5890" max="5890" width="9.375" style="142" customWidth="1"/>
    <col min="5891" max="5891" width="9.25" style="142" customWidth="1"/>
    <col min="5892" max="5892" width="10.25" style="142" customWidth="1"/>
    <col min="5893" max="5893" width="9.25" style="142" customWidth="1"/>
    <col min="5894" max="5894" width="10.25" style="142" customWidth="1"/>
    <col min="5895" max="5895" width="0.875" style="142" customWidth="1"/>
    <col min="5896" max="5898" width="8.5" style="142" customWidth="1"/>
    <col min="5899" max="5899" width="8" style="142" customWidth="1"/>
    <col min="5900" max="6143" width="9" style="142"/>
    <col min="6144" max="6144" width="47.875" style="142" customWidth="1"/>
    <col min="6145" max="6145" width="11.375" style="142" customWidth="1"/>
    <col min="6146" max="6146" width="9.375" style="142" customWidth="1"/>
    <col min="6147" max="6147" width="9.25" style="142" customWidth="1"/>
    <col min="6148" max="6148" width="10.25" style="142" customWidth="1"/>
    <col min="6149" max="6149" width="9.25" style="142" customWidth="1"/>
    <col min="6150" max="6150" width="10.25" style="142" customWidth="1"/>
    <col min="6151" max="6151" width="0.875" style="142" customWidth="1"/>
    <col min="6152" max="6154" width="8.5" style="142" customWidth="1"/>
    <col min="6155" max="6155" width="8" style="142" customWidth="1"/>
    <col min="6156" max="6399" width="9" style="142"/>
    <col min="6400" max="6400" width="47.875" style="142" customWidth="1"/>
    <col min="6401" max="6401" width="11.375" style="142" customWidth="1"/>
    <col min="6402" max="6402" width="9.375" style="142" customWidth="1"/>
    <col min="6403" max="6403" width="9.25" style="142" customWidth="1"/>
    <col min="6404" max="6404" width="10.25" style="142" customWidth="1"/>
    <col min="6405" max="6405" width="9.25" style="142" customWidth="1"/>
    <col min="6406" max="6406" width="10.25" style="142" customWidth="1"/>
    <col min="6407" max="6407" width="0.875" style="142" customWidth="1"/>
    <col min="6408" max="6410" width="8.5" style="142" customWidth="1"/>
    <col min="6411" max="6411" width="8" style="142" customWidth="1"/>
    <col min="6412" max="6655" width="9" style="142"/>
    <col min="6656" max="6656" width="47.875" style="142" customWidth="1"/>
    <col min="6657" max="6657" width="11.375" style="142" customWidth="1"/>
    <col min="6658" max="6658" width="9.375" style="142" customWidth="1"/>
    <col min="6659" max="6659" width="9.25" style="142" customWidth="1"/>
    <col min="6660" max="6660" width="10.25" style="142" customWidth="1"/>
    <col min="6661" max="6661" width="9.25" style="142" customWidth="1"/>
    <col min="6662" max="6662" width="10.25" style="142" customWidth="1"/>
    <col min="6663" max="6663" width="0.875" style="142" customWidth="1"/>
    <col min="6664" max="6666" width="8.5" style="142" customWidth="1"/>
    <col min="6667" max="6667" width="8" style="142" customWidth="1"/>
    <col min="6668" max="6911" width="9" style="142"/>
    <col min="6912" max="6912" width="47.875" style="142" customWidth="1"/>
    <col min="6913" max="6913" width="11.375" style="142" customWidth="1"/>
    <col min="6914" max="6914" width="9.375" style="142" customWidth="1"/>
    <col min="6915" max="6915" width="9.25" style="142" customWidth="1"/>
    <col min="6916" max="6916" width="10.25" style="142" customWidth="1"/>
    <col min="6917" max="6917" width="9.25" style="142" customWidth="1"/>
    <col min="6918" max="6918" width="10.25" style="142" customWidth="1"/>
    <col min="6919" max="6919" width="0.875" style="142" customWidth="1"/>
    <col min="6920" max="6922" width="8.5" style="142" customWidth="1"/>
    <col min="6923" max="6923" width="8" style="142" customWidth="1"/>
    <col min="6924" max="7167" width="9" style="142"/>
    <col min="7168" max="7168" width="47.875" style="142" customWidth="1"/>
    <col min="7169" max="7169" width="11.375" style="142" customWidth="1"/>
    <col min="7170" max="7170" width="9.375" style="142" customWidth="1"/>
    <col min="7171" max="7171" width="9.25" style="142" customWidth="1"/>
    <col min="7172" max="7172" width="10.25" style="142" customWidth="1"/>
    <col min="7173" max="7173" width="9.25" style="142" customWidth="1"/>
    <col min="7174" max="7174" width="10.25" style="142" customWidth="1"/>
    <col min="7175" max="7175" width="0.875" style="142" customWidth="1"/>
    <col min="7176" max="7178" width="8.5" style="142" customWidth="1"/>
    <col min="7179" max="7179" width="8" style="142" customWidth="1"/>
    <col min="7180" max="7423" width="9" style="142"/>
    <col min="7424" max="7424" width="47.875" style="142" customWidth="1"/>
    <col min="7425" max="7425" width="11.375" style="142" customWidth="1"/>
    <col min="7426" max="7426" width="9.375" style="142" customWidth="1"/>
    <col min="7427" max="7427" width="9.25" style="142" customWidth="1"/>
    <col min="7428" max="7428" width="10.25" style="142" customWidth="1"/>
    <col min="7429" max="7429" width="9.25" style="142" customWidth="1"/>
    <col min="7430" max="7430" width="10.25" style="142" customWidth="1"/>
    <col min="7431" max="7431" width="0.875" style="142" customWidth="1"/>
    <col min="7432" max="7434" width="8.5" style="142" customWidth="1"/>
    <col min="7435" max="7435" width="8" style="142" customWidth="1"/>
    <col min="7436" max="7679" width="9" style="142"/>
    <col min="7680" max="7680" width="47.875" style="142" customWidth="1"/>
    <col min="7681" max="7681" width="11.375" style="142" customWidth="1"/>
    <col min="7682" max="7682" width="9.375" style="142" customWidth="1"/>
    <col min="7683" max="7683" width="9.25" style="142" customWidth="1"/>
    <col min="7684" max="7684" width="10.25" style="142" customWidth="1"/>
    <col min="7685" max="7685" width="9.25" style="142" customWidth="1"/>
    <col min="7686" max="7686" width="10.25" style="142" customWidth="1"/>
    <col min="7687" max="7687" width="0.875" style="142" customWidth="1"/>
    <col min="7688" max="7690" width="8.5" style="142" customWidth="1"/>
    <col min="7691" max="7691" width="8" style="142" customWidth="1"/>
    <col min="7692" max="7935" width="9" style="142"/>
    <col min="7936" max="7936" width="47.875" style="142" customWidth="1"/>
    <col min="7937" max="7937" width="11.375" style="142" customWidth="1"/>
    <col min="7938" max="7938" width="9.375" style="142" customWidth="1"/>
    <col min="7939" max="7939" width="9.25" style="142" customWidth="1"/>
    <col min="7940" max="7940" width="10.25" style="142" customWidth="1"/>
    <col min="7941" max="7941" width="9.25" style="142" customWidth="1"/>
    <col min="7942" max="7942" width="10.25" style="142" customWidth="1"/>
    <col min="7943" max="7943" width="0.875" style="142" customWidth="1"/>
    <col min="7944" max="7946" width="8.5" style="142" customWidth="1"/>
    <col min="7947" max="7947" width="8" style="142" customWidth="1"/>
    <col min="7948" max="8191" width="9" style="142"/>
    <col min="8192" max="8192" width="47.875" style="142" customWidth="1"/>
    <col min="8193" max="8193" width="11.375" style="142" customWidth="1"/>
    <col min="8194" max="8194" width="9.375" style="142" customWidth="1"/>
    <col min="8195" max="8195" width="9.25" style="142" customWidth="1"/>
    <col min="8196" max="8196" width="10.25" style="142" customWidth="1"/>
    <col min="8197" max="8197" width="9.25" style="142" customWidth="1"/>
    <col min="8198" max="8198" width="10.25" style="142" customWidth="1"/>
    <col min="8199" max="8199" width="0.875" style="142" customWidth="1"/>
    <col min="8200" max="8202" width="8.5" style="142" customWidth="1"/>
    <col min="8203" max="8203" width="8" style="142" customWidth="1"/>
    <col min="8204" max="8447" width="9" style="142"/>
    <col min="8448" max="8448" width="47.875" style="142" customWidth="1"/>
    <col min="8449" max="8449" width="11.375" style="142" customWidth="1"/>
    <col min="8450" max="8450" width="9.375" style="142" customWidth="1"/>
    <col min="8451" max="8451" width="9.25" style="142" customWidth="1"/>
    <col min="8452" max="8452" width="10.25" style="142" customWidth="1"/>
    <col min="8453" max="8453" width="9.25" style="142" customWidth="1"/>
    <col min="8454" max="8454" width="10.25" style="142" customWidth="1"/>
    <col min="8455" max="8455" width="0.875" style="142" customWidth="1"/>
    <col min="8456" max="8458" width="8.5" style="142" customWidth="1"/>
    <col min="8459" max="8459" width="8" style="142" customWidth="1"/>
    <col min="8460" max="8703" width="9" style="142"/>
    <col min="8704" max="8704" width="47.875" style="142" customWidth="1"/>
    <col min="8705" max="8705" width="11.375" style="142" customWidth="1"/>
    <col min="8706" max="8706" width="9.375" style="142" customWidth="1"/>
    <col min="8707" max="8707" width="9.25" style="142" customWidth="1"/>
    <col min="8708" max="8708" width="10.25" style="142" customWidth="1"/>
    <col min="8709" max="8709" width="9.25" style="142" customWidth="1"/>
    <col min="8710" max="8710" width="10.25" style="142" customWidth="1"/>
    <col min="8711" max="8711" width="0.875" style="142" customWidth="1"/>
    <col min="8712" max="8714" width="8.5" style="142" customWidth="1"/>
    <col min="8715" max="8715" width="8" style="142" customWidth="1"/>
    <col min="8716" max="8959" width="9" style="142"/>
    <col min="8960" max="8960" width="47.875" style="142" customWidth="1"/>
    <col min="8961" max="8961" width="11.375" style="142" customWidth="1"/>
    <col min="8962" max="8962" width="9.375" style="142" customWidth="1"/>
    <col min="8963" max="8963" width="9.25" style="142" customWidth="1"/>
    <col min="8964" max="8964" width="10.25" style="142" customWidth="1"/>
    <col min="8965" max="8965" width="9.25" style="142" customWidth="1"/>
    <col min="8966" max="8966" width="10.25" style="142" customWidth="1"/>
    <col min="8967" max="8967" width="0.875" style="142" customWidth="1"/>
    <col min="8968" max="8970" width="8.5" style="142" customWidth="1"/>
    <col min="8971" max="8971" width="8" style="142" customWidth="1"/>
    <col min="8972" max="9215" width="9" style="142"/>
    <col min="9216" max="9216" width="47.875" style="142" customWidth="1"/>
    <col min="9217" max="9217" width="11.375" style="142" customWidth="1"/>
    <col min="9218" max="9218" width="9.375" style="142" customWidth="1"/>
    <col min="9219" max="9219" width="9.25" style="142" customWidth="1"/>
    <col min="9220" max="9220" width="10.25" style="142" customWidth="1"/>
    <col min="9221" max="9221" width="9.25" style="142" customWidth="1"/>
    <col min="9222" max="9222" width="10.25" style="142" customWidth="1"/>
    <col min="9223" max="9223" width="0.875" style="142" customWidth="1"/>
    <col min="9224" max="9226" width="8.5" style="142" customWidth="1"/>
    <col min="9227" max="9227" width="8" style="142" customWidth="1"/>
    <col min="9228" max="9471" width="9" style="142"/>
    <col min="9472" max="9472" width="47.875" style="142" customWidth="1"/>
    <col min="9473" max="9473" width="11.375" style="142" customWidth="1"/>
    <col min="9474" max="9474" width="9.375" style="142" customWidth="1"/>
    <col min="9475" max="9475" width="9.25" style="142" customWidth="1"/>
    <col min="9476" max="9476" width="10.25" style="142" customWidth="1"/>
    <col min="9477" max="9477" width="9.25" style="142" customWidth="1"/>
    <col min="9478" max="9478" width="10.25" style="142" customWidth="1"/>
    <col min="9479" max="9479" width="0.875" style="142" customWidth="1"/>
    <col min="9480" max="9482" width="8.5" style="142" customWidth="1"/>
    <col min="9483" max="9483" width="8" style="142" customWidth="1"/>
    <col min="9484" max="9727" width="9" style="142"/>
    <col min="9728" max="9728" width="47.875" style="142" customWidth="1"/>
    <col min="9729" max="9729" width="11.375" style="142" customWidth="1"/>
    <col min="9730" max="9730" width="9.375" style="142" customWidth="1"/>
    <col min="9731" max="9731" width="9.25" style="142" customWidth="1"/>
    <col min="9732" max="9732" width="10.25" style="142" customWidth="1"/>
    <col min="9733" max="9733" width="9.25" style="142" customWidth="1"/>
    <col min="9734" max="9734" width="10.25" style="142" customWidth="1"/>
    <col min="9735" max="9735" width="0.875" style="142" customWidth="1"/>
    <col min="9736" max="9738" width="8.5" style="142" customWidth="1"/>
    <col min="9739" max="9739" width="8" style="142" customWidth="1"/>
    <col min="9740" max="9983" width="9" style="142"/>
    <col min="9984" max="9984" width="47.875" style="142" customWidth="1"/>
    <col min="9985" max="9985" width="11.375" style="142" customWidth="1"/>
    <col min="9986" max="9986" width="9.375" style="142" customWidth="1"/>
    <col min="9987" max="9987" width="9.25" style="142" customWidth="1"/>
    <col min="9988" max="9988" width="10.25" style="142" customWidth="1"/>
    <col min="9989" max="9989" width="9.25" style="142" customWidth="1"/>
    <col min="9990" max="9990" width="10.25" style="142" customWidth="1"/>
    <col min="9991" max="9991" width="0.875" style="142" customWidth="1"/>
    <col min="9992" max="9994" width="8.5" style="142" customWidth="1"/>
    <col min="9995" max="9995" width="8" style="142" customWidth="1"/>
    <col min="9996" max="10239" width="9" style="142"/>
    <col min="10240" max="10240" width="47.875" style="142" customWidth="1"/>
    <col min="10241" max="10241" width="11.375" style="142" customWidth="1"/>
    <col min="10242" max="10242" width="9.375" style="142" customWidth="1"/>
    <col min="10243" max="10243" width="9.25" style="142" customWidth="1"/>
    <col min="10244" max="10244" width="10.25" style="142" customWidth="1"/>
    <col min="10245" max="10245" width="9.25" style="142" customWidth="1"/>
    <col min="10246" max="10246" width="10.25" style="142" customWidth="1"/>
    <col min="10247" max="10247" width="0.875" style="142" customWidth="1"/>
    <col min="10248" max="10250" width="8.5" style="142" customWidth="1"/>
    <col min="10251" max="10251" width="8" style="142" customWidth="1"/>
    <col min="10252" max="10495" width="9" style="142"/>
    <col min="10496" max="10496" width="47.875" style="142" customWidth="1"/>
    <col min="10497" max="10497" width="11.375" style="142" customWidth="1"/>
    <col min="10498" max="10498" width="9.375" style="142" customWidth="1"/>
    <col min="10499" max="10499" width="9.25" style="142" customWidth="1"/>
    <col min="10500" max="10500" width="10.25" style="142" customWidth="1"/>
    <col min="10501" max="10501" width="9.25" style="142" customWidth="1"/>
    <col min="10502" max="10502" width="10.25" style="142" customWidth="1"/>
    <col min="10503" max="10503" width="0.875" style="142" customWidth="1"/>
    <col min="10504" max="10506" width="8.5" style="142" customWidth="1"/>
    <col min="10507" max="10507" width="8" style="142" customWidth="1"/>
    <col min="10508" max="10751" width="9" style="142"/>
    <col min="10752" max="10752" width="47.875" style="142" customWidth="1"/>
    <col min="10753" max="10753" width="11.375" style="142" customWidth="1"/>
    <col min="10754" max="10754" width="9.375" style="142" customWidth="1"/>
    <col min="10755" max="10755" width="9.25" style="142" customWidth="1"/>
    <col min="10756" max="10756" width="10.25" style="142" customWidth="1"/>
    <col min="10757" max="10757" width="9.25" style="142" customWidth="1"/>
    <col min="10758" max="10758" width="10.25" style="142" customWidth="1"/>
    <col min="10759" max="10759" width="0.875" style="142" customWidth="1"/>
    <col min="10760" max="10762" width="8.5" style="142" customWidth="1"/>
    <col min="10763" max="10763" width="8" style="142" customWidth="1"/>
    <col min="10764" max="11007" width="9" style="142"/>
    <col min="11008" max="11008" width="47.875" style="142" customWidth="1"/>
    <col min="11009" max="11009" width="11.375" style="142" customWidth="1"/>
    <col min="11010" max="11010" width="9.375" style="142" customWidth="1"/>
    <col min="11011" max="11011" width="9.25" style="142" customWidth="1"/>
    <col min="11012" max="11012" width="10.25" style="142" customWidth="1"/>
    <col min="11013" max="11013" width="9.25" style="142" customWidth="1"/>
    <col min="11014" max="11014" width="10.25" style="142" customWidth="1"/>
    <col min="11015" max="11015" width="0.875" style="142" customWidth="1"/>
    <col min="11016" max="11018" width="8.5" style="142" customWidth="1"/>
    <col min="11019" max="11019" width="8" style="142" customWidth="1"/>
    <col min="11020" max="11263" width="9" style="142"/>
    <col min="11264" max="11264" width="47.875" style="142" customWidth="1"/>
    <col min="11265" max="11265" width="11.375" style="142" customWidth="1"/>
    <col min="11266" max="11266" width="9.375" style="142" customWidth="1"/>
    <col min="11267" max="11267" width="9.25" style="142" customWidth="1"/>
    <col min="11268" max="11268" width="10.25" style="142" customWidth="1"/>
    <col min="11269" max="11269" width="9.25" style="142" customWidth="1"/>
    <col min="11270" max="11270" width="10.25" style="142" customWidth="1"/>
    <col min="11271" max="11271" width="0.875" style="142" customWidth="1"/>
    <col min="11272" max="11274" width="8.5" style="142" customWidth="1"/>
    <col min="11275" max="11275" width="8" style="142" customWidth="1"/>
    <col min="11276" max="11519" width="9" style="142"/>
    <col min="11520" max="11520" width="47.875" style="142" customWidth="1"/>
    <col min="11521" max="11521" width="11.375" style="142" customWidth="1"/>
    <col min="11522" max="11522" width="9.375" style="142" customWidth="1"/>
    <col min="11523" max="11523" width="9.25" style="142" customWidth="1"/>
    <col min="11524" max="11524" width="10.25" style="142" customWidth="1"/>
    <col min="11525" max="11525" width="9.25" style="142" customWidth="1"/>
    <col min="11526" max="11526" width="10.25" style="142" customWidth="1"/>
    <col min="11527" max="11527" width="0.875" style="142" customWidth="1"/>
    <col min="11528" max="11530" width="8.5" style="142" customWidth="1"/>
    <col min="11531" max="11531" width="8" style="142" customWidth="1"/>
    <col min="11532" max="11775" width="9" style="142"/>
    <col min="11776" max="11776" width="47.875" style="142" customWidth="1"/>
    <col min="11777" max="11777" width="11.375" style="142" customWidth="1"/>
    <col min="11778" max="11778" width="9.375" style="142" customWidth="1"/>
    <col min="11779" max="11779" width="9.25" style="142" customWidth="1"/>
    <col min="11780" max="11780" width="10.25" style="142" customWidth="1"/>
    <col min="11781" max="11781" width="9.25" style="142" customWidth="1"/>
    <col min="11782" max="11782" width="10.25" style="142" customWidth="1"/>
    <col min="11783" max="11783" width="0.875" style="142" customWidth="1"/>
    <col min="11784" max="11786" width="8.5" style="142" customWidth="1"/>
    <col min="11787" max="11787" width="8" style="142" customWidth="1"/>
    <col min="11788" max="12031" width="9" style="142"/>
    <col min="12032" max="12032" width="47.875" style="142" customWidth="1"/>
    <col min="12033" max="12033" width="11.375" style="142" customWidth="1"/>
    <col min="12034" max="12034" width="9.375" style="142" customWidth="1"/>
    <col min="12035" max="12035" width="9.25" style="142" customWidth="1"/>
    <col min="12036" max="12036" width="10.25" style="142" customWidth="1"/>
    <col min="12037" max="12037" width="9.25" style="142" customWidth="1"/>
    <col min="12038" max="12038" width="10.25" style="142" customWidth="1"/>
    <col min="12039" max="12039" width="0.875" style="142" customWidth="1"/>
    <col min="12040" max="12042" width="8.5" style="142" customWidth="1"/>
    <col min="12043" max="12043" width="8" style="142" customWidth="1"/>
    <col min="12044" max="12287" width="9" style="142"/>
    <col min="12288" max="12288" width="47.875" style="142" customWidth="1"/>
    <col min="12289" max="12289" width="11.375" style="142" customWidth="1"/>
    <col min="12290" max="12290" width="9.375" style="142" customWidth="1"/>
    <col min="12291" max="12291" width="9.25" style="142" customWidth="1"/>
    <col min="12292" max="12292" width="10.25" style="142" customWidth="1"/>
    <col min="12293" max="12293" width="9.25" style="142" customWidth="1"/>
    <col min="12294" max="12294" width="10.25" style="142" customWidth="1"/>
    <col min="12295" max="12295" width="0.875" style="142" customWidth="1"/>
    <col min="12296" max="12298" width="8.5" style="142" customWidth="1"/>
    <col min="12299" max="12299" width="8" style="142" customWidth="1"/>
    <col min="12300" max="12543" width="9" style="142"/>
    <col min="12544" max="12544" width="47.875" style="142" customWidth="1"/>
    <col min="12545" max="12545" width="11.375" style="142" customWidth="1"/>
    <col min="12546" max="12546" width="9.375" style="142" customWidth="1"/>
    <col min="12547" max="12547" width="9.25" style="142" customWidth="1"/>
    <col min="12548" max="12548" width="10.25" style="142" customWidth="1"/>
    <col min="12549" max="12549" width="9.25" style="142" customWidth="1"/>
    <col min="12550" max="12550" width="10.25" style="142" customWidth="1"/>
    <col min="12551" max="12551" width="0.875" style="142" customWidth="1"/>
    <col min="12552" max="12554" width="8.5" style="142" customWidth="1"/>
    <col min="12555" max="12555" width="8" style="142" customWidth="1"/>
    <col min="12556" max="12799" width="9" style="142"/>
    <col min="12800" max="12800" width="47.875" style="142" customWidth="1"/>
    <col min="12801" max="12801" width="11.375" style="142" customWidth="1"/>
    <col min="12802" max="12802" width="9.375" style="142" customWidth="1"/>
    <col min="12803" max="12803" width="9.25" style="142" customWidth="1"/>
    <col min="12804" max="12804" width="10.25" style="142" customWidth="1"/>
    <col min="12805" max="12805" width="9.25" style="142" customWidth="1"/>
    <col min="12806" max="12806" width="10.25" style="142" customWidth="1"/>
    <col min="12807" max="12807" width="0.875" style="142" customWidth="1"/>
    <col min="12808" max="12810" width="8.5" style="142" customWidth="1"/>
    <col min="12811" max="12811" width="8" style="142" customWidth="1"/>
    <col min="12812" max="13055" width="9" style="142"/>
    <col min="13056" max="13056" width="47.875" style="142" customWidth="1"/>
    <col min="13057" max="13057" width="11.375" style="142" customWidth="1"/>
    <col min="13058" max="13058" width="9.375" style="142" customWidth="1"/>
    <col min="13059" max="13059" width="9.25" style="142" customWidth="1"/>
    <col min="13060" max="13060" width="10.25" style="142" customWidth="1"/>
    <col min="13061" max="13061" width="9.25" style="142" customWidth="1"/>
    <col min="13062" max="13062" width="10.25" style="142" customWidth="1"/>
    <col min="13063" max="13063" width="0.875" style="142" customWidth="1"/>
    <col min="13064" max="13066" width="8.5" style="142" customWidth="1"/>
    <col min="13067" max="13067" width="8" style="142" customWidth="1"/>
    <col min="13068" max="13311" width="9" style="142"/>
    <col min="13312" max="13312" width="47.875" style="142" customWidth="1"/>
    <col min="13313" max="13313" width="11.375" style="142" customWidth="1"/>
    <col min="13314" max="13314" width="9.375" style="142" customWidth="1"/>
    <col min="13315" max="13315" width="9.25" style="142" customWidth="1"/>
    <col min="13316" max="13316" width="10.25" style="142" customWidth="1"/>
    <col min="13317" max="13317" width="9.25" style="142" customWidth="1"/>
    <col min="13318" max="13318" width="10.25" style="142" customWidth="1"/>
    <col min="13319" max="13319" width="0.875" style="142" customWidth="1"/>
    <col min="13320" max="13322" width="8.5" style="142" customWidth="1"/>
    <col min="13323" max="13323" width="8" style="142" customWidth="1"/>
    <col min="13324" max="13567" width="9" style="142"/>
    <col min="13568" max="13568" width="47.875" style="142" customWidth="1"/>
    <col min="13569" max="13569" width="11.375" style="142" customWidth="1"/>
    <col min="13570" max="13570" width="9.375" style="142" customWidth="1"/>
    <col min="13571" max="13571" width="9.25" style="142" customWidth="1"/>
    <col min="13572" max="13572" width="10.25" style="142" customWidth="1"/>
    <col min="13573" max="13573" width="9.25" style="142" customWidth="1"/>
    <col min="13574" max="13574" width="10.25" style="142" customWidth="1"/>
    <col min="13575" max="13575" width="0.875" style="142" customWidth="1"/>
    <col min="13576" max="13578" width="8.5" style="142" customWidth="1"/>
    <col min="13579" max="13579" width="8" style="142" customWidth="1"/>
    <col min="13580" max="13823" width="9" style="142"/>
    <col min="13824" max="13824" width="47.875" style="142" customWidth="1"/>
    <col min="13825" max="13825" width="11.375" style="142" customWidth="1"/>
    <col min="13826" max="13826" width="9.375" style="142" customWidth="1"/>
    <col min="13827" max="13827" width="9.25" style="142" customWidth="1"/>
    <col min="13828" max="13828" width="10.25" style="142" customWidth="1"/>
    <col min="13829" max="13829" width="9.25" style="142" customWidth="1"/>
    <col min="13830" max="13830" width="10.25" style="142" customWidth="1"/>
    <col min="13831" max="13831" width="0.875" style="142" customWidth="1"/>
    <col min="13832" max="13834" width="8.5" style="142" customWidth="1"/>
    <col min="13835" max="13835" width="8" style="142" customWidth="1"/>
    <col min="13836" max="14079" width="9" style="142"/>
    <col min="14080" max="14080" width="47.875" style="142" customWidth="1"/>
    <col min="14081" max="14081" width="11.375" style="142" customWidth="1"/>
    <col min="14082" max="14082" width="9.375" style="142" customWidth="1"/>
    <col min="14083" max="14083" width="9.25" style="142" customWidth="1"/>
    <col min="14084" max="14084" width="10.25" style="142" customWidth="1"/>
    <col min="14085" max="14085" width="9.25" style="142" customWidth="1"/>
    <col min="14086" max="14086" width="10.25" style="142" customWidth="1"/>
    <col min="14087" max="14087" width="0.875" style="142" customWidth="1"/>
    <col min="14088" max="14090" width="8.5" style="142" customWidth="1"/>
    <col min="14091" max="14091" width="8" style="142" customWidth="1"/>
    <col min="14092" max="14335" width="9" style="142"/>
    <col min="14336" max="14336" width="47.875" style="142" customWidth="1"/>
    <col min="14337" max="14337" width="11.375" style="142" customWidth="1"/>
    <col min="14338" max="14338" width="9.375" style="142" customWidth="1"/>
    <col min="14339" max="14339" width="9.25" style="142" customWidth="1"/>
    <col min="14340" max="14340" width="10.25" style="142" customWidth="1"/>
    <col min="14341" max="14341" width="9.25" style="142" customWidth="1"/>
    <col min="14342" max="14342" width="10.25" style="142" customWidth="1"/>
    <col min="14343" max="14343" width="0.875" style="142" customWidth="1"/>
    <col min="14344" max="14346" width="8.5" style="142" customWidth="1"/>
    <col min="14347" max="14347" width="8" style="142" customWidth="1"/>
    <col min="14348" max="14591" width="9" style="142"/>
    <col min="14592" max="14592" width="47.875" style="142" customWidth="1"/>
    <col min="14593" max="14593" width="11.375" style="142" customWidth="1"/>
    <col min="14594" max="14594" width="9.375" style="142" customWidth="1"/>
    <col min="14595" max="14595" width="9.25" style="142" customWidth="1"/>
    <col min="14596" max="14596" width="10.25" style="142" customWidth="1"/>
    <col min="14597" max="14597" width="9.25" style="142" customWidth="1"/>
    <col min="14598" max="14598" width="10.25" style="142" customWidth="1"/>
    <col min="14599" max="14599" width="0.875" style="142" customWidth="1"/>
    <col min="14600" max="14602" width="8.5" style="142" customWidth="1"/>
    <col min="14603" max="14603" width="8" style="142" customWidth="1"/>
    <col min="14604" max="14847" width="9" style="142"/>
    <col min="14848" max="14848" width="47.875" style="142" customWidth="1"/>
    <col min="14849" max="14849" width="11.375" style="142" customWidth="1"/>
    <col min="14850" max="14850" width="9.375" style="142" customWidth="1"/>
    <col min="14851" max="14851" width="9.25" style="142" customWidth="1"/>
    <col min="14852" max="14852" width="10.25" style="142" customWidth="1"/>
    <col min="14853" max="14853" width="9.25" style="142" customWidth="1"/>
    <col min="14854" max="14854" width="10.25" style="142" customWidth="1"/>
    <col min="14855" max="14855" width="0.875" style="142" customWidth="1"/>
    <col min="14856" max="14858" width="8.5" style="142" customWidth="1"/>
    <col min="14859" max="14859" width="8" style="142" customWidth="1"/>
    <col min="14860" max="15103" width="9" style="142"/>
    <col min="15104" max="15104" width="47.875" style="142" customWidth="1"/>
    <col min="15105" max="15105" width="11.375" style="142" customWidth="1"/>
    <col min="15106" max="15106" width="9.375" style="142" customWidth="1"/>
    <col min="15107" max="15107" width="9.25" style="142" customWidth="1"/>
    <col min="15108" max="15108" width="10.25" style="142" customWidth="1"/>
    <col min="15109" max="15109" width="9.25" style="142" customWidth="1"/>
    <col min="15110" max="15110" width="10.25" style="142" customWidth="1"/>
    <col min="15111" max="15111" width="0.875" style="142" customWidth="1"/>
    <col min="15112" max="15114" width="8.5" style="142" customWidth="1"/>
    <col min="15115" max="15115" width="8" style="142" customWidth="1"/>
    <col min="15116" max="15359" width="9" style="142"/>
    <col min="15360" max="15360" width="47.875" style="142" customWidth="1"/>
    <col min="15361" max="15361" width="11.375" style="142" customWidth="1"/>
    <col min="15362" max="15362" width="9.375" style="142" customWidth="1"/>
    <col min="15363" max="15363" width="9.25" style="142" customWidth="1"/>
    <col min="15364" max="15364" width="10.25" style="142" customWidth="1"/>
    <col min="15365" max="15365" width="9.25" style="142" customWidth="1"/>
    <col min="15366" max="15366" width="10.25" style="142" customWidth="1"/>
    <col min="15367" max="15367" width="0.875" style="142" customWidth="1"/>
    <col min="15368" max="15370" width="8.5" style="142" customWidth="1"/>
    <col min="15371" max="15371" width="8" style="142" customWidth="1"/>
    <col min="15372" max="15615" width="9" style="142"/>
    <col min="15616" max="15616" width="47.875" style="142" customWidth="1"/>
    <col min="15617" max="15617" width="11.375" style="142" customWidth="1"/>
    <col min="15618" max="15618" width="9.375" style="142" customWidth="1"/>
    <col min="15619" max="15619" width="9.25" style="142" customWidth="1"/>
    <col min="15620" max="15620" width="10.25" style="142" customWidth="1"/>
    <col min="15621" max="15621" width="9.25" style="142" customWidth="1"/>
    <col min="15622" max="15622" width="10.25" style="142" customWidth="1"/>
    <col min="15623" max="15623" width="0.875" style="142" customWidth="1"/>
    <col min="15624" max="15626" width="8.5" style="142" customWidth="1"/>
    <col min="15627" max="15627" width="8" style="142" customWidth="1"/>
    <col min="15628" max="15871" width="9" style="142"/>
    <col min="15872" max="15872" width="47.875" style="142" customWidth="1"/>
    <col min="15873" max="15873" width="11.375" style="142" customWidth="1"/>
    <col min="15874" max="15874" width="9.375" style="142" customWidth="1"/>
    <col min="15875" max="15875" width="9.25" style="142" customWidth="1"/>
    <col min="15876" max="15876" width="10.25" style="142" customWidth="1"/>
    <col min="15877" max="15877" width="9.25" style="142" customWidth="1"/>
    <col min="15878" max="15878" width="10.25" style="142" customWidth="1"/>
    <col min="15879" max="15879" width="0.875" style="142" customWidth="1"/>
    <col min="15880" max="15882" width="8.5" style="142" customWidth="1"/>
    <col min="15883" max="15883" width="8" style="142" customWidth="1"/>
    <col min="15884" max="16127" width="9" style="142"/>
    <col min="16128" max="16128" width="47.875" style="142" customWidth="1"/>
    <col min="16129" max="16129" width="11.375" style="142" customWidth="1"/>
    <col min="16130" max="16130" width="9.375" style="142" customWidth="1"/>
    <col min="16131" max="16131" width="9.25" style="142" customWidth="1"/>
    <col min="16132" max="16132" width="10.25" style="142" customWidth="1"/>
    <col min="16133" max="16133" width="9.25" style="142" customWidth="1"/>
    <col min="16134" max="16134" width="10.25" style="142" customWidth="1"/>
    <col min="16135" max="16135" width="0.875" style="142" customWidth="1"/>
    <col min="16136" max="16138" width="8.5" style="142" customWidth="1"/>
    <col min="16139" max="16139" width="8" style="142" customWidth="1"/>
    <col min="16140" max="16384" width="9" style="142"/>
  </cols>
  <sheetData>
    <row r="1" spans="1:251" s="20" customFormat="1" ht="15" customHeight="1" x14ac:dyDescent="0.3">
      <c r="A1" s="369"/>
      <c r="B1" s="369"/>
      <c r="C1" s="369"/>
      <c r="D1" s="369"/>
      <c r="E1" s="369"/>
      <c r="F1" s="370"/>
      <c r="G1" s="165" t="s">
        <v>118</v>
      </c>
      <c r="H1" s="159"/>
      <c r="I1" s="159"/>
      <c r="J1" s="159"/>
      <c r="K1" s="159"/>
      <c r="L1" s="159"/>
      <c r="M1" s="159"/>
      <c r="N1" s="159"/>
      <c r="O1" s="159"/>
      <c r="P1" s="159"/>
      <c r="Q1" s="159"/>
      <c r="R1" s="159"/>
      <c r="S1" s="159"/>
      <c r="T1" s="159"/>
      <c r="U1" s="159"/>
      <c r="V1" s="159"/>
      <c r="W1" s="159"/>
    </row>
    <row r="2" spans="1:251" s="20" customFormat="1" ht="30" customHeight="1" x14ac:dyDescent="0.2">
      <c r="A2" s="553" t="s">
        <v>103</v>
      </c>
      <c r="B2" s="553"/>
      <c r="C2" s="553"/>
      <c r="D2" s="553"/>
      <c r="E2" s="553"/>
      <c r="F2" s="553"/>
      <c r="G2" s="553"/>
      <c r="H2" s="356"/>
      <c r="I2" s="356"/>
      <c r="J2" s="356"/>
      <c r="K2" s="159"/>
      <c r="L2" s="159"/>
      <c r="M2" s="159"/>
      <c r="N2" s="159"/>
      <c r="O2" s="159"/>
      <c r="P2" s="159"/>
      <c r="Q2" s="159"/>
      <c r="R2" s="159"/>
      <c r="S2" s="159"/>
      <c r="T2" s="159"/>
      <c r="U2" s="159"/>
      <c r="V2" s="159"/>
      <c r="W2" s="159"/>
    </row>
    <row r="3" spans="1:251" s="20" customFormat="1" ht="5.0999999999999996" customHeight="1" x14ac:dyDescent="0.3">
      <c r="A3" s="12"/>
      <c r="B3" s="12"/>
      <c r="C3" s="12"/>
      <c r="D3" s="12"/>
      <c r="E3" s="12"/>
      <c r="F3" s="12"/>
      <c r="G3" s="12"/>
      <c r="H3" s="356"/>
      <c r="I3" s="356"/>
      <c r="J3" s="356"/>
      <c r="K3" s="159"/>
      <c r="L3" s="159"/>
      <c r="M3" s="159"/>
      <c r="N3" s="159"/>
      <c r="O3" s="159"/>
      <c r="P3" s="159"/>
      <c r="Q3" s="159"/>
      <c r="R3" s="159"/>
      <c r="S3" s="159"/>
      <c r="T3" s="159"/>
      <c r="U3" s="159"/>
      <c r="V3" s="159"/>
      <c r="W3" s="159"/>
    </row>
    <row r="4" spans="1:251" s="159" customFormat="1" ht="5.0999999999999996" customHeight="1" x14ac:dyDescent="0.3">
      <c r="A4" s="124"/>
      <c r="B4" s="124"/>
      <c r="C4" s="124"/>
      <c r="D4" s="124"/>
      <c r="E4" s="124"/>
      <c r="F4" s="124"/>
    </row>
    <row r="5" spans="1:251" s="126" customFormat="1" ht="20.100000000000001" customHeight="1" x14ac:dyDescent="0.3">
      <c r="A5" s="125" t="s">
        <v>146</v>
      </c>
      <c r="F5" s="22"/>
      <c r="G5" s="22" t="s">
        <v>230</v>
      </c>
      <c r="O5" s="261"/>
      <c r="P5" s="262"/>
      <c r="Q5" s="262"/>
      <c r="R5" s="262"/>
      <c r="S5" s="262"/>
      <c r="T5" s="262"/>
      <c r="U5" s="262"/>
      <c r="V5" s="262"/>
      <c r="W5" s="262"/>
    </row>
    <row r="6" spans="1:251" s="18" customFormat="1" ht="5.0999999999999996" customHeight="1" x14ac:dyDescent="0.25">
      <c r="A6" s="215"/>
      <c r="B6" s="216"/>
      <c r="C6" s="216"/>
      <c r="D6" s="216"/>
      <c r="E6" s="216"/>
      <c r="F6" s="216"/>
      <c r="G6" s="214"/>
      <c r="O6" s="282"/>
      <c r="P6" s="283"/>
      <c r="Q6" s="283"/>
      <c r="R6" s="283"/>
      <c r="S6" s="283"/>
      <c r="T6" s="283"/>
      <c r="U6" s="283"/>
      <c r="V6" s="283"/>
      <c r="W6" s="283"/>
    </row>
    <row r="7" spans="1:251" s="284" customFormat="1" ht="15" customHeight="1" x14ac:dyDescent="0.2">
      <c r="A7" s="565" t="s">
        <v>124</v>
      </c>
      <c r="B7" s="565"/>
      <c r="C7" s="566" t="s">
        <v>125</v>
      </c>
      <c r="D7" s="566"/>
      <c r="E7" s="566"/>
      <c r="F7" s="566"/>
      <c r="G7" s="566"/>
      <c r="O7" s="285"/>
      <c r="P7" s="286"/>
      <c r="Q7" s="286"/>
      <c r="R7" s="286"/>
      <c r="S7" s="286"/>
      <c r="T7" s="286"/>
      <c r="U7" s="286"/>
      <c r="V7" s="286"/>
      <c r="W7" s="286"/>
    </row>
    <row r="8" spans="1:251" s="284" customFormat="1" ht="53.1" customHeight="1" x14ac:dyDescent="0.2">
      <c r="A8" s="565"/>
      <c r="B8" s="565"/>
      <c r="C8" s="362" t="s">
        <v>114</v>
      </c>
      <c r="D8" s="362" t="s">
        <v>133</v>
      </c>
      <c r="E8" s="362" t="s">
        <v>115</v>
      </c>
      <c r="F8" s="362" t="s">
        <v>134</v>
      </c>
      <c r="G8" s="260" t="s">
        <v>137</v>
      </c>
      <c r="H8" s="140"/>
      <c r="O8" s="227"/>
      <c r="P8" s="228"/>
      <c r="Q8" s="228"/>
      <c r="R8" s="228"/>
      <c r="S8" s="228"/>
      <c r="T8" s="228"/>
      <c r="U8" s="228"/>
      <c r="V8" s="228"/>
      <c r="W8" s="228"/>
    </row>
    <row r="9" spans="1:251" s="284" customFormat="1" ht="5.0999999999999996" customHeight="1" x14ac:dyDescent="0.2">
      <c r="A9" s="217"/>
      <c r="B9" s="218"/>
      <c r="C9" s="219"/>
      <c r="D9" s="220"/>
      <c r="E9" s="219"/>
      <c r="F9" s="219"/>
      <c r="G9" s="221"/>
      <c r="O9" s="227"/>
      <c r="P9" s="228"/>
      <c r="Q9" s="228"/>
      <c r="R9" s="228"/>
      <c r="S9" s="228"/>
      <c r="T9" s="228"/>
      <c r="U9" s="228"/>
      <c r="V9" s="228"/>
      <c r="W9" s="228"/>
    </row>
    <row r="10" spans="1:251" s="140" customFormat="1" ht="5.0999999999999996" customHeight="1" x14ac:dyDescent="0.2">
      <c r="A10" s="141"/>
      <c r="B10" s="141"/>
      <c r="C10" s="141"/>
      <c r="D10" s="141"/>
      <c r="E10" s="141"/>
      <c r="F10" s="141"/>
      <c r="G10" s="141"/>
      <c r="H10" s="284"/>
      <c r="M10" s="289"/>
      <c r="N10" s="290"/>
      <c r="O10" s="290"/>
      <c r="P10" s="290"/>
      <c r="Q10" s="290"/>
      <c r="R10" s="290"/>
      <c r="S10" s="290"/>
      <c r="T10" s="290"/>
      <c r="U10" s="290"/>
      <c r="V10" s="290"/>
      <c r="W10" s="290"/>
      <c r="X10" s="290"/>
    </row>
    <row r="11" spans="1:251" s="20" customFormat="1" ht="15" customHeight="1" x14ac:dyDescent="0.3">
      <c r="A11" s="128" t="s">
        <v>3</v>
      </c>
      <c r="B11" s="97">
        <v>10110</v>
      </c>
      <c r="C11" s="129">
        <v>13.912527211557491</v>
      </c>
      <c r="D11" s="129">
        <v>0.95982584603206011</v>
      </c>
      <c r="E11" s="129">
        <v>26.825648129823865</v>
      </c>
      <c r="F11" s="129">
        <v>26.182465861864241</v>
      </c>
      <c r="G11" s="129">
        <v>32.119532950722345</v>
      </c>
      <c r="H11" s="361"/>
      <c r="I11" s="291"/>
      <c r="J11" s="291"/>
      <c r="K11" s="291"/>
      <c r="L11" s="292"/>
      <c r="M11" s="292"/>
      <c r="N11" s="292"/>
      <c r="O11" s="292"/>
      <c r="P11" s="292"/>
      <c r="Q11" s="293"/>
      <c r="R11" s="294"/>
      <c r="S11" s="294"/>
      <c r="T11" s="294"/>
      <c r="U11" s="294"/>
      <c r="V11" s="294"/>
      <c r="W11" s="294"/>
      <c r="X11" s="294"/>
      <c r="Y11" s="294"/>
      <c r="Z11" s="292"/>
    </row>
    <row r="12" spans="1:251" s="296" customFormat="1" ht="5.0999999999999996" customHeight="1" x14ac:dyDescent="0.3">
      <c r="A12" s="130"/>
      <c r="B12" s="108"/>
      <c r="C12" s="108"/>
      <c r="D12" s="108"/>
      <c r="E12" s="108"/>
      <c r="F12" s="108"/>
      <c r="G12" s="108"/>
      <c r="H12" s="361"/>
      <c r="I12" s="291"/>
      <c r="J12" s="291"/>
      <c r="K12" s="291"/>
      <c r="L12" s="295"/>
      <c r="M12" s="295"/>
      <c r="N12" s="295"/>
      <c r="O12" s="295"/>
      <c r="P12" s="295"/>
      <c r="Q12" s="295"/>
      <c r="R12" s="295"/>
      <c r="S12" s="295"/>
      <c r="T12" s="295"/>
      <c r="U12" s="295"/>
      <c r="V12" s="295"/>
      <c r="W12" s="295"/>
      <c r="X12" s="295"/>
      <c r="Y12" s="295"/>
      <c r="Z12" s="295"/>
    </row>
    <row r="13" spans="1:251" s="20" customFormat="1" ht="15" customHeight="1" x14ac:dyDescent="0.3">
      <c r="A13" s="131" t="s">
        <v>86</v>
      </c>
      <c r="B13" s="105">
        <v>1820</v>
      </c>
      <c r="C13" s="135">
        <v>67.582417582417591</v>
      </c>
      <c r="D13" s="135">
        <v>3.4065934065934065</v>
      </c>
      <c r="E13" s="135">
        <v>25.439560439560438</v>
      </c>
      <c r="F13" s="135">
        <v>3.5714285714285712</v>
      </c>
      <c r="G13" s="135" t="s">
        <v>231</v>
      </c>
      <c r="H13" s="361"/>
      <c r="I13" s="291"/>
      <c r="J13" s="291"/>
      <c r="K13" s="291"/>
      <c r="L13" s="292"/>
      <c r="M13" s="292"/>
      <c r="N13" s="292"/>
      <c r="O13" s="297"/>
      <c r="P13" s="297"/>
      <c r="Q13" s="297"/>
      <c r="R13" s="297"/>
      <c r="S13" s="297"/>
      <c r="T13" s="297"/>
      <c r="U13" s="297"/>
      <c r="V13" s="297"/>
      <c r="W13" s="297"/>
      <c r="X13" s="297"/>
      <c r="Y13" s="298"/>
      <c r="Z13" s="292"/>
      <c r="AA13" s="299"/>
    </row>
    <row r="14" spans="1:251" s="296" customFormat="1" ht="5.0999999999999996" customHeight="1" x14ac:dyDescent="0.3">
      <c r="A14" s="130"/>
      <c r="B14" s="108"/>
      <c r="C14" s="108"/>
      <c r="D14" s="108"/>
      <c r="E14" s="108"/>
      <c r="F14" s="108"/>
      <c r="G14" s="108"/>
      <c r="H14" s="361"/>
      <c r="I14" s="291"/>
      <c r="J14" s="291"/>
      <c r="K14" s="291"/>
      <c r="L14" s="295"/>
      <c r="M14" s="295"/>
      <c r="N14" s="295"/>
      <c r="O14" s="295"/>
      <c r="P14" s="295"/>
      <c r="Q14" s="295"/>
      <c r="R14" s="295"/>
      <c r="S14" s="295"/>
      <c r="T14" s="295"/>
      <c r="U14" s="295"/>
      <c r="V14" s="295"/>
      <c r="W14" s="295"/>
      <c r="X14" s="295"/>
      <c r="Y14" s="295"/>
      <c r="Z14" s="295"/>
    </row>
    <row r="15" spans="1:251" s="134" customFormat="1" ht="12" x14ac:dyDescent="0.3">
      <c r="A15" s="133" t="s">
        <v>147</v>
      </c>
      <c r="B15" s="111">
        <v>240</v>
      </c>
      <c r="C15" s="108">
        <v>98.360655737704917</v>
      </c>
      <c r="D15" s="108" t="s">
        <v>231</v>
      </c>
      <c r="E15" s="108">
        <v>1.639344262295082</v>
      </c>
      <c r="F15" s="108" t="s">
        <v>231</v>
      </c>
      <c r="G15" s="108" t="s">
        <v>231</v>
      </c>
      <c r="H15" s="361"/>
      <c r="I15" s="291"/>
      <c r="J15" s="291"/>
      <c r="K15" s="291"/>
      <c r="T15" s="300"/>
      <c r="U15" s="300"/>
      <c r="V15" s="300"/>
      <c r="W15" s="300"/>
      <c r="X15" s="300"/>
      <c r="Y15" s="300"/>
      <c r="Z15" s="301"/>
      <c r="AA15" s="301"/>
      <c r="AB15" s="301"/>
      <c r="AC15" s="301"/>
      <c r="AD15" s="301"/>
      <c r="AE15" s="301"/>
      <c r="AF15" s="301"/>
      <c r="AG15" s="301"/>
      <c r="AH15" s="301"/>
      <c r="AI15" s="301"/>
      <c r="AJ15" s="301"/>
      <c r="AK15" s="301"/>
      <c r="AL15" s="301"/>
      <c r="AM15" s="301"/>
      <c r="AN15" s="301"/>
      <c r="AO15" s="301"/>
      <c r="AP15" s="301"/>
      <c r="AQ15" s="301"/>
      <c r="AR15" s="301"/>
      <c r="AS15" s="301"/>
      <c r="AT15" s="301"/>
      <c r="AU15" s="301"/>
      <c r="AV15" s="301"/>
      <c r="AW15" s="301"/>
      <c r="AX15" s="301"/>
      <c r="AY15" s="301"/>
      <c r="AZ15" s="301"/>
      <c r="BA15" s="301"/>
      <c r="BB15" s="301"/>
      <c r="BC15" s="301"/>
      <c r="BD15" s="301"/>
      <c r="BE15" s="301"/>
      <c r="BF15" s="301"/>
      <c r="BG15" s="301"/>
      <c r="BH15" s="301"/>
      <c r="BI15" s="301"/>
      <c r="BJ15" s="301"/>
      <c r="BK15" s="301"/>
      <c r="BL15" s="301"/>
      <c r="BM15" s="301"/>
      <c r="BN15" s="301"/>
      <c r="BO15" s="301"/>
      <c r="BP15" s="301"/>
      <c r="BQ15" s="301"/>
      <c r="BR15" s="301"/>
      <c r="BS15" s="301"/>
      <c r="BT15" s="301"/>
      <c r="BU15" s="301"/>
      <c r="BV15" s="301"/>
      <c r="BW15" s="301"/>
      <c r="BX15" s="301"/>
      <c r="BY15" s="301"/>
      <c r="BZ15" s="301"/>
      <c r="CA15" s="301"/>
      <c r="CB15" s="301"/>
      <c r="CC15" s="301"/>
      <c r="CD15" s="301"/>
      <c r="CE15" s="301"/>
      <c r="CF15" s="301"/>
      <c r="CG15" s="301"/>
      <c r="CH15" s="301"/>
      <c r="CI15" s="301"/>
      <c r="CJ15" s="301"/>
      <c r="CK15" s="301"/>
      <c r="CL15" s="301"/>
      <c r="CM15" s="301"/>
      <c r="CN15" s="301"/>
      <c r="CO15" s="301"/>
      <c r="CP15" s="301"/>
      <c r="CQ15" s="301"/>
      <c r="CR15" s="301"/>
      <c r="CS15" s="301"/>
      <c r="CT15" s="301"/>
      <c r="CU15" s="301"/>
      <c r="CV15" s="301"/>
      <c r="CW15" s="301"/>
      <c r="CX15" s="301"/>
      <c r="CY15" s="301"/>
      <c r="CZ15" s="301"/>
      <c r="DA15" s="301"/>
      <c r="DB15" s="301"/>
      <c r="DC15" s="301"/>
      <c r="DD15" s="301"/>
      <c r="DE15" s="301"/>
      <c r="DF15" s="301"/>
      <c r="DG15" s="301"/>
      <c r="DH15" s="301"/>
      <c r="DI15" s="301"/>
      <c r="DJ15" s="301"/>
      <c r="DK15" s="301"/>
      <c r="DL15" s="301"/>
      <c r="DM15" s="301"/>
      <c r="DN15" s="301"/>
      <c r="DO15" s="301"/>
      <c r="DP15" s="301"/>
      <c r="DQ15" s="301"/>
      <c r="DR15" s="301"/>
      <c r="DS15" s="301"/>
      <c r="DT15" s="301"/>
      <c r="DU15" s="301"/>
      <c r="DV15" s="301"/>
      <c r="DW15" s="301"/>
      <c r="DX15" s="301"/>
      <c r="DY15" s="301"/>
      <c r="DZ15" s="301"/>
      <c r="EA15" s="301"/>
      <c r="EB15" s="301"/>
      <c r="EC15" s="301"/>
      <c r="ED15" s="301"/>
      <c r="EE15" s="301"/>
      <c r="EF15" s="301"/>
      <c r="EG15" s="301"/>
      <c r="EH15" s="301"/>
      <c r="EI15" s="301"/>
      <c r="EJ15" s="301"/>
      <c r="EK15" s="301"/>
      <c r="EL15" s="301"/>
      <c r="EM15" s="301"/>
      <c r="EN15" s="301"/>
      <c r="EO15" s="301"/>
      <c r="EP15" s="301"/>
      <c r="EQ15" s="301"/>
      <c r="ER15" s="301"/>
      <c r="ES15" s="301"/>
      <c r="ET15" s="301"/>
      <c r="EU15" s="301"/>
      <c r="EV15" s="301"/>
      <c r="EW15" s="301"/>
      <c r="EX15" s="301"/>
      <c r="EY15" s="301"/>
      <c r="EZ15" s="301"/>
      <c r="FA15" s="301"/>
      <c r="FB15" s="301"/>
      <c r="FC15" s="301"/>
      <c r="FD15" s="301"/>
      <c r="FE15" s="301"/>
      <c r="FF15" s="301"/>
      <c r="FG15" s="301"/>
      <c r="FH15" s="301"/>
      <c r="FI15" s="301"/>
      <c r="FJ15" s="301"/>
      <c r="FK15" s="301"/>
      <c r="FL15" s="301"/>
      <c r="FM15" s="301"/>
      <c r="FN15" s="301"/>
      <c r="FO15" s="301"/>
      <c r="FP15" s="301"/>
      <c r="FQ15" s="301"/>
      <c r="FR15" s="301"/>
      <c r="FS15" s="301"/>
      <c r="FT15" s="301"/>
      <c r="FU15" s="301"/>
      <c r="FV15" s="301"/>
      <c r="FW15" s="301"/>
      <c r="FX15" s="301"/>
      <c r="FY15" s="301"/>
      <c r="FZ15" s="301"/>
      <c r="GA15" s="301"/>
      <c r="GB15" s="301"/>
      <c r="GC15" s="301"/>
      <c r="GD15" s="301"/>
      <c r="GE15" s="301"/>
      <c r="GF15" s="301"/>
      <c r="GG15" s="301"/>
      <c r="GH15" s="301"/>
      <c r="GI15" s="301"/>
      <c r="GJ15" s="301"/>
      <c r="GK15" s="301"/>
      <c r="GL15" s="301"/>
      <c r="GM15" s="301"/>
      <c r="GN15" s="301"/>
      <c r="GO15" s="301"/>
      <c r="GP15" s="301"/>
      <c r="GQ15" s="301"/>
      <c r="GR15" s="301"/>
      <c r="GS15" s="301"/>
      <c r="GT15" s="301"/>
      <c r="GU15" s="301"/>
      <c r="GV15" s="301"/>
      <c r="GW15" s="301"/>
      <c r="GX15" s="301"/>
      <c r="GY15" s="301"/>
      <c r="GZ15" s="301"/>
      <c r="HA15" s="301"/>
      <c r="HB15" s="301"/>
      <c r="HC15" s="301"/>
      <c r="HD15" s="301"/>
      <c r="HE15" s="301"/>
      <c r="HF15" s="301"/>
      <c r="HG15" s="301"/>
      <c r="HH15" s="301"/>
      <c r="HI15" s="301"/>
      <c r="HJ15" s="301"/>
      <c r="HK15" s="301"/>
      <c r="HL15" s="301"/>
      <c r="HM15" s="301"/>
      <c r="HN15" s="301"/>
      <c r="HO15" s="301"/>
      <c r="HP15" s="301"/>
      <c r="HQ15" s="301"/>
      <c r="HR15" s="301"/>
      <c r="HS15" s="301"/>
      <c r="HT15" s="301"/>
      <c r="HU15" s="301"/>
      <c r="HV15" s="301"/>
      <c r="HW15" s="301"/>
      <c r="HX15" s="301"/>
      <c r="HY15" s="301"/>
      <c r="HZ15" s="301"/>
      <c r="IA15" s="301"/>
      <c r="IB15" s="301"/>
      <c r="IC15" s="301"/>
      <c r="ID15" s="301"/>
      <c r="IE15" s="301"/>
      <c r="IF15" s="301"/>
      <c r="IG15" s="301"/>
      <c r="IH15" s="301"/>
      <c r="II15" s="301"/>
      <c r="IJ15" s="301"/>
      <c r="IK15" s="301"/>
      <c r="IL15" s="301"/>
      <c r="IM15" s="301"/>
      <c r="IN15" s="301"/>
      <c r="IO15" s="301"/>
      <c r="IP15" s="301"/>
      <c r="IQ15" s="301"/>
    </row>
    <row r="16" spans="1:251" s="134" customFormat="1" ht="12" x14ac:dyDescent="0.3">
      <c r="A16" s="133" t="s">
        <v>148</v>
      </c>
      <c r="B16" s="111">
        <v>240</v>
      </c>
      <c r="C16" s="108">
        <v>42.016806722689076</v>
      </c>
      <c r="D16" s="108">
        <v>7.1428571428571423</v>
      </c>
      <c r="E16" s="108">
        <v>38.655462184873954</v>
      </c>
      <c r="F16" s="108">
        <v>12.184873949579831</v>
      </c>
      <c r="G16" s="108" t="s">
        <v>231</v>
      </c>
      <c r="H16" s="108"/>
      <c r="I16" s="291"/>
      <c r="J16" s="291"/>
      <c r="K16" s="291"/>
      <c r="T16" s="300"/>
      <c r="U16" s="300"/>
      <c r="V16" s="300"/>
      <c r="W16" s="300"/>
      <c r="X16" s="300"/>
      <c r="Y16" s="300"/>
      <c r="Z16" s="301"/>
      <c r="AA16" s="301"/>
      <c r="AB16" s="301"/>
      <c r="AC16" s="301"/>
      <c r="AD16" s="301"/>
      <c r="AE16" s="301"/>
      <c r="AF16" s="301"/>
      <c r="AG16" s="301"/>
      <c r="AH16" s="301"/>
      <c r="AI16" s="301"/>
      <c r="AJ16" s="301"/>
      <c r="AK16" s="301"/>
      <c r="AL16" s="301"/>
      <c r="AM16" s="301"/>
      <c r="AN16" s="301"/>
      <c r="AO16" s="301"/>
      <c r="AP16" s="301"/>
      <c r="AQ16" s="301"/>
      <c r="AR16" s="301"/>
      <c r="AS16" s="301"/>
      <c r="AT16" s="301"/>
      <c r="AU16" s="301"/>
      <c r="AV16" s="301"/>
      <c r="AW16" s="301"/>
      <c r="AX16" s="301"/>
      <c r="AY16" s="301"/>
      <c r="AZ16" s="301"/>
      <c r="BA16" s="301"/>
      <c r="BB16" s="301"/>
      <c r="BC16" s="301"/>
      <c r="BD16" s="301"/>
      <c r="BE16" s="301"/>
      <c r="BF16" s="301"/>
      <c r="BG16" s="301"/>
      <c r="BH16" s="301"/>
      <c r="BI16" s="301"/>
      <c r="BJ16" s="301"/>
      <c r="BK16" s="301"/>
      <c r="BL16" s="301"/>
      <c r="BM16" s="301"/>
      <c r="BN16" s="301"/>
      <c r="BO16" s="301"/>
      <c r="BP16" s="301"/>
      <c r="BQ16" s="301"/>
      <c r="BR16" s="301"/>
      <c r="BS16" s="301"/>
      <c r="BT16" s="301"/>
      <c r="BU16" s="301"/>
      <c r="BV16" s="301"/>
      <c r="BW16" s="301"/>
      <c r="BX16" s="301"/>
      <c r="BY16" s="301"/>
      <c r="BZ16" s="301"/>
      <c r="CA16" s="301"/>
      <c r="CB16" s="301"/>
      <c r="CC16" s="301"/>
      <c r="CD16" s="301"/>
      <c r="CE16" s="301"/>
      <c r="CF16" s="301"/>
      <c r="CG16" s="301"/>
      <c r="CH16" s="301"/>
      <c r="CI16" s="301"/>
      <c r="CJ16" s="301"/>
      <c r="CK16" s="301"/>
      <c r="CL16" s="301"/>
      <c r="CM16" s="301"/>
      <c r="CN16" s="301"/>
      <c r="CO16" s="301"/>
      <c r="CP16" s="301"/>
      <c r="CQ16" s="301"/>
      <c r="CR16" s="301"/>
      <c r="CS16" s="301"/>
      <c r="CT16" s="301"/>
      <c r="CU16" s="301"/>
      <c r="CV16" s="301"/>
      <c r="CW16" s="301"/>
      <c r="CX16" s="301"/>
      <c r="CY16" s="301"/>
      <c r="CZ16" s="301"/>
      <c r="DA16" s="301"/>
      <c r="DB16" s="301"/>
      <c r="DC16" s="301"/>
      <c r="DD16" s="301"/>
      <c r="DE16" s="301"/>
      <c r="DF16" s="301"/>
      <c r="DG16" s="301"/>
      <c r="DH16" s="301"/>
      <c r="DI16" s="301"/>
      <c r="DJ16" s="301"/>
      <c r="DK16" s="301"/>
      <c r="DL16" s="301"/>
      <c r="DM16" s="301"/>
      <c r="DN16" s="301"/>
      <c r="DO16" s="301"/>
      <c r="DP16" s="301"/>
      <c r="DQ16" s="301"/>
      <c r="DR16" s="301"/>
      <c r="DS16" s="301"/>
      <c r="DT16" s="301"/>
      <c r="DU16" s="301"/>
      <c r="DV16" s="301"/>
      <c r="DW16" s="301"/>
      <c r="DX16" s="301"/>
      <c r="DY16" s="301"/>
      <c r="DZ16" s="301"/>
      <c r="EA16" s="301"/>
      <c r="EB16" s="301"/>
      <c r="EC16" s="301"/>
      <c r="ED16" s="301"/>
      <c r="EE16" s="301"/>
      <c r="EF16" s="301"/>
      <c r="EG16" s="301"/>
      <c r="EH16" s="301"/>
      <c r="EI16" s="301"/>
      <c r="EJ16" s="301"/>
      <c r="EK16" s="301"/>
      <c r="EL16" s="301"/>
      <c r="EM16" s="301"/>
      <c r="EN16" s="301"/>
      <c r="EO16" s="301"/>
      <c r="EP16" s="301"/>
      <c r="EQ16" s="301"/>
      <c r="ER16" s="301"/>
      <c r="ES16" s="301"/>
      <c r="ET16" s="301"/>
      <c r="EU16" s="301"/>
      <c r="EV16" s="301"/>
      <c r="EW16" s="301"/>
      <c r="EX16" s="301"/>
      <c r="EY16" s="301"/>
      <c r="EZ16" s="301"/>
      <c r="FA16" s="301"/>
      <c r="FB16" s="301"/>
      <c r="FC16" s="301"/>
      <c r="FD16" s="301"/>
      <c r="FE16" s="301"/>
      <c r="FF16" s="301"/>
      <c r="FG16" s="301"/>
      <c r="FH16" s="301"/>
      <c r="FI16" s="301"/>
      <c r="FJ16" s="301"/>
      <c r="FK16" s="301"/>
      <c r="FL16" s="301"/>
      <c r="FM16" s="301"/>
      <c r="FN16" s="301"/>
      <c r="FO16" s="301"/>
      <c r="FP16" s="301"/>
      <c r="FQ16" s="301"/>
      <c r="FR16" s="301"/>
      <c r="FS16" s="301"/>
      <c r="FT16" s="301"/>
      <c r="FU16" s="301"/>
      <c r="FV16" s="301"/>
      <c r="FW16" s="301"/>
      <c r="FX16" s="301"/>
      <c r="FY16" s="301"/>
      <c r="FZ16" s="301"/>
      <c r="GA16" s="301"/>
      <c r="GB16" s="301"/>
      <c r="GC16" s="301"/>
      <c r="GD16" s="301"/>
      <c r="GE16" s="301"/>
      <c r="GF16" s="301"/>
      <c r="GG16" s="301"/>
      <c r="GH16" s="301"/>
      <c r="GI16" s="301"/>
      <c r="GJ16" s="301"/>
      <c r="GK16" s="301"/>
      <c r="GL16" s="301"/>
      <c r="GM16" s="301"/>
      <c r="GN16" s="301"/>
      <c r="GO16" s="301"/>
      <c r="GP16" s="301"/>
      <c r="GQ16" s="301"/>
      <c r="GR16" s="301"/>
      <c r="GS16" s="301"/>
      <c r="GT16" s="301"/>
      <c r="GU16" s="301"/>
      <c r="GV16" s="301"/>
      <c r="GW16" s="301"/>
      <c r="GX16" s="301"/>
      <c r="GY16" s="301"/>
      <c r="GZ16" s="301"/>
      <c r="HA16" s="301"/>
      <c r="HB16" s="301"/>
      <c r="HC16" s="301"/>
      <c r="HD16" s="301"/>
      <c r="HE16" s="301"/>
      <c r="HF16" s="301"/>
      <c r="HG16" s="301"/>
      <c r="HH16" s="301"/>
      <c r="HI16" s="301"/>
      <c r="HJ16" s="301"/>
      <c r="HK16" s="301"/>
      <c r="HL16" s="301"/>
      <c r="HM16" s="301"/>
      <c r="HN16" s="301"/>
      <c r="HO16" s="301"/>
      <c r="HP16" s="301"/>
      <c r="HQ16" s="301"/>
      <c r="HR16" s="301"/>
      <c r="HS16" s="301"/>
      <c r="HT16" s="301"/>
      <c r="HU16" s="301"/>
      <c r="HV16" s="301"/>
      <c r="HW16" s="301"/>
      <c r="HX16" s="301"/>
      <c r="HY16" s="301"/>
      <c r="HZ16" s="301"/>
      <c r="IA16" s="301"/>
      <c r="IB16" s="301"/>
      <c r="IC16" s="301"/>
      <c r="ID16" s="301"/>
      <c r="IE16" s="301"/>
      <c r="IF16" s="301"/>
      <c r="IG16" s="301"/>
      <c r="IH16" s="301"/>
      <c r="II16" s="301"/>
      <c r="IJ16" s="301"/>
      <c r="IK16" s="301"/>
      <c r="IL16" s="301"/>
      <c r="IM16" s="301"/>
      <c r="IN16" s="301"/>
      <c r="IO16" s="301"/>
      <c r="IP16" s="301"/>
      <c r="IQ16" s="301"/>
    </row>
    <row r="17" spans="1:251" s="134" customFormat="1" ht="12" x14ac:dyDescent="0.3">
      <c r="A17" s="133" t="s">
        <v>149</v>
      </c>
      <c r="B17" s="111">
        <v>140</v>
      </c>
      <c r="C17" s="108">
        <v>93.75</v>
      </c>
      <c r="D17" s="108">
        <v>1.3888888888888888</v>
      </c>
      <c r="E17" s="108">
        <v>4.8611111111111116</v>
      </c>
      <c r="F17" s="108" t="s">
        <v>231</v>
      </c>
      <c r="G17" s="108" t="s">
        <v>231</v>
      </c>
      <c r="H17" s="108"/>
      <c r="I17" s="108"/>
      <c r="J17" s="108"/>
      <c r="K17" s="301"/>
      <c r="T17" s="300"/>
      <c r="U17" s="300"/>
      <c r="V17" s="300"/>
      <c r="W17" s="300"/>
      <c r="X17" s="300"/>
      <c r="Y17" s="300"/>
      <c r="Z17" s="301"/>
      <c r="AA17" s="301"/>
      <c r="AB17" s="301"/>
      <c r="AC17" s="301"/>
      <c r="AD17" s="301"/>
      <c r="AE17" s="301"/>
      <c r="AF17" s="301"/>
      <c r="AG17" s="301"/>
      <c r="AH17" s="301"/>
      <c r="AI17" s="301"/>
      <c r="AJ17" s="301"/>
      <c r="AK17" s="301"/>
      <c r="AL17" s="301"/>
      <c r="AM17" s="301"/>
      <c r="AN17" s="301"/>
      <c r="AO17" s="301"/>
      <c r="AP17" s="301"/>
      <c r="AQ17" s="301"/>
      <c r="AR17" s="301"/>
      <c r="AS17" s="301"/>
      <c r="AT17" s="301"/>
      <c r="AU17" s="301"/>
      <c r="AV17" s="301"/>
      <c r="AW17" s="301"/>
      <c r="AX17" s="301"/>
      <c r="AY17" s="301"/>
      <c r="AZ17" s="301"/>
      <c r="BA17" s="301"/>
      <c r="BB17" s="301"/>
      <c r="BC17" s="301"/>
      <c r="BD17" s="301"/>
      <c r="BE17" s="301"/>
      <c r="BF17" s="301"/>
      <c r="BG17" s="301"/>
      <c r="BH17" s="301"/>
      <c r="BI17" s="301"/>
      <c r="BJ17" s="301"/>
      <c r="BK17" s="301"/>
      <c r="BL17" s="301"/>
      <c r="BM17" s="301"/>
      <c r="BN17" s="301"/>
      <c r="BO17" s="301"/>
      <c r="BP17" s="301"/>
      <c r="BQ17" s="301"/>
      <c r="BR17" s="301"/>
      <c r="BS17" s="301"/>
      <c r="BT17" s="301"/>
      <c r="BU17" s="301"/>
      <c r="BV17" s="301"/>
      <c r="BW17" s="301"/>
      <c r="BX17" s="301"/>
      <c r="BY17" s="301"/>
      <c r="BZ17" s="301"/>
      <c r="CA17" s="301"/>
      <c r="CB17" s="301"/>
      <c r="CC17" s="301"/>
      <c r="CD17" s="301"/>
      <c r="CE17" s="301"/>
      <c r="CF17" s="301"/>
      <c r="CG17" s="301"/>
      <c r="CH17" s="301"/>
      <c r="CI17" s="301"/>
      <c r="CJ17" s="301"/>
      <c r="CK17" s="301"/>
      <c r="CL17" s="301"/>
      <c r="CM17" s="301"/>
      <c r="CN17" s="301"/>
      <c r="CO17" s="301"/>
      <c r="CP17" s="301"/>
      <c r="CQ17" s="301"/>
      <c r="CR17" s="301"/>
      <c r="CS17" s="301"/>
      <c r="CT17" s="301"/>
      <c r="CU17" s="301"/>
      <c r="CV17" s="301"/>
      <c r="CW17" s="301"/>
      <c r="CX17" s="301"/>
      <c r="CY17" s="301"/>
      <c r="CZ17" s="301"/>
      <c r="DA17" s="301"/>
      <c r="DB17" s="301"/>
      <c r="DC17" s="301"/>
      <c r="DD17" s="301"/>
      <c r="DE17" s="301"/>
      <c r="DF17" s="301"/>
      <c r="DG17" s="301"/>
      <c r="DH17" s="301"/>
      <c r="DI17" s="301"/>
      <c r="DJ17" s="301"/>
      <c r="DK17" s="301"/>
      <c r="DL17" s="301"/>
      <c r="DM17" s="301"/>
      <c r="DN17" s="301"/>
      <c r="DO17" s="301"/>
      <c r="DP17" s="301"/>
      <c r="DQ17" s="301"/>
      <c r="DR17" s="301"/>
      <c r="DS17" s="301"/>
      <c r="DT17" s="301"/>
      <c r="DU17" s="301"/>
      <c r="DV17" s="301"/>
      <c r="DW17" s="301"/>
      <c r="DX17" s="301"/>
      <c r="DY17" s="301"/>
      <c r="DZ17" s="301"/>
      <c r="EA17" s="301"/>
      <c r="EB17" s="301"/>
      <c r="EC17" s="301"/>
      <c r="ED17" s="301"/>
      <c r="EE17" s="301"/>
      <c r="EF17" s="301"/>
      <c r="EG17" s="301"/>
      <c r="EH17" s="301"/>
      <c r="EI17" s="301"/>
      <c r="EJ17" s="301"/>
      <c r="EK17" s="301"/>
      <c r="EL17" s="301"/>
      <c r="EM17" s="301"/>
      <c r="EN17" s="301"/>
      <c r="EO17" s="301"/>
      <c r="EP17" s="301"/>
      <c r="EQ17" s="301"/>
      <c r="ER17" s="301"/>
      <c r="ES17" s="301"/>
      <c r="ET17" s="301"/>
      <c r="EU17" s="301"/>
      <c r="EV17" s="301"/>
      <c r="EW17" s="301"/>
      <c r="EX17" s="301"/>
      <c r="EY17" s="301"/>
      <c r="EZ17" s="301"/>
      <c r="FA17" s="301"/>
      <c r="FB17" s="301"/>
      <c r="FC17" s="301"/>
      <c r="FD17" s="301"/>
      <c r="FE17" s="301"/>
      <c r="FF17" s="301"/>
      <c r="FG17" s="301"/>
      <c r="FH17" s="301"/>
      <c r="FI17" s="301"/>
      <c r="FJ17" s="301"/>
      <c r="FK17" s="301"/>
      <c r="FL17" s="301"/>
      <c r="FM17" s="301"/>
      <c r="FN17" s="301"/>
      <c r="FO17" s="301"/>
      <c r="FP17" s="301"/>
      <c r="FQ17" s="301"/>
      <c r="FR17" s="301"/>
      <c r="FS17" s="301"/>
      <c r="FT17" s="301"/>
      <c r="FU17" s="301"/>
      <c r="FV17" s="301"/>
      <c r="FW17" s="301"/>
      <c r="FX17" s="301"/>
      <c r="FY17" s="301"/>
      <c r="FZ17" s="301"/>
      <c r="GA17" s="301"/>
      <c r="GB17" s="301"/>
      <c r="GC17" s="301"/>
      <c r="GD17" s="301"/>
      <c r="GE17" s="301"/>
      <c r="GF17" s="301"/>
      <c r="GG17" s="301"/>
      <c r="GH17" s="301"/>
      <c r="GI17" s="301"/>
      <c r="GJ17" s="301"/>
      <c r="GK17" s="301"/>
      <c r="GL17" s="301"/>
      <c r="GM17" s="301"/>
      <c r="GN17" s="301"/>
      <c r="GO17" s="301"/>
      <c r="GP17" s="301"/>
      <c r="GQ17" s="301"/>
      <c r="GR17" s="301"/>
      <c r="GS17" s="301"/>
      <c r="GT17" s="301"/>
      <c r="GU17" s="301"/>
      <c r="GV17" s="301"/>
      <c r="GW17" s="301"/>
      <c r="GX17" s="301"/>
      <c r="GY17" s="301"/>
      <c r="GZ17" s="301"/>
      <c r="HA17" s="301"/>
      <c r="HB17" s="301"/>
      <c r="HC17" s="301"/>
      <c r="HD17" s="301"/>
      <c r="HE17" s="301"/>
      <c r="HF17" s="301"/>
      <c r="HG17" s="301"/>
      <c r="HH17" s="301"/>
      <c r="HI17" s="301"/>
      <c r="HJ17" s="301"/>
      <c r="HK17" s="301"/>
      <c r="HL17" s="301"/>
      <c r="HM17" s="301"/>
      <c r="HN17" s="301"/>
      <c r="HO17" s="301"/>
      <c r="HP17" s="301"/>
      <c r="HQ17" s="301"/>
      <c r="HR17" s="301"/>
      <c r="HS17" s="301"/>
      <c r="HT17" s="301"/>
      <c r="HU17" s="301"/>
      <c r="HV17" s="301"/>
      <c r="HW17" s="301"/>
      <c r="HX17" s="301"/>
      <c r="HY17" s="301"/>
      <c r="HZ17" s="301"/>
      <c r="IA17" s="301"/>
      <c r="IB17" s="301"/>
      <c r="IC17" s="301"/>
      <c r="ID17" s="301"/>
      <c r="IE17" s="301"/>
      <c r="IF17" s="301"/>
      <c r="IG17" s="301"/>
      <c r="IH17" s="301"/>
      <c r="II17" s="301"/>
      <c r="IJ17" s="301"/>
      <c r="IK17" s="301"/>
      <c r="IL17" s="301"/>
      <c r="IM17" s="301"/>
      <c r="IN17" s="301"/>
      <c r="IO17" s="301"/>
      <c r="IP17" s="301"/>
      <c r="IQ17" s="301"/>
    </row>
    <row r="18" spans="1:251" s="134" customFormat="1" ht="12" x14ac:dyDescent="0.3">
      <c r="A18" s="133" t="s">
        <v>150</v>
      </c>
      <c r="B18" s="111">
        <v>140</v>
      </c>
      <c r="C18" s="108">
        <v>41.843971631205676</v>
      </c>
      <c r="D18" s="108" t="s">
        <v>231</v>
      </c>
      <c r="E18" s="108">
        <v>58.156028368794324</v>
      </c>
      <c r="F18" s="108" t="s">
        <v>231</v>
      </c>
      <c r="G18" s="108" t="s">
        <v>231</v>
      </c>
      <c r="H18" s="108"/>
      <c r="I18" s="108"/>
      <c r="J18" s="108"/>
      <c r="K18" s="301"/>
      <c r="T18" s="300"/>
      <c r="U18" s="300"/>
      <c r="V18" s="300"/>
      <c r="W18" s="300"/>
      <c r="X18" s="300"/>
      <c r="Y18" s="300"/>
      <c r="Z18" s="301"/>
      <c r="AA18" s="301"/>
      <c r="AB18" s="301"/>
      <c r="AC18" s="301"/>
      <c r="AD18" s="301"/>
      <c r="AE18" s="301"/>
      <c r="AF18" s="301"/>
      <c r="AG18" s="301"/>
      <c r="AH18" s="301"/>
      <c r="AI18" s="301"/>
      <c r="AJ18" s="301"/>
      <c r="AK18" s="301"/>
      <c r="AL18" s="301"/>
      <c r="AM18" s="301"/>
      <c r="AN18" s="301"/>
      <c r="AO18" s="301"/>
      <c r="AP18" s="301"/>
      <c r="AQ18" s="301"/>
      <c r="AR18" s="301"/>
      <c r="AS18" s="301"/>
      <c r="AT18" s="301"/>
      <c r="AU18" s="301"/>
      <c r="AV18" s="301"/>
      <c r="AW18" s="301"/>
      <c r="AX18" s="301"/>
      <c r="AY18" s="301"/>
      <c r="AZ18" s="301"/>
      <c r="BA18" s="301"/>
      <c r="BB18" s="301"/>
      <c r="BC18" s="301"/>
      <c r="BD18" s="301"/>
      <c r="BE18" s="301"/>
      <c r="BF18" s="301"/>
      <c r="BG18" s="301"/>
      <c r="BH18" s="301"/>
      <c r="BI18" s="301"/>
      <c r="BJ18" s="301"/>
      <c r="BK18" s="301"/>
      <c r="BL18" s="301"/>
      <c r="BM18" s="301"/>
      <c r="BN18" s="301"/>
      <c r="BO18" s="301"/>
      <c r="BP18" s="301"/>
      <c r="BQ18" s="301"/>
      <c r="BR18" s="301"/>
      <c r="BS18" s="301"/>
      <c r="BT18" s="301"/>
      <c r="BU18" s="301"/>
      <c r="BV18" s="301"/>
      <c r="BW18" s="301"/>
      <c r="BX18" s="301"/>
      <c r="BY18" s="301"/>
      <c r="BZ18" s="301"/>
      <c r="CA18" s="301"/>
      <c r="CB18" s="301"/>
      <c r="CC18" s="301"/>
      <c r="CD18" s="301"/>
      <c r="CE18" s="301"/>
      <c r="CF18" s="301"/>
      <c r="CG18" s="301"/>
      <c r="CH18" s="301"/>
      <c r="CI18" s="301"/>
      <c r="CJ18" s="301"/>
      <c r="CK18" s="301"/>
      <c r="CL18" s="301"/>
      <c r="CM18" s="301"/>
      <c r="CN18" s="301"/>
      <c r="CO18" s="301"/>
      <c r="CP18" s="301"/>
      <c r="CQ18" s="301"/>
      <c r="CR18" s="301"/>
      <c r="CS18" s="301"/>
      <c r="CT18" s="301"/>
      <c r="CU18" s="301"/>
      <c r="CV18" s="301"/>
      <c r="CW18" s="301"/>
      <c r="CX18" s="301"/>
      <c r="CY18" s="301"/>
      <c r="CZ18" s="301"/>
      <c r="DA18" s="301"/>
      <c r="DB18" s="301"/>
      <c r="DC18" s="301"/>
      <c r="DD18" s="301"/>
      <c r="DE18" s="301"/>
      <c r="DF18" s="301"/>
      <c r="DG18" s="301"/>
      <c r="DH18" s="301"/>
      <c r="DI18" s="301"/>
      <c r="DJ18" s="301"/>
      <c r="DK18" s="301"/>
      <c r="DL18" s="301"/>
      <c r="DM18" s="301"/>
      <c r="DN18" s="301"/>
      <c r="DO18" s="301"/>
      <c r="DP18" s="301"/>
      <c r="DQ18" s="301"/>
      <c r="DR18" s="301"/>
      <c r="DS18" s="301"/>
      <c r="DT18" s="301"/>
      <c r="DU18" s="301"/>
      <c r="DV18" s="301"/>
      <c r="DW18" s="301"/>
      <c r="DX18" s="301"/>
      <c r="DY18" s="301"/>
      <c r="DZ18" s="301"/>
      <c r="EA18" s="301"/>
      <c r="EB18" s="301"/>
      <c r="EC18" s="301"/>
      <c r="ED18" s="301"/>
      <c r="EE18" s="301"/>
      <c r="EF18" s="301"/>
      <c r="EG18" s="301"/>
      <c r="EH18" s="301"/>
      <c r="EI18" s="301"/>
      <c r="EJ18" s="301"/>
      <c r="EK18" s="301"/>
      <c r="EL18" s="301"/>
      <c r="EM18" s="301"/>
      <c r="EN18" s="301"/>
      <c r="EO18" s="301"/>
      <c r="EP18" s="301"/>
      <c r="EQ18" s="301"/>
      <c r="ER18" s="301"/>
      <c r="ES18" s="301"/>
      <c r="ET18" s="301"/>
      <c r="EU18" s="301"/>
      <c r="EV18" s="301"/>
      <c r="EW18" s="301"/>
      <c r="EX18" s="301"/>
      <c r="EY18" s="301"/>
      <c r="EZ18" s="301"/>
      <c r="FA18" s="301"/>
      <c r="FB18" s="301"/>
      <c r="FC18" s="301"/>
      <c r="FD18" s="301"/>
      <c r="FE18" s="301"/>
      <c r="FF18" s="301"/>
      <c r="FG18" s="301"/>
      <c r="FH18" s="301"/>
      <c r="FI18" s="301"/>
      <c r="FJ18" s="301"/>
      <c r="FK18" s="301"/>
      <c r="FL18" s="301"/>
      <c r="FM18" s="301"/>
      <c r="FN18" s="301"/>
      <c r="FO18" s="301"/>
      <c r="FP18" s="301"/>
      <c r="FQ18" s="301"/>
      <c r="FR18" s="301"/>
      <c r="FS18" s="301"/>
      <c r="FT18" s="301"/>
      <c r="FU18" s="301"/>
      <c r="FV18" s="301"/>
      <c r="FW18" s="301"/>
      <c r="FX18" s="301"/>
      <c r="FY18" s="301"/>
      <c r="FZ18" s="301"/>
      <c r="GA18" s="301"/>
      <c r="GB18" s="301"/>
      <c r="GC18" s="301"/>
      <c r="GD18" s="301"/>
      <c r="GE18" s="301"/>
      <c r="GF18" s="301"/>
      <c r="GG18" s="301"/>
      <c r="GH18" s="301"/>
      <c r="GI18" s="301"/>
      <c r="GJ18" s="301"/>
      <c r="GK18" s="301"/>
      <c r="GL18" s="301"/>
      <c r="GM18" s="301"/>
      <c r="GN18" s="301"/>
      <c r="GO18" s="301"/>
      <c r="GP18" s="301"/>
      <c r="GQ18" s="301"/>
      <c r="GR18" s="301"/>
      <c r="GS18" s="301"/>
      <c r="GT18" s="301"/>
      <c r="GU18" s="301"/>
      <c r="GV18" s="301"/>
      <c r="GW18" s="301"/>
      <c r="GX18" s="301"/>
      <c r="GY18" s="301"/>
      <c r="GZ18" s="301"/>
      <c r="HA18" s="301"/>
      <c r="HB18" s="301"/>
      <c r="HC18" s="301"/>
      <c r="HD18" s="301"/>
      <c r="HE18" s="301"/>
      <c r="HF18" s="301"/>
      <c r="HG18" s="301"/>
      <c r="HH18" s="301"/>
      <c r="HI18" s="301"/>
      <c r="HJ18" s="301"/>
      <c r="HK18" s="301"/>
      <c r="HL18" s="301"/>
      <c r="HM18" s="301"/>
      <c r="HN18" s="301"/>
      <c r="HO18" s="301"/>
      <c r="HP18" s="301"/>
      <c r="HQ18" s="301"/>
      <c r="HR18" s="301"/>
      <c r="HS18" s="301"/>
      <c r="HT18" s="301"/>
      <c r="HU18" s="301"/>
      <c r="HV18" s="301"/>
      <c r="HW18" s="301"/>
      <c r="HX18" s="301"/>
      <c r="HY18" s="301"/>
      <c r="HZ18" s="301"/>
      <c r="IA18" s="301"/>
      <c r="IB18" s="301"/>
      <c r="IC18" s="301"/>
      <c r="ID18" s="301"/>
      <c r="IE18" s="301"/>
      <c r="IF18" s="301"/>
      <c r="IG18" s="301"/>
      <c r="IH18" s="301"/>
      <c r="II18" s="301"/>
      <c r="IJ18" s="301"/>
      <c r="IK18" s="301"/>
      <c r="IL18" s="301"/>
      <c r="IM18" s="301"/>
      <c r="IN18" s="301"/>
      <c r="IO18" s="301"/>
      <c r="IP18" s="301"/>
      <c r="IQ18" s="301"/>
    </row>
    <row r="19" spans="1:251" s="134" customFormat="1" ht="12" x14ac:dyDescent="0.3">
      <c r="A19" s="133" t="s">
        <v>151</v>
      </c>
      <c r="B19" s="111">
        <v>110</v>
      </c>
      <c r="C19" s="108">
        <v>52.678571428571431</v>
      </c>
      <c r="D19" s="108">
        <v>5.3571428571428568</v>
      </c>
      <c r="E19" s="108">
        <v>27.678571428571431</v>
      </c>
      <c r="F19" s="108">
        <v>14.285714285714285</v>
      </c>
      <c r="G19" s="108" t="s">
        <v>231</v>
      </c>
      <c r="H19" s="108"/>
      <c r="I19" s="108"/>
      <c r="J19" s="108"/>
      <c r="K19" s="301"/>
      <c r="T19" s="300"/>
      <c r="U19" s="300"/>
      <c r="V19" s="300"/>
      <c r="W19" s="300"/>
      <c r="X19" s="300"/>
      <c r="Y19" s="300"/>
      <c r="Z19" s="301"/>
      <c r="AA19" s="301"/>
      <c r="AB19" s="301"/>
      <c r="AC19" s="301"/>
      <c r="AD19" s="301"/>
      <c r="AE19" s="301"/>
      <c r="AF19" s="301"/>
      <c r="AG19" s="301"/>
      <c r="AH19" s="301"/>
      <c r="AI19" s="301"/>
      <c r="AJ19" s="301"/>
      <c r="AK19" s="301"/>
      <c r="AL19" s="301"/>
      <c r="AM19" s="301"/>
      <c r="AN19" s="301"/>
      <c r="AO19" s="301"/>
      <c r="AP19" s="301"/>
      <c r="AQ19" s="301"/>
      <c r="AR19" s="301"/>
      <c r="AS19" s="301"/>
      <c r="AT19" s="301"/>
      <c r="AU19" s="301"/>
      <c r="AV19" s="301"/>
      <c r="AW19" s="301"/>
      <c r="AX19" s="301"/>
      <c r="AY19" s="301"/>
      <c r="AZ19" s="301"/>
      <c r="BA19" s="301"/>
      <c r="BB19" s="301"/>
      <c r="BC19" s="301"/>
      <c r="BD19" s="301"/>
      <c r="BE19" s="301"/>
      <c r="BF19" s="301"/>
      <c r="BG19" s="301"/>
      <c r="BH19" s="301"/>
      <c r="BI19" s="301"/>
      <c r="BJ19" s="301"/>
      <c r="BK19" s="301"/>
      <c r="BL19" s="301"/>
      <c r="BM19" s="301"/>
      <c r="BN19" s="301"/>
      <c r="BO19" s="301"/>
      <c r="BP19" s="301"/>
      <c r="BQ19" s="301"/>
      <c r="BR19" s="301"/>
      <c r="BS19" s="301"/>
      <c r="BT19" s="301"/>
      <c r="BU19" s="301"/>
      <c r="BV19" s="301"/>
      <c r="BW19" s="301"/>
      <c r="BX19" s="301"/>
      <c r="BY19" s="301"/>
      <c r="BZ19" s="301"/>
      <c r="CA19" s="301"/>
      <c r="CB19" s="301"/>
      <c r="CC19" s="301"/>
      <c r="CD19" s="301"/>
      <c r="CE19" s="301"/>
      <c r="CF19" s="301"/>
      <c r="CG19" s="301"/>
      <c r="CH19" s="301"/>
      <c r="CI19" s="301"/>
      <c r="CJ19" s="301"/>
      <c r="CK19" s="301"/>
      <c r="CL19" s="301"/>
      <c r="CM19" s="301"/>
      <c r="CN19" s="301"/>
      <c r="CO19" s="301"/>
      <c r="CP19" s="301"/>
      <c r="CQ19" s="301"/>
      <c r="CR19" s="301"/>
      <c r="CS19" s="301"/>
      <c r="CT19" s="301"/>
      <c r="CU19" s="301"/>
      <c r="CV19" s="301"/>
      <c r="CW19" s="301"/>
      <c r="CX19" s="301"/>
      <c r="CY19" s="301"/>
      <c r="CZ19" s="301"/>
      <c r="DA19" s="301"/>
      <c r="DB19" s="301"/>
      <c r="DC19" s="301"/>
      <c r="DD19" s="301"/>
      <c r="DE19" s="301"/>
      <c r="DF19" s="301"/>
      <c r="DG19" s="301"/>
      <c r="DH19" s="301"/>
      <c r="DI19" s="301"/>
      <c r="DJ19" s="301"/>
      <c r="DK19" s="301"/>
      <c r="DL19" s="301"/>
      <c r="DM19" s="301"/>
      <c r="DN19" s="301"/>
      <c r="DO19" s="301"/>
      <c r="DP19" s="301"/>
      <c r="DQ19" s="301"/>
      <c r="DR19" s="301"/>
      <c r="DS19" s="301"/>
      <c r="DT19" s="301"/>
      <c r="DU19" s="301"/>
      <c r="DV19" s="301"/>
      <c r="DW19" s="301"/>
      <c r="DX19" s="301"/>
      <c r="DY19" s="301"/>
      <c r="DZ19" s="301"/>
      <c r="EA19" s="301"/>
      <c r="EB19" s="301"/>
      <c r="EC19" s="301"/>
      <c r="ED19" s="301"/>
      <c r="EE19" s="301"/>
      <c r="EF19" s="301"/>
      <c r="EG19" s="301"/>
      <c r="EH19" s="301"/>
      <c r="EI19" s="301"/>
      <c r="EJ19" s="301"/>
      <c r="EK19" s="301"/>
      <c r="EL19" s="301"/>
      <c r="EM19" s="301"/>
      <c r="EN19" s="301"/>
      <c r="EO19" s="301"/>
      <c r="EP19" s="301"/>
      <c r="EQ19" s="301"/>
      <c r="ER19" s="301"/>
      <c r="ES19" s="301"/>
      <c r="ET19" s="301"/>
      <c r="EU19" s="301"/>
      <c r="EV19" s="301"/>
      <c r="EW19" s="301"/>
      <c r="EX19" s="301"/>
      <c r="EY19" s="301"/>
      <c r="EZ19" s="301"/>
      <c r="FA19" s="301"/>
      <c r="FB19" s="301"/>
      <c r="FC19" s="301"/>
      <c r="FD19" s="301"/>
      <c r="FE19" s="301"/>
      <c r="FF19" s="301"/>
      <c r="FG19" s="301"/>
      <c r="FH19" s="301"/>
      <c r="FI19" s="301"/>
      <c r="FJ19" s="301"/>
      <c r="FK19" s="301"/>
      <c r="FL19" s="301"/>
      <c r="FM19" s="301"/>
      <c r="FN19" s="301"/>
      <c r="FO19" s="301"/>
      <c r="FP19" s="301"/>
      <c r="FQ19" s="301"/>
      <c r="FR19" s="301"/>
      <c r="FS19" s="301"/>
      <c r="FT19" s="301"/>
      <c r="FU19" s="301"/>
      <c r="FV19" s="301"/>
      <c r="FW19" s="301"/>
      <c r="FX19" s="301"/>
      <c r="FY19" s="301"/>
      <c r="FZ19" s="301"/>
      <c r="GA19" s="301"/>
      <c r="GB19" s="301"/>
      <c r="GC19" s="301"/>
      <c r="GD19" s="301"/>
      <c r="GE19" s="301"/>
      <c r="GF19" s="301"/>
      <c r="GG19" s="301"/>
      <c r="GH19" s="301"/>
      <c r="GI19" s="301"/>
      <c r="GJ19" s="301"/>
      <c r="GK19" s="301"/>
      <c r="GL19" s="301"/>
      <c r="GM19" s="301"/>
      <c r="GN19" s="301"/>
      <c r="GO19" s="301"/>
      <c r="GP19" s="301"/>
      <c r="GQ19" s="301"/>
      <c r="GR19" s="301"/>
      <c r="GS19" s="301"/>
      <c r="GT19" s="301"/>
      <c r="GU19" s="301"/>
      <c r="GV19" s="301"/>
      <c r="GW19" s="301"/>
      <c r="GX19" s="301"/>
      <c r="GY19" s="301"/>
      <c r="GZ19" s="301"/>
      <c r="HA19" s="301"/>
      <c r="HB19" s="301"/>
      <c r="HC19" s="301"/>
      <c r="HD19" s="301"/>
      <c r="HE19" s="301"/>
      <c r="HF19" s="301"/>
      <c r="HG19" s="301"/>
      <c r="HH19" s="301"/>
      <c r="HI19" s="301"/>
      <c r="HJ19" s="301"/>
      <c r="HK19" s="301"/>
      <c r="HL19" s="301"/>
      <c r="HM19" s="301"/>
      <c r="HN19" s="301"/>
      <c r="HO19" s="301"/>
      <c r="HP19" s="301"/>
      <c r="HQ19" s="301"/>
      <c r="HR19" s="301"/>
      <c r="HS19" s="301"/>
      <c r="HT19" s="301"/>
      <c r="HU19" s="301"/>
      <c r="HV19" s="301"/>
      <c r="HW19" s="301"/>
      <c r="HX19" s="301"/>
      <c r="HY19" s="301"/>
      <c r="HZ19" s="301"/>
      <c r="IA19" s="301"/>
      <c r="IB19" s="301"/>
      <c r="IC19" s="301"/>
      <c r="ID19" s="301"/>
      <c r="IE19" s="301"/>
      <c r="IF19" s="301"/>
      <c r="IG19" s="301"/>
      <c r="IH19" s="301"/>
      <c r="II19" s="301"/>
      <c r="IJ19" s="301"/>
      <c r="IK19" s="301"/>
      <c r="IL19" s="301"/>
      <c r="IM19" s="301"/>
      <c r="IN19" s="301"/>
      <c r="IO19" s="301"/>
      <c r="IP19" s="301"/>
      <c r="IQ19" s="301"/>
    </row>
    <row r="20" spans="1:251" s="134" customFormat="1" ht="12" x14ac:dyDescent="0.3">
      <c r="A20" s="133" t="s">
        <v>152</v>
      </c>
      <c r="B20" s="111">
        <v>100</v>
      </c>
      <c r="C20" s="108">
        <v>14.736842105263156</v>
      </c>
      <c r="D20" s="108" t="s">
        <v>231</v>
      </c>
      <c r="E20" s="108">
        <v>83.15789473684211</v>
      </c>
      <c r="F20" s="108">
        <v>2.1052631578947367</v>
      </c>
      <c r="G20" s="108" t="s">
        <v>231</v>
      </c>
      <c r="H20" s="108"/>
      <c r="I20" s="108"/>
      <c r="J20" s="108"/>
      <c r="K20" s="301"/>
      <c r="T20" s="300"/>
      <c r="U20" s="300"/>
      <c r="V20" s="300"/>
      <c r="W20" s="300"/>
      <c r="X20" s="300"/>
      <c r="Y20" s="300"/>
      <c r="Z20" s="301"/>
      <c r="AA20" s="301"/>
      <c r="AB20" s="301"/>
      <c r="AC20" s="301"/>
      <c r="AD20" s="301"/>
      <c r="AE20" s="301"/>
      <c r="AF20" s="301"/>
      <c r="AG20" s="301"/>
      <c r="AH20" s="301"/>
      <c r="AI20" s="301"/>
      <c r="AJ20" s="301"/>
      <c r="AK20" s="301"/>
      <c r="AL20" s="301"/>
      <c r="AM20" s="301"/>
      <c r="AN20" s="301"/>
      <c r="AO20" s="301"/>
      <c r="AP20" s="301"/>
      <c r="AQ20" s="301"/>
      <c r="AR20" s="301"/>
      <c r="AS20" s="301"/>
      <c r="AT20" s="301"/>
      <c r="AU20" s="301"/>
      <c r="AV20" s="301"/>
      <c r="AW20" s="301"/>
      <c r="AX20" s="301"/>
      <c r="AY20" s="301"/>
      <c r="AZ20" s="301"/>
      <c r="BA20" s="301"/>
      <c r="BB20" s="301"/>
      <c r="BC20" s="301"/>
      <c r="BD20" s="301"/>
      <c r="BE20" s="301"/>
      <c r="BF20" s="301"/>
      <c r="BG20" s="301"/>
      <c r="BH20" s="301"/>
      <c r="BI20" s="301"/>
      <c r="BJ20" s="301"/>
      <c r="BK20" s="301"/>
      <c r="BL20" s="301"/>
      <c r="BM20" s="301"/>
      <c r="BN20" s="301"/>
      <c r="BO20" s="301"/>
      <c r="BP20" s="301"/>
      <c r="BQ20" s="301"/>
      <c r="BR20" s="301"/>
      <c r="BS20" s="301"/>
      <c r="BT20" s="301"/>
      <c r="BU20" s="301"/>
      <c r="BV20" s="301"/>
      <c r="BW20" s="301"/>
      <c r="BX20" s="301"/>
      <c r="BY20" s="301"/>
      <c r="BZ20" s="301"/>
      <c r="CA20" s="301"/>
      <c r="CB20" s="301"/>
      <c r="CC20" s="301"/>
      <c r="CD20" s="301"/>
      <c r="CE20" s="301"/>
      <c r="CF20" s="301"/>
      <c r="CG20" s="301"/>
      <c r="CH20" s="301"/>
      <c r="CI20" s="301"/>
      <c r="CJ20" s="301"/>
      <c r="CK20" s="301"/>
      <c r="CL20" s="301"/>
      <c r="CM20" s="301"/>
      <c r="CN20" s="301"/>
      <c r="CO20" s="301"/>
      <c r="CP20" s="301"/>
      <c r="CQ20" s="301"/>
      <c r="CR20" s="301"/>
      <c r="CS20" s="301"/>
      <c r="CT20" s="301"/>
      <c r="CU20" s="301"/>
      <c r="CV20" s="301"/>
      <c r="CW20" s="301"/>
      <c r="CX20" s="301"/>
      <c r="CY20" s="301"/>
      <c r="CZ20" s="301"/>
      <c r="DA20" s="301"/>
      <c r="DB20" s="301"/>
      <c r="DC20" s="301"/>
      <c r="DD20" s="301"/>
      <c r="DE20" s="301"/>
      <c r="DF20" s="301"/>
      <c r="DG20" s="301"/>
      <c r="DH20" s="301"/>
      <c r="DI20" s="301"/>
      <c r="DJ20" s="301"/>
      <c r="DK20" s="301"/>
      <c r="DL20" s="301"/>
      <c r="DM20" s="301"/>
      <c r="DN20" s="301"/>
      <c r="DO20" s="301"/>
      <c r="DP20" s="301"/>
      <c r="DQ20" s="301"/>
      <c r="DR20" s="301"/>
      <c r="DS20" s="301"/>
      <c r="DT20" s="301"/>
      <c r="DU20" s="301"/>
      <c r="DV20" s="301"/>
      <c r="DW20" s="301"/>
      <c r="DX20" s="301"/>
      <c r="DY20" s="301"/>
      <c r="DZ20" s="301"/>
      <c r="EA20" s="301"/>
      <c r="EB20" s="301"/>
      <c r="EC20" s="301"/>
      <c r="ED20" s="301"/>
      <c r="EE20" s="301"/>
      <c r="EF20" s="301"/>
      <c r="EG20" s="301"/>
      <c r="EH20" s="301"/>
      <c r="EI20" s="301"/>
      <c r="EJ20" s="301"/>
      <c r="EK20" s="301"/>
      <c r="EL20" s="301"/>
      <c r="EM20" s="301"/>
      <c r="EN20" s="301"/>
      <c r="EO20" s="301"/>
      <c r="EP20" s="301"/>
      <c r="EQ20" s="301"/>
      <c r="ER20" s="301"/>
      <c r="ES20" s="301"/>
      <c r="ET20" s="301"/>
      <c r="EU20" s="301"/>
      <c r="EV20" s="301"/>
      <c r="EW20" s="301"/>
      <c r="EX20" s="301"/>
      <c r="EY20" s="301"/>
      <c r="EZ20" s="301"/>
      <c r="FA20" s="301"/>
      <c r="FB20" s="301"/>
      <c r="FC20" s="301"/>
      <c r="FD20" s="301"/>
      <c r="FE20" s="301"/>
      <c r="FF20" s="301"/>
      <c r="FG20" s="301"/>
      <c r="FH20" s="301"/>
      <c r="FI20" s="301"/>
      <c r="FJ20" s="301"/>
      <c r="FK20" s="301"/>
      <c r="FL20" s="301"/>
      <c r="FM20" s="301"/>
      <c r="FN20" s="301"/>
      <c r="FO20" s="301"/>
      <c r="FP20" s="301"/>
      <c r="FQ20" s="301"/>
      <c r="FR20" s="301"/>
      <c r="FS20" s="301"/>
      <c r="FT20" s="301"/>
      <c r="FU20" s="301"/>
      <c r="FV20" s="301"/>
      <c r="FW20" s="301"/>
      <c r="FX20" s="301"/>
      <c r="FY20" s="301"/>
      <c r="FZ20" s="301"/>
      <c r="GA20" s="301"/>
      <c r="GB20" s="301"/>
      <c r="GC20" s="301"/>
      <c r="GD20" s="301"/>
      <c r="GE20" s="301"/>
      <c r="GF20" s="301"/>
      <c r="GG20" s="301"/>
      <c r="GH20" s="301"/>
      <c r="GI20" s="301"/>
      <c r="GJ20" s="301"/>
      <c r="GK20" s="301"/>
      <c r="GL20" s="301"/>
      <c r="GM20" s="301"/>
      <c r="GN20" s="301"/>
      <c r="GO20" s="301"/>
      <c r="GP20" s="301"/>
      <c r="GQ20" s="301"/>
      <c r="GR20" s="301"/>
      <c r="GS20" s="301"/>
      <c r="GT20" s="301"/>
      <c r="GU20" s="301"/>
      <c r="GV20" s="301"/>
      <c r="GW20" s="301"/>
      <c r="GX20" s="301"/>
      <c r="GY20" s="301"/>
      <c r="GZ20" s="301"/>
      <c r="HA20" s="301"/>
      <c r="HB20" s="301"/>
      <c r="HC20" s="301"/>
      <c r="HD20" s="301"/>
      <c r="HE20" s="301"/>
      <c r="HF20" s="301"/>
      <c r="HG20" s="301"/>
      <c r="HH20" s="301"/>
      <c r="HI20" s="301"/>
      <c r="HJ20" s="301"/>
      <c r="HK20" s="301"/>
      <c r="HL20" s="301"/>
      <c r="HM20" s="301"/>
      <c r="HN20" s="301"/>
      <c r="HO20" s="301"/>
      <c r="HP20" s="301"/>
      <c r="HQ20" s="301"/>
      <c r="HR20" s="301"/>
      <c r="HS20" s="301"/>
      <c r="HT20" s="301"/>
      <c r="HU20" s="301"/>
      <c r="HV20" s="301"/>
      <c r="HW20" s="301"/>
      <c r="HX20" s="301"/>
      <c r="HY20" s="301"/>
      <c r="HZ20" s="301"/>
      <c r="IA20" s="301"/>
      <c r="IB20" s="301"/>
      <c r="IC20" s="301"/>
      <c r="ID20" s="301"/>
      <c r="IE20" s="301"/>
      <c r="IF20" s="301"/>
      <c r="IG20" s="301"/>
      <c r="IH20" s="301"/>
      <c r="II20" s="301"/>
      <c r="IJ20" s="301"/>
      <c r="IK20" s="301"/>
      <c r="IL20" s="301"/>
      <c r="IM20" s="301"/>
      <c r="IN20" s="301"/>
      <c r="IO20" s="301"/>
      <c r="IP20" s="301"/>
      <c r="IQ20" s="301"/>
    </row>
    <row r="21" spans="1:251" s="134" customFormat="1" ht="12" x14ac:dyDescent="0.3">
      <c r="A21" s="133" t="s">
        <v>153</v>
      </c>
      <c r="B21" s="111">
        <v>90</v>
      </c>
      <c r="C21" s="108">
        <v>95.50561797752809</v>
      </c>
      <c r="D21" s="108">
        <v>4.4943820224719104</v>
      </c>
      <c r="E21" s="108" t="s">
        <v>231</v>
      </c>
      <c r="F21" s="108" t="s">
        <v>231</v>
      </c>
      <c r="G21" s="108" t="s">
        <v>231</v>
      </c>
      <c r="H21" s="108"/>
      <c r="I21" s="108"/>
      <c r="J21" s="108"/>
      <c r="K21" s="301"/>
      <c r="T21" s="300"/>
      <c r="U21" s="300"/>
      <c r="V21" s="300"/>
      <c r="W21" s="300"/>
      <c r="X21" s="300"/>
      <c r="Y21" s="300"/>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1"/>
      <c r="AX21" s="301"/>
      <c r="AY21" s="301"/>
      <c r="AZ21" s="301"/>
      <c r="BA21" s="301"/>
      <c r="BB21" s="301"/>
      <c r="BC21" s="301"/>
      <c r="BD21" s="301"/>
      <c r="BE21" s="301"/>
      <c r="BF21" s="301"/>
      <c r="BG21" s="301"/>
      <c r="BH21" s="301"/>
      <c r="BI21" s="301"/>
      <c r="BJ21" s="301"/>
      <c r="BK21" s="301"/>
      <c r="BL21" s="301"/>
      <c r="BM21" s="301"/>
      <c r="BN21" s="301"/>
      <c r="BO21" s="301"/>
      <c r="BP21" s="301"/>
      <c r="BQ21" s="301"/>
      <c r="BR21" s="301"/>
      <c r="BS21" s="301"/>
      <c r="BT21" s="301"/>
      <c r="BU21" s="301"/>
      <c r="BV21" s="301"/>
      <c r="BW21" s="301"/>
      <c r="BX21" s="301"/>
      <c r="BY21" s="301"/>
      <c r="BZ21" s="301"/>
      <c r="CA21" s="301"/>
      <c r="CB21" s="301"/>
      <c r="CC21" s="301"/>
      <c r="CD21" s="301"/>
      <c r="CE21" s="301"/>
      <c r="CF21" s="301"/>
      <c r="CG21" s="301"/>
      <c r="CH21" s="301"/>
      <c r="CI21" s="301"/>
      <c r="CJ21" s="301"/>
      <c r="CK21" s="301"/>
      <c r="CL21" s="301"/>
      <c r="CM21" s="301"/>
      <c r="CN21" s="301"/>
      <c r="CO21" s="301"/>
      <c r="CP21" s="301"/>
      <c r="CQ21" s="301"/>
      <c r="CR21" s="301"/>
      <c r="CS21" s="301"/>
      <c r="CT21" s="301"/>
      <c r="CU21" s="301"/>
      <c r="CV21" s="301"/>
      <c r="CW21" s="301"/>
      <c r="CX21" s="301"/>
      <c r="CY21" s="301"/>
      <c r="CZ21" s="301"/>
      <c r="DA21" s="301"/>
      <c r="DB21" s="301"/>
      <c r="DC21" s="301"/>
      <c r="DD21" s="301"/>
      <c r="DE21" s="301"/>
      <c r="DF21" s="301"/>
      <c r="DG21" s="301"/>
      <c r="DH21" s="301"/>
      <c r="DI21" s="301"/>
      <c r="DJ21" s="301"/>
      <c r="DK21" s="301"/>
      <c r="DL21" s="301"/>
      <c r="DM21" s="301"/>
      <c r="DN21" s="301"/>
      <c r="DO21" s="301"/>
      <c r="DP21" s="301"/>
      <c r="DQ21" s="301"/>
      <c r="DR21" s="301"/>
      <c r="DS21" s="301"/>
      <c r="DT21" s="301"/>
      <c r="DU21" s="301"/>
      <c r="DV21" s="301"/>
      <c r="DW21" s="301"/>
      <c r="DX21" s="301"/>
      <c r="DY21" s="301"/>
      <c r="DZ21" s="301"/>
      <c r="EA21" s="301"/>
      <c r="EB21" s="301"/>
      <c r="EC21" s="301"/>
      <c r="ED21" s="301"/>
      <c r="EE21" s="301"/>
      <c r="EF21" s="301"/>
      <c r="EG21" s="301"/>
      <c r="EH21" s="301"/>
      <c r="EI21" s="301"/>
      <c r="EJ21" s="301"/>
      <c r="EK21" s="301"/>
      <c r="EL21" s="301"/>
      <c r="EM21" s="301"/>
      <c r="EN21" s="301"/>
      <c r="EO21" s="301"/>
      <c r="EP21" s="301"/>
      <c r="EQ21" s="301"/>
      <c r="ER21" s="301"/>
      <c r="ES21" s="301"/>
      <c r="ET21" s="301"/>
      <c r="EU21" s="301"/>
      <c r="EV21" s="301"/>
      <c r="EW21" s="301"/>
      <c r="EX21" s="301"/>
      <c r="EY21" s="301"/>
      <c r="EZ21" s="301"/>
      <c r="FA21" s="301"/>
      <c r="FB21" s="301"/>
      <c r="FC21" s="301"/>
      <c r="FD21" s="301"/>
      <c r="FE21" s="301"/>
      <c r="FF21" s="301"/>
      <c r="FG21" s="301"/>
      <c r="FH21" s="301"/>
      <c r="FI21" s="301"/>
      <c r="FJ21" s="301"/>
      <c r="FK21" s="301"/>
      <c r="FL21" s="301"/>
      <c r="FM21" s="301"/>
      <c r="FN21" s="301"/>
      <c r="FO21" s="301"/>
      <c r="FP21" s="301"/>
      <c r="FQ21" s="301"/>
      <c r="FR21" s="301"/>
      <c r="FS21" s="301"/>
      <c r="FT21" s="301"/>
      <c r="FU21" s="301"/>
      <c r="FV21" s="301"/>
      <c r="FW21" s="301"/>
      <c r="FX21" s="301"/>
      <c r="FY21" s="301"/>
      <c r="FZ21" s="301"/>
      <c r="GA21" s="301"/>
      <c r="GB21" s="301"/>
      <c r="GC21" s="301"/>
      <c r="GD21" s="301"/>
      <c r="GE21" s="301"/>
      <c r="GF21" s="301"/>
      <c r="GG21" s="301"/>
      <c r="GH21" s="301"/>
      <c r="GI21" s="301"/>
      <c r="GJ21" s="301"/>
      <c r="GK21" s="301"/>
      <c r="GL21" s="301"/>
      <c r="GM21" s="301"/>
      <c r="GN21" s="301"/>
      <c r="GO21" s="301"/>
      <c r="GP21" s="301"/>
      <c r="GQ21" s="301"/>
      <c r="GR21" s="301"/>
      <c r="GS21" s="301"/>
      <c r="GT21" s="301"/>
      <c r="GU21" s="301"/>
      <c r="GV21" s="301"/>
      <c r="GW21" s="301"/>
      <c r="GX21" s="301"/>
      <c r="GY21" s="301"/>
      <c r="GZ21" s="301"/>
      <c r="HA21" s="301"/>
      <c r="HB21" s="301"/>
      <c r="HC21" s="301"/>
      <c r="HD21" s="301"/>
      <c r="HE21" s="301"/>
      <c r="HF21" s="301"/>
      <c r="HG21" s="301"/>
      <c r="HH21" s="301"/>
      <c r="HI21" s="301"/>
      <c r="HJ21" s="301"/>
      <c r="HK21" s="301"/>
      <c r="HL21" s="301"/>
      <c r="HM21" s="301"/>
      <c r="HN21" s="301"/>
      <c r="HO21" s="301"/>
      <c r="HP21" s="301"/>
      <c r="HQ21" s="301"/>
      <c r="HR21" s="301"/>
      <c r="HS21" s="301"/>
      <c r="HT21" s="301"/>
      <c r="HU21" s="301"/>
      <c r="HV21" s="301"/>
      <c r="HW21" s="301"/>
      <c r="HX21" s="301"/>
      <c r="HY21" s="301"/>
      <c r="HZ21" s="301"/>
      <c r="IA21" s="301"/>
      <c r="IB21" s="301"/>
      <c r="IC21" s="301"/>
      <c r="ID21" s="301"/>
      <c r="IE21" s="301"/>
      <c r="IF21" s="301"/>
      <c r="IG21" s="301"/>
      <c r="IH21" s="301"/>
      <c r="II21" s="301"/>
      <c r="IJ21" s="301"/>
      <c r="IK21" s="301"/>
      <c r="IL21" s="301"/>
      <c r="IM21" s="301"/>
      <c r="IN21" s="301"/>
      <c r="IO21" s="301"/>
      <c r="IP21" s="301"/>
      <c r="IQ21" s="301"/>
    </row>
    <row r="22" spans="1:251" s="134" customFormat="1" ht="12" x14ac:dyDescent="0.3">
      <c r="A22" s="133" t="s">
        <v>154</v>
      </c>
      <c r="B22" s="111">
        <v>90</v>
      </c>
      <c r="C22" s="108">
        <v>94.382022471910105</v>
      </c>
      <c r="D22" s="108" t="s">
        <v>231</v>
      </c>
      <c r="E22" s="108">
        <v>5.6179775280898872</v>
      </c>
      <c r="F22" s="108" t="s">
        <v>231</v>
      </c>
      <c r="G22" s="108" t="s">
        <v>231</v>
      </c>
      <c r="H22" s="108"/>
      <c r="I22" s="108"/>
      <c r="J22" s="108"/>
      <c r="K22" s="301"/>
      <c r="T22" s="300"/>
      <c r="U22" s="300"/>
      <c r="V22" s="300"/>
      <c r="W22" s="300"/>
      <c r="X22" s="300"/>
      <c r="Y22" s="300"/>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c r="BB22" s="301"/>
      <c r="BC22" s="301"/>
      <c r="BD22" s="301"/>
      <c r="BE22" s="301"/>
      <c r="BF22" s="301"/>
      <c r="BG22" s="301"/>
      <c r="BH22" s="301"/>
      <c r="BI22" s="301"/>
      <c r="BJ22" s="301"/>
      <c r="BK22" s="301"/>
      <c r="BL22" s="301"/>
      <c r="BM22" s="301"/>
      <c r="BN22" s="301"/>
      <c r="BO22" s="301"/>
      <c r="BP22" s="301"/>
      <c r="BQ22" s="301"/>
      <c r="BR22" s="301"/>
      <c r="BS22" s="301"/>
      <c r="BT22" s="301"/>
      <c r="BU22" s="301"/>
      <c r="BV22" s="301"/>
      <c r="BW22" s="301"/>
      <c r="BX22" s="301"/>
      <c r="BY22" s="301"/>
      <c r="BZ22" s="301"/>
      <c r="CA22" s="301"/>
      <c r="CB22" s="301"/>
      <c r="CC22" s="301"/>
      <c r="CD22" s="301"/>
      <c r="CE22" s="301"/>
      <c r="CF22" s="301"/>
      <c r="CG22" s="301"/>
      <c r="CH22" s="301"/>
      <c r="CI22" s="301"/>
      <c r="CJ22" s="301"/>
      <c r="CK22" s="301"/>
      <c r="CL22" s="301"/>
      <c r="CM22" s="301"/>
      <c r="CN22" s="301"/>
      <c r="CO22" s="301"/>
      <c r="CP22" s="301"/>
      <c r="CQ22" s="301"/>
      <c r="CR22" s="301"/>
      <c r="CS22" s="301"/>
      <c r="CT22" s="301"/>
      <c r="CU22" s="301"/>
      <c r="CV22" s="301"/>
      <c r="CW22" s="301"/>
      <c r="CX22" s="301"/>
      <c r="CY22" s="301"/>
      <c r="CZ22" s="301"/>
      <c r="DA22" s="301"/>
      <c r="DB22" s="301"/>
      <c r="DC22" s="301"/>
      <c r="DD22" s="301"/>
      <c r="DE22" s="301"/>
      <c r="DF22" s="301"/>
      <c r="DG22" s="301"/>
      <c r="DH22" s="301"/>
      <c r="DI22" s="301"/>
      <c r="DJ22" s="301"/>
      <c r="DK22" s="301"/>
      <c r="DL22" s="301"/>
      <c r="DM22" s="301"/>
      <c r="DN22" s="301"/>
      <c r="DO22" s="301"/>
      <c r="DP22" s="301"/>
      <c r="DQ22" s="301"/>
      <c r="DR22" s="301"/>
      <c r="DS22" s="301"/>
      <c r="DT22" s="301"/>
      <c r="DU22" s="301"/>
      <c r="DV22" s="301"/>
      <c r="DW22" s="301"/>
      <c r="DX22" s="301"/>
      <c r="DY22" s="301"/>
      <c r="DZ22" s="301"/>
      <c r="EA22" s="301"/>
      <c r="EB22" s="301"/>
      <c r="EC22" s="301"/>
      <c r="ED22" s="301"/>
      <c r="EE22" s="301"/>
      <c r="EF22" s="301"/>
      <c r="EG22" s="301"/>
      <c r="EH22" s="301"/>
      <c r="EI22" s="301"/>
      <c r="EJ22" s="301"/>
      <c r="EK22" s="301"/>
      <c r="EL22" s="301"/>
      <c r="EM22" s="301"/>
      <c r="EN22" s="301"/>
      <c r="EO22" s="301"/>
      <c r="EP22" s="301"/>
      <c r="EQ22" s="301"/>
      <c r="ER22" s="301"/>
      <c r="ES22" s="301"/>
      <c r="ET22" s="301"/>
      <c r="EU22" s="301"/>
      <c r="EV22" s="301"/>
      <c r="EW22" s="301"/>
      <c r="EX22" s="301"/>
      <c r="EY22" s="301"/>
      <c r="EZ22" s="301"/>
      <c r="FA22" s="301"/>
      <c r="FB22" s="301"/>
      <c r="FC22" s="301"/>
      <c r="FD22" s="301"/>
      <c r="FE22" s="301"/>
      <c r="FF22" s="301"/>
      <c r="FG22" s="301"/>
      <c r="FH22" s="301"/>
      <c r="FI22" s="301"/>
      <c r="FJ22" s="301"/>
      <c r="FK22" s="301"/>
      <c r="FL22" s="301"/>
      <c r="FM22" s="301"/>
      <c r="FN22" s="301"/>
      <c r="FO22" s="301"/>
      <c r="FP22" s="301"/>
      <c r="FQ22" s="301"/>
      <c r="FR22" s="301"/>
      <c r="FS22" s="301"/>
      <c r="FT22" s="301"/>
      <c r="FU22" s="301"/>
      <c r="FV22" s="301"/>
      <c r="FW22" s="301"/>
      <c r="FX22" s="301"/>
      <c r="FY22" s="301"/>
      <c r="FZ22" s="301"/>
      <c r="GA22" s="301"/>
      <c r="GB22" s="301"/>
      <c r="GC22" s="301"/>
      <c r="GD22" s="301"/>
      <c r="GE22" s="301"/>
      <c r="GF22" s="301"/>
      <c r="GG22" s="301"/>
      <c r="GH22" s="301"/>
      <c r="GI22" s="301"/>
      <c r="GJ22" s="301"/>
      <c r="GK22" s="301"/>
      <c r="GL22" s="301"/>
      <c r="GM22" s="301"/>
      <c r="GN22" s="301"/>
      <c r="GO22" s="301"/>
      <c r="GP22" s="301"/>
      <c r="GQ22" s="301"/>
      <c r="GR22" s="301"/>
      <c r="GS22" s="301"/>
      <c r="GT22" s="301"/>
      <c r="GU22" s="301"/>
      <c r="GV22" s="301"/>
      <c r="GW22" s="301"/>
      <c r="GX22" s="301"/>
      <c r="GY22" s="301"/>
      <c r="GZ22" s="301"/>
      <c r="HA22" s="301"/>
      <c r="HB22" s="301"/>
      <c r="HC22" s="301"/>
      <c r="HD22" s="301"/>
      <c r="HE22" s="301"/>
      <c r="HF22" s="301"/>
      <c r="HG22" s="301"/>
      <c r="HH22" s="301"/>
      <c r="HI22" s="301"/>
      <c r="HJ22" s="301"/>
      <c r="HK22" s="301"/>
      <c r="HL22" s="301"/>
      <c r="HM22" s="301"/>
      <c r="HN22" s="301"/>
      <c r="HO22" s="301"/>
      <c r="HP22" s="301"/>
      <c r="HQ22" s="301"/>
      <c r="HR22" s="301"/>
      <c r="HS22" s="301"/>
      <c r="HT22" s="301"/>
      <c r="HU22" s="301"/>
      <c r="HV22" s="301"/>
      <c r="HW22" s="301"/>
      <c r="HX22" s="301"/>
      <c r="HY22" s="301"/>
      <c r="HZ22" s="301"/>
      <c r="IA22" s="301"/>
      <c r="IB22" s="301"/>
      <c r="IC22" s="301"/>
      <c r="ID22" s="301"/>
      <c r="IE22" s="301"/>
      <c r="IF22" s="301"/>
      <c r="IG22" s="301"/>
      <c r="IH22" s="301"/>
      <c r="II22" s="301"/>
      <c r="IJ22" s="301"/>
      <c r="IK22" s="301"/>
      <c r="IL22" s="301"/>
      <c r="IM22" s="301"/>
      <c r="IN22" s="301"/>
      <c r="IO22" s="301"/>
      <c r="IP22" s="301"/>
      <c r="IQ22" s="301"/>
    </row>
    <row r="23" spans="1:251" s="134" customFormat="1" ht="12" x14ac:dyDescent="0.3">
      <c r="A23" s="133" t="s">
        <v>155</v>
      </c>
      <c r="B23" s="111">
        <v>80</v>
      </c>
      <c r="C23" s="108">
        <v>34.567901234567898</v>
      </c>
      <c r="D23" s="108">
        <v>17.283950617283949</v>
      </c>
      <c r="E23" s="108">
        <v>48.148148148148145</v>
      </c>
      <c r="F23" s="108" t="s">
        <v>231</v>
      </c>
      <c r="G23" s="108" t="s">
        <v>231</v>
      </c>
      <c r="H23" s="108"/>
      <c r="I23" s="108"/>
      <c r="J23" s="108"/>
      <c r="K23" s="301"/>
      <c r="T23" s="300"/>
      <c r="U23" s="300"/>
      <c r="V23" s="300"/>
      <c r="W23" s="300"/>
      <c r="X23" s="300"/>
      <c r="Y23" s="300"/>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1"/>
      <c r="BB23" s="301"/>
      <c r="BC23" s="301"/>
      <c r="BD23" s="301"/>
      <c r="BE23" s="301"/>
      <c r="BF23" s="301"/>
      <c r="BG23" s="301"/>
      <c r="BH23" s="301"/>
      <c r="BI23" s="301"/>
      <c r="BJ23" s="301"/>
      <c r="BK23" s="301"/>
      <c r="BL23" s="301"/>
      <c r="BM23" s="301"/>
      <c r="BN23" s="301"/>
      <c r="BO23" s="301"/>
      <c r="BP23" s="301"/>
      <c r="BQ23" s="301"/>
      <c r="BR23" s="301"/>
      <c r="BS23" s="301"/>
      <c r="BT23" s="301"/>
      <c r="BU23" s="301"/>
      <c r="BV23" s="301"/>
      <c r="BW23" s="301"/>
      <c r="BX23" s="301"/>
      <c r="BY23" s="301"/>
      <c r="BZ23" s="301"/>
      <c r="CA23" s="301"/>
      <c r="CB23" s="301"/>
      <c r="CC23" s="301"/>
      <c r="CD23" s="301"/>
      <c r="CE23" s="301"/>
      <c r="CF23" s="301"/>
      <c r="CG23" s="301"/>
      <c r="CH23" s="301"/>
      <c r="CI23" s="301"/>
      <c r="CJ23" s="301"/>
      <c r="CK23" s="301"/>
      <c r="CL23" s="301"/>
      <c r="CM23" s="301"/>
      <c r="CN23" s="301"/>
      <c r="CO23" s="301"/>
      <c r="CP23" s="301"/>
      <c r="CQ23" s="301"/>
      <c r="CR23" s="301"/>
      <c r="CS23" s="301"/>
      <c r="CT23" s="301"/>
      <c r="CU23" s="301"/>
      <c r="CV23" s="301"/>
      <c r="CW23" s="301"/>
      <c r="CX23" s="301"/>
      <c r="CY23" s="301"/>
      <c r="CZ23" s="301"/>
      <c r="DA23" s="301"/>
      <c r="DB23" s="301"/>
      <c r="DC23" s="301"/>
      <c r="DD23" s="301"/>
      <c r="DE23" s="301"/>
      <c r="DF23" s="301"/>
      <c r="DG23" s="301"/>
      <c r="DH23" s="301"/>
      <c r="DI23" s="301"/>
      <c r="DJ23" s="301"/>
      <c r="DK23" s="301"/>
      <c r="DL23" s="301"/>
      <c r="DM23" s="301"/>
      <c r="DN23" s="301"/>
      <c r="DO23" s="301"/>
      <c r="DP23" s="301"/>
      <c r="DQ23" s="301"/>
      <c r="DR23" s="301"/>
      <c r="DS23" s="301"/>
      <c r="DT23" s="301"/>
      <c r="DU23" s="301"/>
      <c r="DV23" s="301"/>
      <c r="DW23" s="301"/>
      <c r="DX23" s="301"/>
      <c r="DY23" s="301"/>
      <c r="DZ23" s="301"/>
      <c r="EA23" s="301"/>
      <c r="EB23" s="301"/>
      <c r="EC23" s="301"/>
      <c r="ED23" s="301"/>
      <c r="EE23" s="301"/>
      <c r="EF23" s="301"/>
      <c r="EG23" s="301"/>
      <c r="EH23" s="301"/>
      <c r="EI23" s="301"/>
      <c r="EJ23" s="301"/>
      <c r="EK23" s="301"/>
      <c r="EL23" s="301"/>
      <c r="EM23" s="301"/>
      <c r="EN23" s="301"/>
      <c r="EO23" s="301"/>
      <c r="EP23" s="301"/>
      <c r="EQ23" s="301"/>
      <c r="ER23" s="301"/>
      <c r="ES23" s="301"/>
      <c r="ET23" s="301"/>
      <c r="EU23" s="301"/>
      <c r="EV23" s="301"/>
      <c r="EW23" s="301"/>
      <c r="EX23" s="301"/>
      <c r="EY23" s="301"/>
      <c r="EZ23" s="301"/>
      <c r="FA23" s="301"/>
      <c r="FB23" s="301"/>
      <c r="FC23" s="301"/>
      <c r="FD23" s="301"/>
      <c r="FE23" s="301"/>
      <c r="FF23" s="301"/>
      <c r="FG23" s="301"/>
      <c r="FH23" s="301"/>
      <c r="FI23" s="301"/>
      <c r="FJ23" s="301"/>
      <c r="FK23" s="301"/>
      <c r="FL23" s="301"/>
      <c r="FM23" s="301"/>
      <c r="FN23" s="301"/>
      <c r="FO23" s="301"/>
      <c r="FP23" s="301"/>
      <c r="FQ23" s="301"/>
      <c r="FR23" s="301"/>
      <c r="FS23" s="301"/>
      <c r="FT23" s="301"/>
      <c r="FU23" s="301"/>
      <c r="FV23" s="301"/>
      <c r="FW23" s="301"/>
      <c r="FX23" s="301"/>
      <c r="FY23" s="301"/>
      <c r="FZ23" s="301"/>
      <c r="GA23" s="301"/>
      <c r="GB23" s="301"/>
      <c r="GC23" s="301"/>
      <c r="GD23" s="301"/>
      <c r="GE23" s="301"/>
      <c r="GF23" s="301"/>
      <c r="GG23" s="301"/>
      <c r="GH23" s="301"/>
      <c r="GI23" s="301"/>
      <c r="GJ23" s="301"/>
      <c r="GK23" s="301"/>
      <c r="GL23" s="301"/>
      <c r="GM23" s="301"/>
      <c r="GN23" s="301"/>
      <c r="GO23" s="301"/>
      <c r="GP23" s="301"/>
      <c r="GQ23" s="301"/>
      <c r="GR23" s="301"/>
      <c r="GS23" s="301"/>
      <c r="GT23" s="301"/>
      <c r="GU23" s="301"/>
      <c r="GV23" s="301"/>
      <c r="GW23" s="301"/>
      <c r="GX23" s="301"/>
      <c r="GY23" s="301"/>
      <c r="GZ23" s="301"/>
      <c r="HA23" s="301"/>
      <c r="HB23" s="301"/>
      <c r="HC23" s="301"/>
      <c r="HD23" s="301"/>
      <c r="HE23" s="301"/>
      <c r="HF23" s="301"/>
      <c r="HG23" s="301"/>
      <c r="HH23" s="301"/>
      <c r="HI23" s="301"/>
      <c r="HJ23" s="301"/>
      <c r="HK23" s="301"/>
      <c r="HL23" s="301"/>
      <c r="HM23" s="301"/>
      <c r="HN23" s="301"/>
      <c r="HO23" s="301"/>
      <c r="HP23" s="301"/>
      <c r="HQ23" s="301"/>
      <c r="HR23" s="301"/>
      <c r="HS23" s="301"/>
      <c r="HT23" s="301"/>
      <c r="HU23" s="301"/>
      <c r="HV23" s="301"/>
      <c r="HW23" s="301"/>
      <c r="HX23" s="301"/>
      <c r="HY23" s="301"/>
      <c r="HZ23" s="301"/>
      <c r="IA23" s="301"/>
      <c r="IB23" s="301"/>
      <c r="IC23" s="301"/>
      <c r="ID23" s="301"/>
      <c r="IE23" s="301"/>
      <c r="IF23" s="301"/>
      <c r="IG23" s="301"/>
      <c r="IH23" s="301"/>
      <c r="II23" s="301"/>
      <c r="IJ23" s="301"/>
      <c r="IK23" s="301"/>
      <c r="IL23" s="301"/>
      <c r="IM23" s="301"/>
      <c r="IN23" s="301"/>
      <c r="IO23" s="301"/>
      <c r="IP23" s="301"/>
      <c r="IQ23" s="301"/>
    </row>
    <row r="24" spans="1:251" s="134" customFormat="1" ht="12" x14ac:dyDescent="0.3">
      <c r="A24" s="133" t="s">
        <v>156</v>
      </c>
      <c r="B24" s="111">
        <v>80</v>
      </c>
      <c r="C24" s="108">
        <v>68.35443037974683</v>
      </c>
      <c r="D24" s="108" t="s">
        <v>231</v>
      </c>
      <c r="E24" s="108">
        <v>29.11392405063291</v>
      </c>
      <c r="F24" s="108">
        <v>2.5316455696202533</v>
      </c>
      <c r="G24" s="108" t="s">
        <v>231</v>
      </c>
      <c r="H24" s="108"/>
      <c r="I24" s="108"/>
      <c r="J24" s="108"/>
      <c r="K24" s="301"/>
      <c r="T24" s="300"/>
      <c r="U24" s="300"/>
      <c r="V24" s="300"/>
      <c r="W24" s="300"/>
      <c r="X24" s="300"/>
      <c r="Y24" s="300"/>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301"/>
      <c r="BC24" s="301"/>
      <c r="BD24" s="301"/>
      <c r="BE24" s="301"/>
      <c r="BF24" s="301"/>
      <c r="BG24" s="301"/>
      <c r="BH24" s="301"/>
      <c r="BI24" s="301"/>
      <c r="BJ24" s="301"/>
      <c r="BK24" s="301"/>
      <c r="BL24" s="301"/>
      <c r="BM24" s="301"/>
      <c r="BN24" s="301"/>
      <c r="BO24" s="301"/>
      <c r="BP24" s="301"/>
      <c r="BQ24" s="301"/>
      <c r="BR24" s="301"/>
      <c r="BS24" s="301"/>
      <c r="BT24" s="301"/>
      <c r="BU24" s="301"/>
      <c r="BV24" s="301"/>
      <c r="BW24" s="301"/>
      <c r="BX24" s="301"/>
      <c r="BY24" s="301"/>
      <c r="BZ24" s="301"/>
      <c r="CA24" s="301"/>
      <c r="CB24" s="301"/>
      <c r="CC24" s="301"/>
      <c r="CD24" s="301"/>
      <c r="CE24" s="301"/>
      <c r="CF24" s="301"/>
      <c r="CG24" s="301"/>
      <c r="CH24" s="301"/>
      <c r="CI24" s="301"/>
      <c r="CJ24" s="301"/>
      <c r="CK24" s="301"/>
      <c r="CL24" s="301"/>
      <c r="CM24" s="301"/>
      <c r="CN24" s="301"/>
      <c r="CO24" s="301"/>
      <c r="CP24" s="301"/>
      <c r="CQ24" s="301"/>
      <c r="CR24" s="301"/>
      <c r="CS24" s="301"/>
      <c r="CT24" s="301"/>
      <c r="CU24" s="301"/>
      <c r="CV24" s="301"/>
      <c r="CW24" s="301"/>
      <c r="CX24" s="301"/>
      <c r="CY24" s="301"/>
      <c r="CZ24" s="301"/>
      <c r="DA24" s="301"/>
      <c r="DB24" s="301"/>
      <c r="DC24" s="301"/>
      <c r="DD24" s="301"/>
      <c r="DE24" s="301"/>
      <c r="DF24" s="301"/>
      <c r="DG24" s="301"/>
      <c r="DH24" s="301"/>
      <c r="DI24" s="301"/>
      <c r="DJ24" s="301"/>
      <c r="DK24" s="301"/>
      <c r="DL24" s="301"/>
      <c r="DM24" s="301"/>
      <c r="DN24" s="301"/>
      <c r="DO24" s="301"/>
      <c r="DP24" s="301"/>
      <c r="DQ24" s="301"/>
      <c r="DR24" s="301"/>
      <c r="DS24" s="301"/>
      <c r="DT24" s="301"/>
      <c r="DU24" s="301"/>
      <c r="DV24" s="301"/>
      <c r="DW24" s="301"/>
      <c r="DX24" s="301"/>
      <c r="DY24" s="301"/>
      <c r="DZ24" s="301"/>
      <c r="EA24" s="301"/>
      <c r="EB24" s="301"/>
      <c r="EC24" s="301"/>
      <c r="ED24" s="301"/>
      <c r="EE24" s="301"/>
      <c r="EF24" s="301"/>
      <c r="EG24" s="301"/>
      <c r="EH24" s="301"/>
      <c r="EI24" s="301"/>
      <c r="EJ24" s="301"/>
      <c r="EK24" s="301"/>
      <c r="EL24" s="301"/>
      <c r="EM24" s="301"/>
      <c r="EN24" s="301"/>
      <c r="EO24" s="301"/>
      <c r="EP24" s="301"/>
      <c r="EQ24" s="301"/>
      <c r="ER24" s="301"/>
      <c r="ES24" s="301"/>
      <c r="ET24" s="301"/>
      <c r="EU24" s="301"/>
      <c r="EV24" s="301"/>
      <c r="EW24" s="301"/>
      <c r="EX24" s="301"/>
      <c r="EY24" s="301"/>
      <c r="EZ24" s="301"/>
      <c r="FA24" s="301"/>
      <c r="FB24" s="301"/>
      <c r="FC24" s="301"/>
      <c r="FD24" s="301"/>
      <c r="FE24" s="301"/>
      <c r="FF24" s="301"/>
      <c r="FG24" s="301"/>
      <c r="FH24" s="301"/>
      <c r="FI24" s="301"/>
      <c r="FJ24" s="301"/>
      <c r="FK24" s="301"/>
      <c r="FL24" s="301"/>
      <c r="FM24" s="301"/>
      <c r="FN24" s="301"/>
      <c r="FO24" s="301"/>
      <c r="FP24" s="301"/>
      <c r="FQ24" s="301"/>
      <c r="FR24" s="301"/>
      <c r="FS24" s="301"/>
      <c r="FT24" s="301"/>
      <c r="FU24" s="301"/>
      <c r="FV24" s="301"/>
      <c r="FW24" s="301"/>
      <c r="FX24" s="301"/>
      <c r="FY24" s="301"/>
      <c r="FZ24" s="301"/>
      <c r="GA24" s="301"/>
      <c r="GB24" s="301"/>
      <c r="GC24" s="301"/>
      <c r="GD24" s="301"/>
      <c r="GE24" s="301"/>
      <c r="GF24" s="301"/>
      <c r="GG24" s="301"/>
      <c r="GH24" s="301"/>
      <c r="GI24" s="301"/>
      <c r="GJ24" s="301"/>
      <c r="GK24" s="301"/>
      <c r="GL24" s="301"/>
      <c r="GM24" s="301"/>
      <c r="GN24" s="301"/>
      <c r="GO24" s="301"/>
      <c r="GP24" s="301"/>
      <c r="GQ24" s="301"/>
      <c r="GR24" s="301"/>
      <c r="GS24" s="301"/>
      <c r="GT24" s="301"/>
      <c r="GU24" s="301"/>
      <c r="GV24" s="301"/>
      <c r="GW24" s="301"/>
      <c r="GX24" s="301"/>
      <c r="GY24" s="301"/>
      <c r="GZ24" s="301"/>
      <c r="HA24" s="301"/>
      <c r="HB24" s="301"/>
      <c r="HC24" s="301"/>
      <c r="HD24" s="301"/>
      <c r="HE24" s="301"/>
      <c r="HF24" s="301"/>
      <c r="HG24" s="301"/>
      <c r="HH24" s="301"/>
      <c r="HI24" s="301"/>
      <c r="HJ24" s="301"/>
      <c r="HK24" s="301"/>
      <c r="HL24" s="301"/>
      <c r="HM24" s="301"/>
      <c r="HN24" s="301"/>
      <c r="HO24" s="301"/>
      <c r="HP24" s="301"/>
      <c r="HQ24" s="301"/>
      <c r="HR24" s="301"/>
      <c r="HS24" s="301"/>
      <c r="HT24" s="301"/>
      <c r="HU24" s="301"/>
      <c r="HV24" s="301"/>
      <c r="HW24" s="301"/>
      <c r="HX24" s="301"/>
      <c r="HY24" s="301"/>
      <c r="HZ24" s="301"/>
      <c r="IA24" s="301"/>
      <c r="IB24" s="301"/>
      <c r="IC24" s="301"/>
      <c r="ID24" s="301"/>
      <c r="IE24" s="301"/>
      <c r="IF24" s="301"/>
      <c r="IG24" s="301"/>
      <c r="IH24" s="301"/>
      <c r="II24" s="301"/>
      <c r="IJ24" s="301"/>
      <c r="IK24" s="301"/>
      <c r="IL24" s="301"/>
      <c r="IM24" s="301"/>
      <c r="IN24" s="301"/>
      <c r="IO24" s="301"/>
      <c r="IP24" s="301"/>
      <c r="IQ24" s="301"/>
    </row>
    <row r="25" spans="1:251" s="134" customFormat="1" ht="12" x14ac:dyDescent="0.3">
      <c r="A25" s="133" t="s">
        <v>157</v>
      </c>
      <c r="B25" s="111">
        <v>70</v>
      </c>
      <c r="C25" s="108">
        <v>100</v>
      </c>
      <c r="D25" s="108" t="s">
        <v>231</v>
      </c>
      <c r="E25" s="108" t="s">
        <v>231</v>
      </c>
      <c r="F25" s="108" t="s">
        <v>231</v>
      </c>
      <c r="G25" s="108" t="s">
        <v>231</v>
      </c>
      <c r="H25" s="108"/>
      <c r="I25" s="108"/>
      <c r="J25" s="108"/>
      <c r="K25" s="301"/>
      <c r="T25" s="300"/>
      <c r="U25" s="300"/>
      <c r="V25" s="300"/>
      <c r="W25" s="300"/>
      <c r="X25" s="300"/>
      <c r="Y25" s="300"/>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01"/>
      <c r="BN25" s="301"/>
      <c r="BO25" s="301"/>
      <c r="BP25" s="301"/>
      <c r="BQ25" s="301"/>
      <c r="BR25" s="301"/>
      <c r="BS25" s="301"/>
      <c r="BT25" s="301"/>
      <c r="BU25" s="301"/>
      <c r="BV25" s="301"/>
      <c r="BW25" s="301"/>
      <c r="BX25" s="301"/>
      <c r="BY25" s="301"/>
      <c r="BZ25" s="301"/>
      <c r="CA25" s="301"/>
      <c r="CB25" s="301"/>
      <c r="CC25" s="301"/>
      <c r="CD25" s="301"/>
      <c r="CE25" s="301"/>
      <c r="CF25" s="301"/>
      <c r="CG25" s="301"/>
      <c r="CH25" s="301"/>
      <c r="CI25" s="301"/>
      <c r="CJ25" s="301"/>
      <c r="CK25" s="301"/>
      <c r="CL25" s="301"/>
      <c r="CM25" s="301"/>
      <c r="CN25" s="301"/>
      <c r="CO25" s="301"/>
      <c r="CP25" s="301"/>
      <c r="CQ25" s="301"/>
      <c r="CR25" s="301"/>
      <c r="CS25" s="301"/>
      <c r="CT25" s="301"/>
      <c r="CU25" s="301"/>
      <c r="CV25" s="301"/>
      <c r="CW25" s="301"/>
      <c r="CX25" s="301"/>
      <c r="CY25" s="301"/>
      <c r="CZ25" s="301"/>
      <c r="DA25" s="301"/>
      <c r="DB25" s="301"/>
      <c r="DC25" s="301"/>
      <c r="DD25" s="301"/>
      <c r="DE25" s="301"/>
      <c r="DF25" s="301"/>
      <c r="DG25" s="301"/>
      <c r="DH25" s="301"/>
      <c r="DI25" s="301"/>
      <c r="DJ25" s="301"/>
      <c r="DK25" s="301"/>
      <c r="DL25" s="301"/>
      <c r="DM25" s="301"/>
      <c r="DN25" s="301"/>
      <c r="DO25" s="301"/>
      <c r="DP25" s="301"/>
      <c r="DQ25" s="301"/>
      <c r="DR25" s="301"/>
      <c r="DS25" s="301"/>
      <c r="DT25" s="301"/>
      <c r="DU25" s="301"/>
      <c r="DV25" s="301"/>
      <c r="DW25" s="301"/>
      <c r="DX25" s="301"/>
      <c r="DY25" s="301"/>
      <c r="DZ25" s="301"/>
      <c r="EA25" s="301"/>
      <c r="EB25" s="301"/>
      <c r="EC25" s="301"/>
      <c r="ED25" s="301"/>
      <c r="EE25" s="301"/>
      <c r="EF25" s="301"/>
      <c r="EG25" s="301"/>
      <c r="EH25" s="301"/>
      <c r="EI25" s="301"/>
      <c r="EJ25" s="301"/>
      <c r="EK25" s="301"/>
      <c r="EL25" s="301"/>
      <c r="EM25" s="301"/>
      <c r="EN25" s="301"/>
      <c r="EO25" s="301"/>
      <c r="EP25" s="301"/>
      <c r="EQ25" s="301"/>
      <c r="ER25" s="301"/>
      <c r="ES25" s="301"/>
      <c r="ET25" s="301"/>
      <c r="EU25" s="301"/>
      <c r="EV25" s="301"/>
      <c r="EW25" s="301"/>
      <c r="EX25" s="301"/>
      <c r="EY25" s="301"/>
      <c r="EZ25" s="301"/>
      <c r="FA25" s="301"/>
      <c r="FB25" s="301"/>
      <c r="FC25" s="301"/>
      <c r="FD25" s="301"/>
      <c r="FE25" s="301"/>
      <c r="FF25" s="301"/>
      <c r="FG25" s="301"/>
      <c r="FH25" s="301"/>
      <c r="FI25" s="301"/>
      <c r="FJ25" s="301"/>
      <c r="FK25" s="301"/>
      <c r="FL25" s="301"/>
      <c r="FM25" s="301"/>
      <c r="FN25" s="301"/>
      <c r="FO25" s="301"/>
      <c r="FP25" s="301"/>
      <c r="FQ25" s="301"/>
      <c r="FR25" s="301"/>
      <c r="FS25" s="301"/>
      <c r="FT25" s="301"/>
      <c r="FU25" s="301"/>
      <c r="FV25" s="301"/>
      <c r="FW25" s="301"/>
      <c r="FX25" s="301"/>
      <c r="FY25" s="301"/>
      <c r="FZ25" s="301"/>
      <c r="GA25" s="301"/>
      <c r="GB25" s="301"/>
      <c r="GC25" s="301"/>
      <c r="GD25" s="301"/>
      <c r="GE25" s="301"/>
      <c r="GF25" s="301"/>
      <c r="GG25" s="301"/>
      <c r="GH25" s="301"/>
      <c r="GI25" s="301"/>
      <c r="GJ25" s="301"/>
      <c r="GK25" s="301"/>
      <c r="GL25" s="301"/>
      <c r="GM25" s="301"/>
      <c r="GN25" s="301"/>
      <c r="GO25" s="301"/>
      <c r="GP25" s="301"/>
      <c r="GQ25" s="301"/>
      <c r="GR25" s="301"/>
      <c r="GS25" s="301"/>
      <c r="GT25" s="301"/>
      <c r="GU25" s="301"/>
      <c r="GV25" s="301"/>
      <c r="GW25" s="301"/>
      <c r="GX25" s="301"/>
      <c r="GY25" s="301"/>
      <c r="GZ25" s="301"/>
      <c r="HA25" s="301"/>
      <c r="HB25" s="301"/>
      <c r="HC25" s="301"/>
      <c r="HD25" s="301"/>
      <c r="HE25" s="301"/>
      <c r="HF25" s="301"/>
      <c r="HG25" s="301"/>
      <c r="HH25" s="301"/>
      <c r="HI25" s="301"/>
      <c r="HJ25" s="301"/>
      <c r="HK25" s="301"/>
      <c r="HL25" s="301"/>
      <c r="HM25" s="301"/>
      <c r="HN25" s="301"/>
      <c r="HO25" s="301"/>
      <c r="HP25" s="301"/>
      <c r="HQ25" s="301"/>
      <c r="HR25" s="301"/>
      <c r="HS25" s="301"/>
      <c r="HT25" s="301"/>
      <c r="HU25" s="301"/>
      <c r="HV25" s="301"/>
      <c r="HW25" s="301"/>
      <c r="HX25" s="301"/>
      <c r="HY25" s="301"/>
      <c r="HZ25" s="301"/>
      <c r="IA25" s="301"/>
      <c r="IB25" s="301"/>
      <c r="IC25" s="301"/>
      <c r="ID25" s="301"/>
      <c r="IE25" s="301"/>
      <c r="IF25" s="301"/>
      <c r="IG25" s="301"/>
      <c r="IH25" s="301"/>
      <c r="II25" s="301"/>
      <c r="IJ25" s="301"/>
      <c r="IK25" s="301"/>
      <c r="IL25" s="301"/>
      <c r="IM25" s="301"/>
      <c r="IN25" s="301"/>
      <c r="IO25" s="301"/>
      <c r="IP25" s="301"/>
      <c r="IQ25" s="301"/>
    </row>
    <row r="26" spans="1:251" s="134" customFormat="1" ht="12" x14ac:dyDescent="0.3">
      <c r="A26" s="133" t="s">
        <v>158</v>
      </c>
      <c r="B26" s="111">
        <v>60</v>
      </c>
      <c r="C26" s="108">
        <v>35.9375</v>
      </c>
      <c r="D26" s="108">
        <v>14.0625</v>
      </c>
      <c r="E26" s="108">
        <v>50</v>
      </c>
      <c r="F26" s="108" t="s">
        <v>231</v>
      </c>
      <c r="G26" s="108" t="s">
        <v>231</v>
      </c>
      <c r="H26" s="108"/>
      <c r="I26" s="108"/>
      <c r="J26" s="108"/>
      <c r="K26" s="301"/>
      <c r="T26" s="300"/>
      <c r="U26" s="300"/>
      <c r="V26" s="300"/>
      <c r="W26" s="300"/>
      <c r="X26" s="300"/>
      <c r="Y26" s="300"/>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301"/>
      <c r="BG26" s="301"/>
      <c r="BH26" s="301"/>
      <c r="BI26" s="301"/>
      <c r="BJ26" s="301"/>
      <c r="BK26" s="301"/>
      <c r="BL26" s="301"/>
      <c r="BM26" s="301"/>
      <c r="BN26" s="301"/>
      <c r="BO26" s="301"/>
      <c r="BP26" s="301"/>
      <c r="BQ26" s="301"/>
      <c r="BR26" s="301"/>
      <c r="BS26" s="301"/>
      <c r="BT26" s="301"/>
      <c r="BU26" s="301"/>
      <c r="BV26" s="301"/>
      <c r="BW26" s="301"/>
      <c r="BX26" s="301"/>
      <c r="BY26" s="301"/>
      <c r="BZ26" s="301"/>
      <c r="CA26" s="301"/>
      <c r="CB26" s="301"/>
      <c r="CC26" s="301"/>
      <c r="CD26" s="301"/>
      <c r="CE26" s="301"/>
      <c r="CF26" s="301"/>
      <c r="CG26" s="301"/>
      <c r="CH26" s="301"/>
      <c r="CI26" s="301"/>
      <c r="CJ26" s="301"/>
      <c r="CK26" s="301"/>
      <c r="CL26" s="301"/>
      <c r="CM26" s="301"/>
      <c r="CN26" s="301"/>
      <c r="CO26" s="301"/>
      <c r="CP26" s="301"/>
      <c r="CQ26" s="301"/>
      <c r="CR26" s="301"/>
      <c r="CS26" s="301"/>
      <c r="CT26" s="301"/>
      <c r="CU26" s="301"/>
      <c r="CV26" s="301"/>
      <c r="CW26" s="301"/>
      <c r="CX26" s="301"/>
      <c r="CY26" s="301"/>
      <c r="CZ26" s="301"/>
      <c r="DA26" s="301"/>
      <c r="DB26" s="301"/>
      <c r="DC26" s="301"/>
      <c r="DD26" s="301"/>
      <c r="DE26" s="301"/>
      <c r="DF26" s="301"/>
      <c r="DG26" s="301"/>
      <c r="DH26" s="301"/>
      <c r="DI26" s="301"/>
      <c r="DJ26" s="301"/>
      <c r="DK26" s="301"/>
      <c r="DL26" s="301"/>
      <c r="DM26" s="301"/>
      <c r="DN26" s="301"/>
      <c r="DO26" s="301"/>
      <c r="DP26" s="301"/>
      <c r="DQ26" s="301"/>
      <c r="DR26" s="301"/>
      <c r="DS26" s="301"/>
      <c r="DT26" s="301"/>
      <c r="DU26" s="301"/>
      <c r="DV26" s="301"/>
      <c r="DW26" s="301"/>
      <c r="DX26" s="301"/>
      <c r="DY26" s="301"/>
      <c r="DZ26" s="301"/>
      <c r="EA26" s="301"/>
      <c r="EB26" s="301"/>
      <c r="EC26" s="301"/>
      <c r="ED26" s="301"/>
      <c r="EE26" s="301"/>
      <c r="EF26" s="301"/>
      <c r="EG26" s="301"/>
      <c r="EH26" s="301"/>
      <c r="EI26" s="301"/>
      <c r="EJ26" s="301"/>
      <c r="EK26" s="301"/>
      <c r="EL26" s="301"/>
      <c r="EM26" s="301"/>
      <c r="EN26" s="301"/>
      <c r="EO26" s="301"/>
      <c r="EP26" s="301"/>
      <c r="EQ26" s="301"/>
      <c r="ER26" s="301"/>
      <c r="ES26" s="301"/>
      <c r="ET26" s="301"/>
      <c r="EU26" s="301"/>
      <c r="EV26" s="301"/>
      <c r="EW26" s="301"/>
      <c r="EX26" s="301"/>
      <c r="EY26" s="301"/>
      <c r="EZ26" s="301"/>
      <c r="FA26" s="301"/>
      <c r="FB26" s="301"/>
      <c r="FC26" s="301"/>
      <c r="FD26" s="301"/>
      <c r="FE26" s="301"/>
      <c r="FF26" s="301"/>
      <c r="FG26" s="301"/>
      <c r="FH26" s="301"/>
      <c r="FI26" s="301"/>
      <c r="FJ26" s="301"/>
      <c r="FK26" s="301"/>
      <c r="FL26" s="301"/>
      <c r="FM26" s="301"/>
      <c r="FN26" s="301"/>
      <c r="FO26" s="301"/>
      <c r="FP26" s="301"/>
      <c r="FQ26" s="301"/>
      <c r="FR26" s="301"/>
      <c r="FS26" s="301"/>
      <c r="FT26" s="301"/>
      <c r="FU26" s="301"/>
      <c r="FV26" s="301"/>
      <c r="FW26" s="301"/>
      <c r="FX26" s="301"/>
      <c r="FY26" s="301"/>
      <c r="FZ26" s="301"/>
      <c r="GA26" s="301"/>
      <c r="GB26" s="301"/>
      <c r="GC26" s="301"/>
      <c r="GD26" s="301"/>
      <c r="GE26" s="301"/>
      <c r="GF26" s="301"/>
      <c r="GG26" s="301"/>
      <c r="GH26" s="301"/>
      <c r="GI26" s="301"/>
      <c r="GJ26" s="301"/>
      <c r="GK26" s="301"/>
      <c r="GL26" s="301"/>
      <c r="GM26" s="301"/>
      <c r="GN26" s="301"/>
      <c r="GO26" s="301"/>
      <c r="GP26" s="301"/>
      <c r="GQ26" s="301"/>
      <c r="GR26" s="301"/>
      <c r="GS26" s="301"/>
      <c r="GT26" s="301"/>
      <c r="GU26" s="301"/>
      <c r="GV26" s="301"/>
      <c r="GW26" s="301"/>
      <c r="GX26" s="301"/>
      <c r="GY26" s="301"/>
      <c r="GZ26" s="301"/>
      <c r="HA26" s="301"/>
      <c r="HB26" s="301"/>
      <c r="HC26" s="301"/>
      <c r="HD26" s="301"/>
      <c r="HE26" s="301"/>
      <c r="HF26" s="301"/>
      <c r="HG26" s="301"/>
      <c r="HH26" s="301"/>
      <c r="HI26" s="301"/>
      <c r="HJ26" s="301"/>
      <c r="HK26" s="301"/>
      <c r="HL26" s="301"/>
      <c r="HM26" s="301"/>
      <c r="HN26" s="301"/>
      <c r="HO26" s="301"/>
      <c r="HP26" s="301"/>
      <c r="HQ26" s="301"/>
      <c r="HR26" s="301"/>
      <c r="HS26" s="301"/>
      <c r="HT26" s="301"/>
      <c r="HU26" s="301"/>
      <c r="HV26" s="301"/>
      <c r="HW26" s="301"/>
      <c r="HX26" s="301"/>
      <c r="HY26" s="301"/>
      <c r="HZ26" s="301"/>
      <c r="IA26" s="301"/>
      <c r="IB26" s="301"/>
      <c r="IC26" s="301"/>
      <c r="ID26" s="301"/>
      <c r="IE26" s="301"/>
      <c r="IF26" s="301"/>
      <c r="IG26" s="301"/>
      <c r="IH26" s="301"/>
      <c r="II26" s="301"/>
      <c r="IJ26" s="301"/>
      <c r="IK26" s="301"/>
      <c r="IL26" s="301"/>
      <c r="IM26" s="301"/>
      <c r="IN26" s="301"/>
      <c r="IO26" s="301"/>
      <c r="IP26" s="301"/>
      <c r="IQ26" s="301"/>
    </row>
    <row r="27" spans="1:251" s="134" customFormat="1" ht="12" x14ac:dyDescent="0.3">
      <c r="A27" s="133" t="s">
        <v>159</v>
      </c>
      <c r="B27" s="111">
        <v>370</v>
      </c>
      <c r="C27" s="108">
        <v>74.598930481283418</v>
      </c>
      <c r="D27" s="108">
        <v>2.6737967914438503</v>
      </c>
      <c r="E27" s="108">
        <v>18.449197860962567</v>
      </c>
      <c r="F27" s="108">
        <v>4.2780748663101598</v>
      </c>
      <c r="G27" s="108" t="s">
        <v>231</v>
      </c>
      <c r="H27" s="108"/>
      <c r="I27" s="108"/>
      <c r="J27" s="108"/>
      <c r="K27" s="301"/>
      <c r="T27" s="300"/>
      <c r="U27" s="300"/>
      <c r="V27" s="300"/>
      <c r="W27" s="300"/>
      <c r="X27" s="300"/>
      <c r="Y27" s="300"/>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301"/>
      <c r="BG27" s="301"/>
      <c r="BH27" s="301"/>
      <c r="BI27" s="301"/>
      <c r="BJ27" s="301"/>
      <c r="BK27" s="301"/>
      <c r="BL27" s="301"/>
      <c r="BM27" s="301"/>
      <c r="BN27" s="301"/>
      <c r="BO27" s="301"/>
      <c r="BP27" s="301"/>
      <c r="BQ27" s="301"/>
      <c r="BR27" s="301"/>
      <c r="BS27" s="301"/>
      <c r="BT27" s="301"/>
      <c r="BU27" s="301"/>
      <c r="BV27" s="301"/>
      <c r="BW27" s="301"/>
      <c r="BX27" s="301"/>
      <c r="BY27" s="301"/>
      <c r="BZ27" s="301"/>
      <c r="CA27" s="301"/>
      <c r="CB27" s="301"/>
      <c r="CC27" s="301"/>
      <c r="CD27" s="301"/>
      <c r="CE27" s="301"/>
      <c r="CF27" s="301"/>
      <c r="CG27" s="301"/>
      <c r="CH27" s="301"/>
      <c r="CI27" s="301"/>
      <c r="CJ27" s="301"/>
      <c r="CK27" s="301"/>
      <c r="CL27" s="301"/>
      <c r="CM27" s="301"/>
      <c r="CN27" s="301"/>
      <c r="CO27" s="301"/>
      <c r="CP27" s="301"/>
      <c r="CQ27" s="301"/>
      <c r="CR27" s="301"/>
      <c r="CS27" s="301"/>
      <c r="CT27" s="301"/>
      <c r="CU27" s="301"/>
      <c r="CV27" s="301"/>
      <c r="CW27" s="301"/>
      <c r="CX27" s="301"/>
      <c r="CY27" s="301"/>
      <c r="CZ27" s="301"/>
      <c r="DA27" s="301"/>
      <c r="DB27" s="301"/>
      <c r="DC27" s="301"/>
      <c r="DD27" s="301"/>
      <c r="DE27" s="301"/>
      <c r="DF27" s="301"/>
      <c r="DG27" s="301"/>
      <c r="DH27" s="301"/>
      <c r="DI27" s="301"/>
      <c r="DJ27" s="301"/>
      <c r="DK27" s="301"/>
      <c r="DL27" s="301"/>
      <c r="DM27" s="301"/>
      <c r="DN27" s="301"/>
      <c r="DO27" s="301"/>
      <c r="DP27" s="301"/>
      <c r="DQ27" s="301"/>
      <c r="DR27" s="301"/>
      <c r="DS27" s="301"/>
      <c r="DT27" s="301"/>
      <c r="DU27" s="301"/>
      <c r="DV27" s="301"/>
      <c r="DW27" s="301"/>
      <c r="DX27" s="301"/>
      <c r="DY27" s="301"/>
      <c r="DZ27" s="301"/>
      <c r="EA27" s="301"/>
      <c r="EB27" s="301"/>
      <c r="EC27" s="301"/>
      <c r="ED27" s="301"/>
      <c r="EE27" s="301"/>
      <c r="EF27" s="301"/>
      <c r="EG27" s="301"/>
      <c r="EH27" s="301"/>
      <c r="EI27" s="301"/>
      <c r="EJ27" s="301"/>
      <c r="EK27" s="301"/>
      <c r="EL27" s="301"/>
      <c r="EM27" s="301"/>
      <c r="EN27" s="301"/>
      <c r="EO27" s="301"/>
      <c r="EP27" s="301"/>
      <c r="EQ27" s="301"/>
      <c r="ER27" s="301"/>
      <c r="ES27" s="301"/>
      <c r="ET27" s="301"/>
      <c r="EU27" s="301"/>
      <c r="EV27" s="301"/>
      <c r="EW27" s="301"/>
      <c r="EX27" s="301"/>
      <c r="EY27" s="301"/>
      <c r="EZ27" s="301"/>
      <c r="FA27" s="301"/>
      <c r="FB27" s="301"/>
      <c r="FC27" s="301"/>
      <c r="FD27" s="301"/>
      <c r="FE27" s="301"/>
      <c r="FF27" s="301"/>
      <c r="FG27" s="301"/>
      <c r="FH27" s="301"/>
      <c r="FI27" s="301"/>
      <c r="FJ27" s="301"/>
      <c r="FK27" s="301"/>
      <c r="FL27" s="301"/>
      <c r="FM27" s="301"/>
      <c r="FN27" s="301"/>
      <c r="FO27" s="301"/>
      <c r="FP27" s="301"/>
      <c r="FQ27" s="301"/>
      <c r="FR27" s="301"/>
      <c r="FS27" s="301"/>
      <c r="FT27" s="301"/>
      <c r="FU27" s="301"/>
      <c r="FV27" s="301"/>
      <c r="FW27" s="301"/>
      <c r="FX27" s="301"/>
      <c r="FY27" s="301"/>
      <c r="FZ27" s="301"/>
      <c r="GA27" s="301"/>
      <c r="GB27" s="301"/>
      <c r="GC27" s="301"/>
      <c r="GD27" s="301"/>
      <c r="GE27" s="301"/>
      <c r="GF27" s="301"/>
      <c r="GG27" s="301"/>
      <c r="GH27" s="301"/>
      <c r="GI27" s="301"/>
      <c r="GJ27" s="301"/>
      <c r="GK27" s="301"/>
      <c r="GL27" s="301"/>
      <c r="GM27" s="301"/>
      <c r="GN27" s="301"/>
      <c r="GO27" s="301"/>
      <c r="GP27" s="301"/>
      <c r="GQ27" s="301"/>
      <c r="GR27" s="301"/>
      <c r="GS27" s="301"/>
      <c r="GT27" s="301"/>
      <c r="GU27" s="301"/>
      <c r="GV27" s="301"/>
      <c r="GW27" s="301"/>
      <c r="GX27" s="301"/>
      <c r="GY27" s="301"/>
      <c r="GZ27" s="301"/>
      <c r="HA27" s="301"/>
      <c r="HB27" s="301"/>
      <c r="HC27" s="301"/>
      <c r="HD27" s="301"/>
      <c r="HE27" s="301"/>
      <c r="HF27" s="301"/>
      <c r="HG27" s="301"/>
      <c r="HH27" s="301"/>
      <c r="HI27" s="301"/>
      <c r="HJ27" s="301"/>
      <c r="HK27" s="301"/>
      <c r="HL27" s="301"/>
      <c r="HM27" s="301"/>
      <c r="HN27" s="301"/>
      <c r="HO27" s="301"/>
      <c r="HP27" s="301"/>
      <c r="HQ27" s="301"/>
      <c r="HR27" s="301"/>
      <c r="HS27" s="301"/>
      <c r="HT27" s="301"/>
      <c r="HU27" s="301"/>
      <c r="HV27" s="301"/>
      <c r="HW27" s="301"/>
      <c r="HX27" s="301"/>
      <c r="HY27" s="301"/>
      <c r="HZ27" s="301"/>
      <c r="IA27" s="301"/>
      <c r="IB27" s="301"/>
      <c r="IC27" s="301"/>
      <c r="ID27" s="301"/>
      <c r="IE27" s="301"/>
      <c r="IF27" s="301"/>
      <c r="IG27" s="301"/>
      <c r="IH27" s="301"/>
      <c r="II27" s="301"/>
      <c r="IJ27" s="301"/>
      <c r="IK27" s="301"/>
      <c r="IL27" s="301"/>
      <c r="IM27" s="301"/>
      <c r="IN27" s="301"/>
      <c r="IO27" s="301"/>
      <c r="IP27" s="301"/>
      <c r="IQ27" s="301"/>
    </row>
    <row r="28" spans="1:251" s="296" customFormat="1" ht="5.0999999999999996" customHeight="1" x14ac:dyDescent="0.3">
      <c r="A28" s="130"/>
      <c r="B28" s="108"/>
      <c r="C28" s="108"/>
      <c r="D28" s="108"/>
      <c r="E28" s="108"/>
      <c r="F28" s="108"/>
      <c r="G28" s="108"/>
      <c r="H28" s="108"/>
      <c r="I28" s="108"/>
      <c r="J28" s="108"/>
      <c r="K28" s="295"/>
      <c r="L28" s="295"/>
      <c r="M28" s="295"/>
      <c r="N28" s="295"/>
      <c r="O28" s="295"/>
      <c r="P28" s="295"/>
      <c r="Q28" s="295"/>
      <c r="R28" s="295"/>
      <c r="S28" s="295"/>
      <c r="T28" s="295"/>
      <c r="U28" s="295"/>
      <c r="V28" s="295"/>
      <c r="W28" s="295"/>
      <c r="X28" s="295"/>
      <c r="Y28" s="295"/>
      <c r="Z28" s="295"/>
    </row>
    <row r="29" spans="1:251" s="20" customFormat="1" ht="15" customHeight="1" x14ac:dyDescent="0.3">
      <c r="A29" s="131" t="s">
        <v>52</v>
      </c>
      <c r="B29" s="105">
        <v>3550</v>
      </c>
      <c r="C29" s="135">
        <v>4.9521665728756332</v>
      </c>
      <c r="D29" s="135">
        <v>0.25323579065841306</v>
      </c>
      <c r="E29" s="135">
        <v>42.374788970174457</v>
      </c>
      <c r="F29" s="135">
        <v>31.373100731570062</v>
      </c>
      <c r="G29" s="135">
        <v>21.046707934721439</v>
      </c>
      <c r="H29" s="302"/>
      <c r="I29" s="302"/>
      <c r="J29" s="302"/>
      <c r="K29" s="292"/>
      <c r="L29" s="292"/>
      <c r="M29" s="292"/>
      <c r="N29" s="292"/>
      <c r="O29" s="297"/>
      <c r="P29" s="297"/>
      <c r="Q29" s="297"/>
      <c r="R29" s="297"/>
      <c r="S29" s="297"/>
      <c r="T29" s="297"/>
      <c r="U29" s="297"/>
      <c r="V29" s="297"/>
      <c r="W29" s="297"/>
      <c r="X29" s="297"/>
      <c r="Y29" s="298"/>
      <c r="Z29" s="292"/>
      <c r="AA29" s="299"/>
    </row>
    <row r="30" spans="1:251" s="296" customFormat="1" ht="5.0999999999999996" customHeight="1" x14ac:dyDescent="0.3">
      <c r="A30" s="130"/>
      <c r="B30" s="108"/>
      <c r="C30" s="108"/>
      <c r="D30" s="108"/>
      <c r="E30" s="108"/>
      <c r="F30" s="108"/>
      <c r="G30" s="108"/>
      <c r="H30" s="108"/>
      <c r="I30" s="108"/>
      <c r="J30" s="108"/>
      <c r="K30" s="295"/>
      <c r="L30" s="295"/>
      <c r="M30" s="295"/>
      <c r="N30" s="295"/>
      <c r="O30" s="295"/>
      <c r="P30" s="295"/>
      <c r="Q30" s="295"/>
      <c r="R30" s="295"/>
      <c r="S30" s="295"/>
      <c r="T30" s="295"/>
      <c r="U30" s="295"/>
      <c r="V30" s="295"/>
      <c r="W30" s="295"/>
      <c r="X30" s="295"/>
      <c r="Y30" s="295"/>
      <c r="Z30" s="295"/>
    </row>
    <row r="31" spans="1:251" s="134" customFormat="1" ht="12" x14ac:dyDescent="0.3">
      <c r="A31" s="133" t="s">
        <v>160</v>
      </c>
      <c r="B31" s="111">
        <v>1400</v>
      </c>
      <c r="C31" s="108" t="s">
        <v>231</v>
      </c>
      <c r="D31" s="108" t="s">
        <v>231</v>
      </c>
      <c r="E31" s="108">
        <v>23.219373219373217</v>
      </c>
      <c r="F31" s="108">
        <v>38.817663817663814</v>
      </c>
      <c r="G31" s="108">
        <v>37.962962962962962</v>
      </c>
      <c r="H31" s="108"/>
      <c r="I31" s="108"/>
      <c r="J31" s="108"/>
      <c r="K31" s="301"/>
      <c r="T31" s="300"/>
      <c r="U31" s="300"/>
      <c r="V31" s="300"/>
      <c r="W31" s="300"/>
      <c r="X31" s="300"/>
      <c r="Y31" s="300"/>
      <c r="Z31" s="301"/>
      <c r="AA31" s="301"/>
      <c r="AB31" s="301"/>
      <c r="AC31" s="301"/>
      <c r="AD31" s="301"/>
      <c r="AE31" s="301"/>
      <c r="AF31" s="301"/>
      <c r="AG31" s="301"/>
      <c r="AH31" s="301"/>
      <c r="AI31" s="301"/>
      <c r="AJ31" s="301"/>
      <c r="AK31" s="301"/>
      <c r="AL31" s="301"/>
      <c r="AM31" s="301"/>
      <c r="AN31" s="301"/>
      <c r="AO31" s="301"/>
      <c r="AP31" s="301"/>
      <c r="AQ31" s="301"/>
      <c r="AR31" s="301"/>
      <c r="AS31" s="301"/>
      <c r="AT31" s="301"/>
      <c r="AU31" s="301"/>
      <c r="AV31" s="301"/>
      <c r="AW31" s="301"/>
      <c r="AX31" s="301"/>
      <c r="AY31" s="301"/>
      <c r="AZ31" s="301"/>
      <c r="BA31" s="301"/>
      <c r="BB31" s="301"/>
      <c r="BC31" s="301"/>
      <c r="BD31" s="301"/>
      <c r="BE31" s="301"/>
      <c r="BF31" s="301"/>
      <c r="BG31" s="301"/>
      <c r="BH31" s="301"/>
      <c r="BI31" s="301"/>
      <c r="BJ31" s="301"/>
      <c r="BK31" s="301"/>
      <c r="BL31" s="301"/>
      <c r="BM31" s="301"/>
      <c r="BN31" s="301"/>
      <c r="BO31" s="301"/>
      <c r="BP31" s="301"/>
      <c r="BQ31" s="301"/>
      <c r="BR31" s="301"/>
      <c r="BS31" s="301"/>
      <c r="BT31" s="301"/>
      <c r="BU31" s="301"/>
      <c r="BV31" s="301"/>
      <c r="BW31" s="301"/>
      <c r="BX31" s="301"/>
      <c r="BY31" s="301"/>
      <c r="BZ31" s="301"/>
      <c r="CA31" s="301"/>
      <c r="CB31" s="301"/>
      <c r="CC31" s="301"/>
      <c r="CD31" s="301"/>
      <c r="CE31" s="301"/>
      <c r="CF31" s="301"/>
      <c r="CG31" s="301"/>
      <c r="CH31" s="301"/>
      <c r="CI31" s="301"/>
      <c r="CJ31" s="301"/>
      <c r="CK31" s="301"/>
      <c r="CL31" s="301"/>
      <c r="CM31" s="301"/>
      <c r="CN31" s="301"/>
      <c r="CO31" s="301"/>
      <c r="CP31" s="301"/>
      <c r="CQ31" s="301"/>
      <c r="CR31" s="301"/>
      <c r="CS31" s="301"/>
      <c r="CT31" s="301"/>
      <c r="CU31" s="301"/>
      <c r="CV31" s="301"/>
      <c r="CW31" s="301"/>
      <c r="CX31" s="301"/>
      <c r="CY31" s="301"/>
      <c r="CZ31" s="301"/>
      <c r="DA31" s="301"/>
      <c r="DB31" s="301"/>
      <c r="DC31" s="301"/>
      <c r="DD31" s="301"/>
      <c r="DE31" s="301"/>
      <c r="DF31" s="301"/>
      <c r="DG31" s="301"/>
      <c r="DH31" s="301"/>
      <c r="DI31" s="301"/>
      <c r="DJ31" s="301"/>
      <c r="DK31" s="301"/>
      <c r="DL31" s="301"/>
      <c r="DM31" s="301"/>
      <c r="DN31" s="301"/>
      <c r="DO31" s="301"/>
      <c r="DP31" s="301"/>
      <c r="DQ31" s="301"/>
      <c r="DR31" s="301"/>
      <c r="DS31" s="301"/>
      <c r="DT31" s="301"/>
      <c r="DU31" s="301"/>
      <c r="DV31" s="301"/>
      <c r="DW31" s="301"/>
      <c r="DX31" s="301"/>
      <c r="DY31" s="301"/>
      <c r="DZ31" s="301"/>
      <c r="EA31" s="301"/>
      <c r="EB31" s="301"/>
      <c r="EC31" s="301"/>
      <c r="ED31" s="301"/>
      <c r="EE31" s="301"/>
      <c r="EF31" s="301"/>
      <c r="EG31" s="301"/>
      <c r="EH31" s="301"/>
      <c r="EI31" s="301"/>
      <c r="EJ31" s="301"/>
      <c r="EK31" s="301"/>
      <c r="EL31" s="301"/>
      <c r="EM31" s="301"/>
      <c r="EN31" s="301"/>
      <c r="EO31" s="301"/>
      <c r="EP31" s="301"/>
      <c r="EQ31" s="301"/>
      <c r="ER31" s="301"/>
      <c r="ES31" s="301"/>
      <c r="ET31" s="301"/>
      <c r="EU31" s="301"/>
      <c r="EV31" s="301"/>
      <c r="EW31" s="301"/>
      <c r="EX31" s="301"/>
      <c r="EY31" s="301"/>
      <c r="EZ31" s="301"/>
      <c r="FA31" s="301"/>
      <c r="FB31" s="301"/>
      <c r="FC31" s="301"/>
      <c r="FD31" s="301"/>
      <c r="FE31" s="301"/>
      <c r="FF31" s="301"/>
      <c r="FG31" s="301"/>
      <c r="FH31" s="301"/>
      <c r="FI31" s="301"/>
      <c r="FJ31" s="301"/>
      <c r="FK31" s="301"/>
      <c r="FL31" s="301"/>
      <c r="FM31" s="301"/>
      <c r="FN31" s="301"/>
      <c r="FO31" s="301"/>
      <c r="FP31" s="301"/>
      <c r="FQ31" s="301"/>
      <c r="FR31" s="301"/>
      <c r="FS31" s="301"/>
      <c r="FT31" s="301"/>
      <c r="FU31" s="301"/>
      <c r="FV31" s="301"/>
      <c r="FW31" s="301"/>
      <c r="FX31" s="301"/>
      <c r="FY31" s="301"/>
      <c r="FZ31" s="301"/>
      <c r="GA31" s="301"/>
      <c r="GB31" s="301"/>
      <c r="GC31" s="301"/>
      <c r="GD31" s="301"/>
      <c r="GE31" s="301"/>
      <c r="GF31" s="301"/>
      <c r="GG31" s="301"/>
      <c r="GH31" s="301"/>
      <c r="GI31" s="301"/>
      <c r="GJ31" s="301"/>
      <c r="GK31" s="301"/>
      <c r="GL31" s="301"/>
      <c r="GM31" s="301"/>
      <c r="GN31" s="301"/>
      <c r="GO31" s="301"/>
      <c r="GP31" s="301"/>
      <c r="GQ31" s="301"/>
      <c r="GR31" s="301"/>
      <c r="GS31" s="301"/>
      <c r="GT31" s="301"/>
      <c r="GU31" s="301"/>
      <c r="GV31" s="301"/>
      <c r="GW31" s="301"/>
      <c r="GX31" s="301"/>
      <c r="GY31" s="301"/>
      <c r="GZ31" s="301"/>
      <c r="HA31" s="301"/>
      <c r="HB31" s="301"/>
      <c r="HC31" s="301"/>
      <c r="HD31" s="301"/>
      <c r="HE31" s="301"/>
      <c r="HF31" s="301"/>
      <c r="HG31" s="301"/>
      <c r="HH31" s="301"/>
      <c r="HI31" s="301"/>
      <c r="HJ31" s="301"/>
      <c r="HK31" s="301"/>
      <c r="HL31" s="301"/>
      <c r="HM31" s="301"/>
      <c r="HN31" s="301"/>
      <c r="HO31" s="301"/>
      <c r="HP31" s="301"/>
      <c r="HQ31" s="301"/>
      <c r="HR31" s="301"/>
      <c r="HS31" s="301"/>
      <c r="HT31" s="301"/>
      <c r="HU31" s="301"/>
      <c r="HV31" s="301"/>
      <c r="HW31" s="301"/>
      <c r="HX31" s="301"/>
      <c r="HY31" s="301"/>
      <c r="HZ31" s="301"/>
      <c r="IA31" s="301"/>
      <c r="IB31" s="301"/>
      <c r="IC31" s="301"/>
      <c r="ID31" s="301"/>
      <c r="IE31" s="301"/>
      <c r="IF31" s="301"/>
      <c r="IG31" s="301"/>
      <c r="IH31" s="301"/>
      <c r="II31" s="301"/>
      <c r="IJ31" s="301"/>
      <c r="IK31" s="301"/>
      <c r="IL31" s="301"/>
      <c r="IM31" s="301"/>
      <c r="IN31" s="301"/>
      <c r="IO31" s="301"/>
      <c r="IP31" s="301"/>
      <c r="IQ31" s="301"/>
    </row>
    <row r="32" spans="1:251" s="134" customFormat="1" ht="12" x14ac:dyDescent="0.3">
      <c r="A32" s="133" t="s">
        <v>161</v>
      </c>
      <c r="B32" s="111">
        <v>820</v>
      </c>
      <c r="C32" s="108">
        <v>2.4390243902439024</v>
      </c>
      <c r="D32" s="108" t="s">
        <v>231</v>
      </c>
      <c r="E32" s="108">
        <v>53.902439024390247</v>
      </c>
      <c r="F32" s="108">
        <v>26.707317073170735</v>
      </c>
      <c r="G32" s="108">
        <v>16.951219512195124</v>
      </c>
      <c r="H32" s="108"/>
      <c r="I32" s="108"/>
      <c r="J32" s="108"/>
      <c r="K32" s="301"/>
      <c r="T32" s="300"/>
      <c r="U32" s="300"/>
      <c r="V32" s="300"/>
      <c r="W32" s="300"/>
      <c r="X32" s="300"/>
      <c r="Y32" s="300"/>
      <c r="Z32" s="301"/>
      <c r="AA32" s="301"/>
      <c r="AB32" s="301"/>
      <c r="AC32" s="301"/>
      <c r="AD32" s="301"/>
      <c r="AE32" s="301"/>
      <c r="AF32" s="301"/>
      <c r="AG32" s="301"/>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1"/>
      <c r="BH32" s="301"/>
      <c r="BI32" s="301"/>
      <c r="BJ32" s="301"/>
      <c r="BK32" s="301"/>
      <c r="BL32" s="301"/>
      <c r="BM32" s="301"/>
      <c r="BN32" s="301"/>
      <c r="BO32" s="301"/>
      <c r="BP32" s="301"/>
      <c r="BQ32" s="301"/>
      <c r="BR32" s="301"/>
      <c r="BS32" s="301"/>
      <c r="BT32" s="301"/>
      <c r="BU32" s="301"/>
      <c r="BV32" s="301"/>
      <c r="BW32" s="301"/>
      <c r="BX32" s="301"/>
      <c r="BY32" s="301"/>
      <c r="BZ32" s="301"/>
      <c r="CA32" s="301"/>
      <c r="CB32" s="301"/>
      <c r="CC32" s="301"/>
      <c r="CD32" s="301"/>
      <c r="CE32" s="301"/>
      <c r="CF32" s="301"/>
      <c r="CG32" s="301"/>
      <c r="CH32" s="301"/>
      <c r="CI32" s="301"/>
      <c r="CJ32" s="301"/>
      <c r="CK32" s="301"/>
      <c r="CL32" s="301"/>
      <c r="CM32" s="301"/>
      <c r="CN32" s="301"/>
      <c r="CO32" s="301"/>
      <c r="CP32" s="301"/>
      <c r="CQ32" s="301"/>
      <c r="CR32" s="301"/>
      <c r="CS32" s="301"/>
      <c r="CT32" s="301"/>
      <c r="CU32" s="301"/>
      <c r="CV32" s="301"/>
      <c r="CW32" s="301"/>
      <c r="CX32" s="301"/>
      <c r="CY32" s="301"/>
      <c r="CZ32" s="301"/>
      <c r="DA32" s="301"/>
      <c r="DB32" s="301"/>
      <c r="DC32" s="301"/>
      <c r="DD32" s="301"/>
      <c r="DE32" s="301"/>
      <c r="DF32" s="301"/>
      <c r="DG32" s="301"/>
      <c r="DH32" s="301"/>
      <c r="DI32" s="301"/>
      <c r="DJ32" s="301"/>
      <c r="DK32" s="301"/>
      <c r="DL32" s="301"/>
      <c r="DM32" s="301"/>
      <c r="DN32" s="301"/>
      <c r="DO32" s="301"/>
      <c r="DP32" s="301"/>
      <c r="DQ32" s="301"/>
      <c r="DR32" s="301"/>
      <c r="DS32" s="301"/>
      <c r="DT32" s="301"/>
      <c r="DU32" s="301"/>
      <c r="DV32" s="301"/>
      <c r="DW32" s="301"/>
      <c r="DX32" s="301"/>
      <c r="DY32" s="301"/>
      <c r="DZ32" s="301"/>
      <c r="EA32" s="301"/>
      <c r="EB32" s="301"/>
      <c r="EC32" s="301"/>
      <c r="ED32" s="301"/>
      <c r="EE32" s="301"/>
      <c r="EF32" s="301"/>
      <c r="EG32" s="301"/>
      <c r="EH32" s="301"/>
      <c r="EI32" s="301"/>
      <c r="EJ32" s="301"/>
      <c r="EK32" s="301"/>
      <c r="EL32" s="301"/>
      <c r="EM32" s="301"/>
      <c r="EN32" s="301"/>
      <c r="EO32" s="301"/>
      <c r="EP32" s="301"/>
      <c r="EQ32" s="301"/>
      <c r="ER32" s="301"/>
      <c r="ES32" s="301"/>
      <c r="ET32" s="301"/>
      <c r="EU32" s="301"/>
      <c r="EV32" s="301"/>
      <c r="EW32" s="301"/>
      <c r="EX32" s="301"/>
      <c r="EY32" s="301"/>
      <c r="EZ32" s="301"/>
      <c r="FA32" s="301"/>
      <c r="FB32" s="301"/>
      <c r="FC32" s="301"/>
      <c r="FD32" s="301"/>
      <c r="FE32" s="301"/>
      <c r="FF32" s="301"/>
      <c r="FG32" s="301"/>
      <c r="FH32" s="301"/>
      <c r="FI32" s="301"/>
      <c r="FJ32" s="301"/>
      <c r="FK32" s="301"/>
      <c r="FL32" s="301"/>
      <c r="FM32" s="301"/>
      <c r="FN32" s="301"/>
      <c r="FO32" s="301"/>
      <c r="FP32" s="301"/>
      <c r="FQ32" s="301"/>
      <c r="FR32" s="301"/>
      <c r="FS32" s="301"/>
      <c r="FT32" s="301"/>
      <c r="FU32" s="301"/>
      <c r="FV32" s="301"/>
      <c r="FW32" s="301"/>
      <c r="FX32" s="301"/>
      <c r="FY32" s="301"/>
      <c r="FZ32" s="301"/>
      <c r="GA32" s="301"/>
      <c r="GB32" s="301"/>
      <c r="GC32" s="301"/>
      <c r="GD32" s="301"/>
      <c r="GE32" s="301"/>
      <c r="GF32" s="301"/>
      <c r="GG32" s="301"/>
      <c r="GH32" s="301"/>
      <c r="GI32" s="301"/>
      <c r="GJ32" s="301"/>
      <c r="GK32" s="301"/>
      <c r="GL32" s="301"/>
      <c r="GM32" s="301"/>
      <c r="GN32" s="301"/>
      <c r="GO32" s="301"/>
      <c r="GP32" s="301"/>
      <c r="GQ32" s="301"/>
      <c r="GR32" s="301"/>
      <c r="GS32" s="301"/>
      <c r="GT32" s="301"/>
      <c r="GU32" s="301"/>
      <c r="GV32" s="301"/>
      <c r="GW32" s="301"/>
      <c r="GX32" s="301"/>
      <c r="GY32" s="301"/>
      <c r="GZ32" s="301"/>
      <c r="HA32" s="301"/>
      <c r="HB32" s="301"/>
      <c r="HC32" s="301"/>
      <c r="HD32" s="301"/>
      <c r="HE32" s="301"/>
      <c r="HF32" s="301"/>
      <c r="HG32" s="301"/>
      <c r="HH32" s="301"/>
      <c r="HI32" s="301"/>
      <c r="HJ32" s="301"/>
      <c r="HK32" s="301"/>
      <c r="HL32" s="301"/>
      <c r="HM32" s="301"/>
      <c r="HN32" s="301"/>
      <c r="HO32" s="301"/>
      <c r="HP32" s="301"/>
      <c r="HQ32" s="301"/>
      <c r="HR32" s="301"/>
      <c r="HS32" s="301"/>
      <c r="HT32" s="301"/>
      <c r="HU32" s="301"/>
      <c r="HV32" s="301"/>
      <c r="HW32" s="301"/>
      <c r="HX32" s="301"/>
      <c r="HY32" s="301"/>
      <c r="HZ32" s="301"/>
      <c r="IA32" s="301"/>
      <c r="IB32" s="301"/>
      <c r="IC32" s="301"/>
      <c r="ID32" s="301"/>
      <c r="IE32" s="301"/>
      <c r="IF32" s="301"/>
      <c r="IG32" s="301"/>
      <c r="IH32" s="301"/>
      <c r="II32" s="301"/>
      <c r="IJ32" s="301"/>
      <c r="IK32" s="301"/>
      <c r="IL32" s="301"/>
      <c r="IM32" s="301"/>
      <c r="IN32" s="301"/>
      <c r="IO32" s="301"/>
      <c r="IP32" s="301"/>
      <c r="IQ32" s="301"/>
    </row>
    <row r="33" spans="1:251" s="134" customFormat="1" ht="12" x14ac:dyDescent="0.3">
      <c r="A33" s="133" t="s">
        <v>162</v>
      </c>
      <c r="B33" s="111">
        <v>390</v>
      </c>
      <c r="C33" s="108">
        <v>27.989821882951656</v>
      </c>
      <c r="D33" s="108">
        <v>2.0356234096692112</v>
      </c>
      <c r="E33" s="108">
        <v>61.068702290076338</v>
      </c>
      <c r="F33" s="108">
        <v>8.9058524173027998</v>
      </c>
      <c r="G33" s="108" t="s">
        <v>231</v>
      </c>
      <c r="H33" s="108"/>
      <c r="I33" s="108"/>
      <c r="J33" s="108"/>
      <c r="K33" s="301"/>
      <c r="T33" s="300"/>
      <c r="U33" s="300"/>
      <c r="V33" s="300"/>
      <c r="W33" s="300"/>
      <c r="X33" s="300"/>
      <c r="Y33" s="300"/>
      <c r="Z33" s="301"/>
      <c r="AA33" s="301"/>
      <c r="AB33" s="301"/>
      <c r="AC33" s="301"/>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301"/>
      <c r="AZ33" s="301"/>
      <c r="BA33" s="301"/>
      <c r="BB33" s="301"/>
      <c r="BC33" s="301"/>
      <c r="BD33" s="301"/>
      <c r="BE33" s="301"/>
      <c r="BF33" s="301"/>
      <c r="BG33" s="301"/>
      <c r="BH33" s="301"/>
      <c r="BI33" s="301"/>
      <c r="BJ33" s="301"/>
      <c r="BK33" s="301"/>
      <c r="BL33" s="301"/>
      <c r="BM33" s="301"/>
      <c r="BN33" s="301"/>
      <c r="BO33" s="301"/>
      <c r="BP33" s="301"/>
      <c r="BQ33" s="301"/>
      <c r="BR33" s="301"/>
      <c r="BS33" s="301"/>
      <c r="BT33" s="301"/>
      <c r="BU33" s="301"/>
      <c r="BV33" s="301"/>
      <c r="BW33" s="301"/>
      <c r="BX33" s="301"/>
      <c r="BY33" s="301"/>
      <c r="BZ33" s="301"/>
      <c r="CA33" s="301"/>
      <c r="CB33" s="301"/>
      <c r="CC33" s="301"/>
      <c r="CD33" s="301"/>
      <c r="CE33" s="301"/>
      <c r="CF33" s="301"/>
      <c r="CG33" s="301"/>
      <c r="CH33" s="301"/>
      <c r="CI33" s="301"/>
      <c r="CJ33" s="301"/>
      <c r="CK33" s="301"/>
      <c r="CL33" s="301"/>
      <c r="CM33" s="301"/>
      <c r="CN33" s="301"/>
      <c r="CO33" s="301"/>
      <c r="CP33" s="301"/>
      <c r="CQ33" s="301"/>
      <c r="CR33" s="301"/>
      <c r="CS33" s="301"/>
      <c r="CT33" s="301"/>
      <c r="CU33" s="301"/>
      <c r="CV33" s="301"/>
      <c r="CW33" s="301"/>
      <c r="CX33" s="301"/>
      <c r="CY33" s="301"/>
      <c r="CZ33" s="301"/>
      <c r="DA33" s="301"/>
      <c r="DB33" s="301"/>
      <c r="DC33" s="301"/>
      <c r="DD33" s="301"/>
      <c r="DE33" s="301"/>
      <c r="DF33" s="301"/>
      <c r="DG33" s="301"/>
      <c r="DH33" s="301"/>
      <c r="DI33" s="301"/>
      <c r="DJ33" s="301"/>
      <c r="DK33" s="301"/>
      <c r="DL33" s="301"/>
      <c r="DM33" s="301"/>
      <c r="DN33" s="301"/>
      <c r="DO33" s="301"/>
      <c r="DP33" s="301"/>
      <c r="DQ33" s="301"/>
      <c r="DR33" s="301"/>
      <c r="DS33" s="301"/>
      <c r="DT33" s="301"/>
      <c r="DU33" s="301"/>
      <c r="DV33" s="301"/>
      <c r="DW33" s="301"/>
      <c r="DX33" s="301"/>
      <c r="DY33" s="301"/>
      <c r="DZ33" s="301"/>
      <c r="EA33" s="301"/>
      <c r="EB33" s="301"/>
      <c r="EC33" s="301"/>
      <c r="ED33" s="301"/>
      <c r="EE33" s="301"/>
      <c r="EF33" s="301"/>
      <c r="EG33" s="301"/>
      <c r="EH33" s="301"/>
      <c r="EI33" s="301"/>
      <c r="EJ33" s="301"/>
      <c r="EK33" s="301"/>
      <c r="EL33" s="301"/>
      <c r="EM33" s="301"/>
      <c r="EN33" s="301"/>
      <c r="EO33" s="301"/>
      <c r="EP33" s="301"/>
      <c r="EQ33" s="301"/>
      <c r="ER33" s="301"/>
      <c r="ES33" s="301"/>
      <c r="ET33" s="301"/>
      <c r="EU33" s="301"/>
      <c r="EV33" s="301"/>
      <c r="EW33" s="301"/>
      <c r="EX33" s="301"/>
      <c r="EY33" s="301"/>
      <c r="EZ33" s="301"/>
      <c r="FA33" s="301"/>
      <c r="FB33" s="301"/>
      <c r="FC33" s="301"/>
      <c r="FD33" s="301"/>
      <c r="FE33" s="301"/>
      <c r="FF33" s="301"/>
      <c r="FG33" s="301"/>
      <c r="FH33" s="301"/>
      <c r="FI33" s="301"/>
      <c r="FJ33" s="301"/>
      <c r="FK33" s="301"/>
      <c r="FL33" s="301"/>
      <c r="FM33" s="301"/>
      <c r="FN33" s="301"/>
      <c r="FO33" s="301"/>
      <c r="FP33" s="301"/>
      <c r="FQ33" s="301"/>
      <c r="FR33" s="301"/>
      <c r="FS33" s="301"/>
      <c r="FT33" s="301"/>
      <c r="FU33" s="301"/>
      <c r="FV33" s="301"/>
      <c r="FW33" s="301"/>
      <c r="FX33" s="301"/>
      <c r="FY33" s="301"/>
      <c r="FZ33" s="301"/>
      <c r="GA33" s="301"/>
      <c r="GB33" s="301"/>
      <c r="GC33" s="301"/>
      <c r="GD33" s="301"/>
      <c r="GE33" s="301"/>
      <c r="GF33" s="301"/>
      <c r="GG33" s="301"/>
      <c r="GH33" s="301"/>
      <c r="GI33" s="301"/>
      <c r="GJ33" s="301"/>
      <c r="GK33" s="301"/>
      <c r="GL33" s="301"/>
      <c r="GM33" s="301"/>
      <c r="GN33" s="301"/>
      <c r="GO33" s="301"/>
      <c r="GP33" s="301"/>
      <c r="GQ33" s="301"/>
      <c r="GR33" s="301"/>
      <c r="GS33" s="301"/>
      <c r="GT33" s="301"/>
      <c r="GU33" s="301"/>
      <c r="GV33" s="301"/>
      <c r="GW33" s="301"/>
      <c r="GX33" s="301"/>
      <c r="GY33" s="301"/>
      <c r="GZ33" s="301"/>
      <c r="HA33" s="301"/>
      <c r="HB33" s="301"/>
      <c r="HC33" s="301"/>
      <c r="HD33" s="301"/>
      <c r="HE33" s="301"/>
      <c r="HF33" s="301"/>
      <c r="HG33" s="301"/>
      <c r="HH33" s="301"/>
      <c r="HI33" s="301"/>
      <c r="HJ33" s="301"/>
      <c r="HK33" s="301"/>
      <c r="HL33" s="301"/>
      <c r="HM33" s="301"/>
      <c r="HN33" s="301"/>
      <c r="HO33" s="301"/>
      <c r="HP33" s="301"/>
      <c r="HQ33" s="301"/>
      <c r="HR33" s="301"/>
      <c r="HS33" s="301"/>
      <c r="HT33" s="301"/>
      <c r="HU33" s="301"/>
      <c r="HV33" s="301"/>
      <c r="HW33" s="301"/>
      <c r="HX33" s="301"/>
      <c r="HY33" s="301"/>
      <c r="HZ33" s="301"/>
      <c r="IA33" s="301"/>
      <c r="IB33" s="301"/>
      <c r="IC33" s="301"/>
      <c r="ID33" s="301"/>
      <c r="IE33" s="301"/>
      <c r="IF33" s="301"/>
      <c r="IG33" s="301"/>
      <c r="IH33" s="301"/>
      <c r="II33" s="301"/>
      <c r="IJ33" s="301"/>
      <c r="IK33" s="301"/>
      <c r="IL33" s="301"/>
      <c r="IM33" s="301"/>
      <c r="IN33" s="301"/>
      <c r="IO33" s="301"/>
      <c r="IP33" s="301"/>
      <c r="IQ33" s="301"/>
    </row>
    <row r="34" spans="1:251" s="134" customFormat="1" ht="12" x14ac:dyDescent="0.3">
      <c r="A34" s="133" t="s">
        <v>163</v>
      </c>
      <c r="B34" s="111">
        <v>190</v>
      </c>
      <c r="C34" s="108" t="s">
        <v>231</v>
      </c>
      <c r="D34" s="108" t="s">
        <v>231</v>
      </c>
      <c r="E34" s="108" t="s">
        <v>231</v>
      </c>
      <c r="F34" s="108">
        <v>88.829787234042556</v>
      </c>
      <c r="G34" s="108">
        <v>11.170212765957446</v>
      </c>
      <c r="H34" s="108"/>
      <c r="I34" s="108"/>
      <c r="J34" s="108"/>
      <c r="K34" s="301"/>
      <c r="T34" s="300"/>
      <c r="U34" s="300"/>
      <c r="V34" s="300"/>
      <c r="W34" s="300"/>
      <c r="X34" s="300"/>
      <c r="Y34" s="300"/>
      <c r="Z34" s="301"/>
      <c r="AA34" s="301"/>
      <c r="AB34" s="301"/>
      <c r="AC34" s="301"/>
      <c r="AD34" s="301"/>
      <c r="AE34" s="301"/>
      <c r="AF34" s="301"/>
      <c r="AG34" s="301"/>
      <c r="AH34" s="301"/>
      <c r="AI34" s="301"/>
      <c r="AJ34" s="301"/>
      <c r="AK34" s="301"/>
      <c r="AL34" s="301"/>
      <c r="AM34" s="301"/>
      <c r="AN34" s="301"/>
      <c r="AO34" s="301"/>
      <c r="AP34" s="301"/>
      <c r="AQ34" s="301"/>
      <c r="AR34" s="301"/>
      <c r="AS34" s="301"/>
      <c r="AT34" s="301"/>
      <c r="AU34" s="301"/>
      <c r="AV34" s="301"/>
      <c r="AW34" s="301"/>
      <c r="AX34" s="301"/>
      <c r="AY34" s="301"/>
      <c r="AZ34" s="301"/>
      <c r="BA34" s="301"/>
      <c r="BB34" s="301"/>
      <c r="BC34" s="301"/>
      <c r="BD34" s="301"/>
      <c r="BE34" s="301"/>
      <c r="BF34" s="301"/>
      <c r="BG34" s="301"/>
      <c r="BH34" s="301"/>
      <c r="BI34" s="301"/>
      <c r="BJ34" s="301"/>
      <c r="BK34" s="301"/>
      <c r="BL34" s="301"/>
      <c r="BM34" s="301"/>
      <c r="BN34" s="301"/>
      <c r="BO34" s="301"/>
      <c r="BP34" s="301"/>
      <c r="BQ34" s="301"/>
      <c r="BR34" s="301"/>
      <c r="BS34" s="301"/>
      <c r="BT34" s="301"/>
      <c r="BU34" s="301"/>
      <c r="BV34" s="301"/>
      <c r="BW34" s="301"/>
      <c r="BX34" s="301"/>
      <c r="BY34" s="301"/>
      <c r="BZ34" s="301"/>
      <c r="CA34" s="301"/>
      <c r="CB34" s="301"/>
      <c r="CC34" s="301"/>
      <c r="CD34" s="301"/>
      <c r="CE34" s="301"/>
      <c r="CF34" s="301"/>
      <c r="CG34" s="301"/>
      <c r="CH34" s="301"/>
      <c r="CI34" s="301"/>
      <c r="CJ34" s="301"/>
      <c r="CK34" s="301"/>
      <c r="CL34" s="301"/>
      <c r="CM34" s="301"/>
      <c r="CN34" s="301"/>
      <c r="CO34" s="301"/>
      <c r="CP34" s="301"/>
      <c r="CQ34" s="301"/>
      <c r="CR34" s="301"/>
      <c r="CS34" s="301"/>
      <c r="CT34" s="301"/>
      <c r="CU34" s="301"/>
      <c r="CV34" s="301"/>
      <c r="CW34" s="301"/>
      <c r="CX34" s="301"/>
      <c r="CY34" s="301"/>
      <c r="CZ34" s="301"/>
      <c r="DA34" s="301"/>
      <c r="DB34" s="301"/>
      <c r="DC34" s="301"/>
      <c r="DD34" s="301"/>
      <c r="DE34" s="301"/>
      <c r="DF34" s="301"/>
      <c r="DG34" s="301"/>
      <c r="DH34" s="301"/>
      <c r="DI34" s="301"/>
      <c r="DJ34" s="301"/>
      <c r="DK34" s="301"/>
      <c r="DL34" s="301"/>
      <c r="DM34" s="301"/>
      <c r="DN34" s="301"/>
      <c r="DO34" s="301"/>
      <c r="DP34" s="301"/>
      <c r="DQ34" s="301"/>
      <c r="DR34" s="301"/>
      <c r="DS34" s="301"/>
      <c r="DT34" s="301"/>
      <c r="DU34" s="301"/>
      <c r="DV34" s="301"/>
      <c r="DW34" s="301"/>
      <c r="DX34" s="301"/>
      <c r="DY34" s="301"/>
      <c r="DZ34" s="301"/>
      <c r="EA34" s="301"/>
      <c r="EB34" s="301"/>
      <c r="EC34" s="301"/>
      <c r="ED34" s="301"/>
      <c r="EE34" s="301"/>
      <c r="EF34" s="301"/>
      <c r="EG34" s="301"/>
      <c r="EH34" s="301"/>
      <c r="EI34" s="301"/>
      <c r="EJ34" s="301"/>
      <c r="EK34" s="301"/>
      <c r="EL34" s="301"/>
      <c r="EM34" s="301"/>
      <c r="EN34" s="301"/>
      <c r="EO34" s="301"/>
      <c r="EP34" s="301"/>
      <c r="EQ34" s="301"/>
      <c r="ER34" s="301"/>
      <c r="ES34" s="301"/>
      <c r="ET34" s="301"/>
      <c r="EU34" s="301"/>
      <c r="EV34" s="301"/>
      <c r="EW34" s="301"/>
      <c r="EX34" s="301"/>
      <c r="EY34" s="301"/>
      <c r="EZ34" s="301"/>
      <c r="FA34" s="301"/>
      <c r="FB34" s="301"/>
      <c r="FC34" s="301"/>
      <c r="FD34" s="301"/>
      <c r="FE34" s="301"/>
      <c r="FF34" s="301"/>
      <c r="FG34" s="301"/>
      <c r="FH34" s="301"/>
      <c r="FI34" s="301"/>
      <c r="FJ34" s="301"/>
      <c r="FK34" s="301"/>
      <c r="FL34" s="301"/>
      <c r="FM34" s="301"/>
      <c r="FN34" s="301"/>
      <c r="FO34" s="301"/>
      <c r="FP34" s="301"/>
      <c r="FQ34" s="301"/>
      <c r="FR34" s="301"/>
      <c r="FS34" s="301"/>
      <c r="FT34" s="301"/>
      <c r="FU34" s="301"/>
      <c r="FV34" s="301"/>
      <c r="FW34" s="301"/>
      <c r="FX34" s="301"/>
      <c r="FY34" s="301"/>
      <c r="FZ34" s="301"/>
      <c r="GA34" s="301"/>
      <c r="GB34" s="301"/>
      <c r="GC34" s="301"/>
      <c r="GD34" s="301"/>
      <c r="GE34" s="301"/>
      <c r="GF34" s="301"/>
      <c r="GG34" s="301"/>
      <c r="GH34" s="301"/>
      <c r="GI34" s="301"/>
      <c r="GJ34" s="301"/>
      <c r="GK34" s="301"/>
      <c r="GL34" s="301"/>
      <c r="GM34" s="301"/>
      <c r="GN34" s="301"/>
      <c r="GO34" s="301"/>
      <c r="GP34" s="301"/>
      <c r="GQ34" s="301"/>
      <c r="GR34" s="301"/>
      <c r="GS34" s="301"/>
      <c r="GT34" s="301"/>
      <c r="GU34" s="301"/>
      <c r="GV34" s="301"/>
      <c r="GW34" s="301"/>
      <c r="GX34" s="301"/>
      <c r="GY34" s="301"/>
      <c r="GZ34" s="301"/>
      <c r="HA34" s="301"/>
      <c r="HB34" s="301"/>
      <c r="HC34" s="301"/>
      <c r="HD34" s="301"/>
      <c r="HE34" s="301"/>
      <c r="HF34" s="301"/>
      <c r="HG34" s="301"/>
      <c r="HH34" s="301"/>
      <c r="HI34" s="301"/>
      <c r="HJ34" s="301"/>
      <c r="HK34" s="301"/>
      <c r="HL34" s="301"/>
      <c r="HM34" s="301"/>
      <c r="HN34" s="301"/>
      <c r="HO34" s="301"/>
      <c r="HP34" s="301"/>
      <c r="HQ34" s="301"/>
      <c r="HR34" s="301"/>
      <c r="HS34" s="301"/>
      <c r="HT34" s="301"/>
      <c r="HU34" s="301"/>
      <c r="HV34" s="301"/>
      <c r="HW34" s="301"/>
      <c r="HX34" s="301"/>
      <c r="HY34" s="301"/>
      <c r="HZ34" s="301"/>
      <c r="IA34" s="301"/>
      <c r="IB34" s="301"/>
      <c r="IC34" s="301"/>
      <c r="ID34" s="301"/>
      <c r="IE34" s="301"/>
      <c r="IF34" s="301"/>
      <c r="IG34" s="301"/>
      <c r="IH34" s="301"/>
      <c r="II34" s="301"/>
      <c r="IJ34" s="301"/>
      <c r="IK34" s="301"/>
      <c r="IL34" s="301"/>
      <c r="IM34" s="301"/>
      <c r="IN34" s="301"/>
      <c r="IO34" s="301"/>
      <c r="IP34" s="301"/>
      <c r="IQ34" s="301"/>
    </row>
    <row r="35" spans="1:251" s="134" customFormat="1" ht="12" x14ac:dyDescent="0.3">
      <c r="A35" s="133" t="s">
        <v>164</v>
      </c>
      <c r="B35" s="111">
        <v>180</v>
      </c>
      <c r="C35" s="108" t="s">
        <v>231</v>
      </c>
      <c r="D35" s="108" t="s">
        <v>231</v>
      </c>
      <c r="E35" s="108">
        <v>100</v>
      </c>
      <c r="F35" s="108" t="s">
        <v>231</v>
      </c>
      <c r="G35" s="108" t="s">
        <v>231</v>
      </c>
      <c r="H35" s="108"/>
      <c r="I35" s="108"/>
      <c r="J35" s="108"/>
      <c r="K35" s="301"/>
      <c r="T35" s="300"/>
      <c r="U35" s="300"/>
      <c r="V35" s="300"/>
      <c r="W35" s="300"/>
      <c r="X35" s="300"/>
      <c r="Y35" s="300"/>
      <c r="Z35" s="301"/>
      <c r="AA35" s="301"/>
      <c r="AB35" s="301"/>
      <c r="AC35" s="301"/>
      <c r="AD35" s="301"/>
      <c r="AE35" s="301"/>
      <c r="AF35" s="301"/>
      <c r="AG35" s="301"/>
      <c r="AH35" s="301"/>
      <c r="AI35" s="301"/>
      <c r="AJ35" s="301"/>
      <c r="AK35" s="301"/>
      <c r="AL35" s="301"/>
      <c r="AM35" s="301"/>
      <c r="AN35" s="301"/>
      <c r="AO35" s="301"/>
      <c r="AP35" s="301"/>
      <c r="AQ35" s="301"/>
      <c r="AR35" s="301"/>
      <c r="AS35" s="301"/>
      <c r="AT35" s="301"/>
      <c r="AU35" s="301"/>
      <c r="AV35" s="301"/>
      <c r="AW35" s="301"/>
      <c r="AX35" s="301"/>
      <c r="AY35" s="301"/>
      <c r="AZ35" s="301"/>
      <c r="BA35" s="301"/>
      <c r="BB35" s="301"/>
      <c r="BC35" s="301"/>
      <c r="BD35" s="301"/>
      <c r="BE35" s="301"/>
      <c r="BF35" s="301"/>
      <c r="BG35" s="301"/>
      <c r="BH35" s="301"/>
      <c r="BI35" s="301"/>
      <c r="BJ35" s="301"/>
      <c r="BK35" s="301"/>
      <c r="BL35" s="301"/>
      <c r="BM35" s="301"/>
      <c r="BN35" s="301"/>
      <c r="BO35" s="301"/>
      <c r="BP35" s="301"/>
      <c r="BQ35" s="301"/>
      <c r="BR35" s="301"/>
      <c r="BS35" s="301"/>
      <c r="BT35" s="301"/>
      <c r="BU35" s="301"/>
      <c r="BV35" s="301"/>
      <c r="BW35" s="301"/>
      <c r="BX35" s="301"/>
      <c r="BY35" s="301"/>
      <c r="BZ35" s="301"/>
      <c r="CA35" s="301"/>
      <c r="CB35" s="301"/>
      <c r="CC35" s="301"/>
      <c r="CD35" s="301"/>
      <c r="CE35" s="301"/>
      <c r="CF35" s="301"/>
      <c r="CG35" s="301"/>
      <c r="CH35" s="301"/>
      <c r="CI35" s="301"/>
      <c r="CJ35" s="301"/>
      <c r="CK35" s="301"/>
      <c r="CL35" s="301"/>
      <c r="CM35" s="301"/>
      <c r="CN35" s="301"/>
      <c r="CO35" s="301"/>
      <c r="CP35" s="301"/>
      <c r="CQ35" s="301"/>
      <c r="CR35" s="301"/>
      <c r="CS35" s="301"/>
      <c r="CT35" s="301"/>
      <c r="CU35" s="301"/>
      <c r="CV35" s="301"/>
      <c r="CW35" s="301"/>
      <c r="CX35" s="301"/>
      <c r="CY35" s="301"/>
      <c r="CZ35" s="301"/>
      <c r="DA35" s="301"/>
      <c r="DB35" s="301"/>
      <c r="DC35" s="301"/>
      <c r="DD35" s="301"/>
      <c r="DE35" s="301"/>
      <c r="DF35" s="301"/>
      <c r="DG35" s="301"/>
      <c r="DH35" s="301"/>
      <c r="DI35" s="301"/>
      <c r="DJ35" s="301"/>
      <c r="DK35" s="301"/>
      <c r="DL35" s="301"/>
      <c r="DM35" s="301"/>
      <c r="DN35" s="301"/>
      <c r="DO35" s="301"/>
      <c r="DP35" s="301"/>
      <c r="DQ35" s="301"/>
      <c r="DR35" s="301"/>
      <c r="DS35" s="301"/>
      <c r="DT35" s="301"/>
      <c r="DU35" s="301"/>
      <c r="DV35" s="301"/>
      <c r="DW35" s="301"/>
      <c r="DX35" s="301"/>
      <c r="DY35" s="301"/>
      <c r="DZ35" s="301"/>
      <c r="EA35" s="301"/>
      <c r="EB35" s="301"/>
      <c r="EC35" s="301"/>
      <c r="ED35" s="301"/>
      <c r="EE35" s="301"/>
      <c r="EF35" s="301"/>
      <c r="EG35" s="301"/>
      <c r="EH35" s="301"/>
      <c r="EI35" s="301"/>
      <c r="EJ35" s="301"/>
      <c r="EK35" s="301"/>
      <c r="EL35" s="301"/>
      <c r="EM35" s="301"/>
      <c r="EN35" s="301"/>
      <c r="EO35" s="301"/>
      <c r="EP35" s="301"/>
      <c r="EQ35" s="301"/>
      <c r="ER35" s="301"/>
      <c r="ES35" s="301"/>
      <c r="ET35" s="301"/>
      <c r="EU35" s="301"/>
      <c r="EV35" s="301"/>
      <c r="EW35" s="301"/>
      <c r="EX35" s="301"/>
      <c r="EY35" s="301"/>
      <c r="EZ35" s="301"/>
      <c r="FA35" s="301"/>
      <c r="FB35" s="301"/>
      <c r="FC35" s="301"/>
      <c r="FD35" s="301"/>
      <c r="FE35" s="301"/>
      <c r="FF35" s="301"/>
      <c r="FG35" s="301"/>
      <c r="FH35" s="301"/>
      <c r="FI35" s="301"/>
      <c r="FJ35" s="301"/>
      <c r="FK35" s="301"/>
      <c r="FL35" s="301"/>
      <c r="FM35" s="301"/>
      <c r="FN35" s="301"/>
      <c r="FO35" s="301"/>
      <c r="FP35" s="301"/>
      <c r="FQ35" s="301"/>
      <c r="FR35" s="301"/>
      <c r="FS35" s="301"/>
      <c r="FT35" s="301"/>
      <c r="FU35" s="301"/>
      <c r="FV35" s="301"/>
      <c r="FW35" s="301"/>
      <c r="FX35" s="301"/>
      <c r="FY35" s="301"/>
      <c r="FZ35" s="301"/>
      <c r="GA35" s="301"/>
      <c r="GB35" s="301"/>
      <c r="GC35" s="301"/>
      <c r="GD35" s="301"/>
      <c r="GE35" s="301"/>
      <c r="GF35" s="301"/>
      <c r="GG35" s="301"/>
      <c r="GH35" s="301"/>
      <c r="GI35" s="301"/>
      <c r="GJ35" s="301"/>
      <c r="GK35" s="301"/>
      <c r="GL35" s="301"/>
      <c r="GM35" s="301"/>
      <c r="GN35" s="301"/>
      <c r="GO35" s="301"/>
      <c r="GP35" s="301"/>
      <c r="GQ35" s="301"/>
      <c r="GR35" s="301"/>
      <c r="GS35" s="301"/>
      <c r="GT35" s="301"/>
      <c r="GU35" s="301"/>
      <c r="GV35" s="301"/>
      <c r="GW35" s="301"/>
      <c r="GX35" s="301"/>
      <c r="GY35" s="301"/>
      <c r="GZ35" s="301"/>
      <c r="HA35" s="301"/>
      <c r="HB35" s="301"/>
      <c r="HC35" s="301"/>
      <c r="HD35" s="301"/>
      <c r="HE35" s="301"/>
      <c r="HF35" s="301"/>
      <c r="HG35" s="301"/>
      <c r="HH35" s="301"/>
      <c r="HI35" s="301"/>
      <c r="HJ35" s="301"/>
      <c r="HK35" s="301"/>
      <c r="HL35" s="301"/>
      <c r="HM35" s="301"/>
      <c r="HN35" s="301"/>
      <c r="HO35" s="301"/>
      <c r="HP35" s="301"/>
      <c r="HQ35" s="301"/>
      <c r="HR35" s="301"/>
      <c r="HS35" s="301"/>
      <c r="HT35" s="301"/>
      <c r="HU35" s="301"/>
      <c r="HV35" s="301"/>
      <c r="HW35" s="301"/>
      <c r="HX35" s="301"/>
      <c r="HY35" s="301"/>
      <c r="HZ35" s="301"/>
      <c r="IA35" s="301"/>
      <c r="IB35" s="301"/>
      <c r="IC35" s="301"/>
      <c r="ID35" s="301"/>
      <c r="IE35" s="301"/>
      <c r="IF35" s="301"/>
      <c r="IG35" s="301"/>
      <c r="IH35" s="301"/>
      <c r="II35" s="301"/>
      <c r="IJ35" s="301"/>
      <c r="IK35" s="301"/>
      <c r="IL35" s="301"/>
      <c r="IM35" s="301"/>
      <c r="IN35" s="301"/>
      <c r="IO35" s="301"/>
      <c r="IP35" s="301"/>
      <c r="IQ35" s="301"/>
    </row>
    <row r="36" spans="1:251" s="134" customFormat="1" ht="12" x14ac:dyDescent="0.3">
      <c r="A36" s="133" t="s">
        <v>165</v>
      </c>
      <c r="B36" s="111">
        <v>130</v>
      </c>
      <c r="C36" s="108">
        <v>12.686567164179104</v>
      </c>
      <c r="D36" s="108" t="s">
        <v>231</v>
      </c>
      <c r="E36" s="108">
        <v>59.701492537313428</v>
      </c>
      <c r="F36" s="108">
        <v>27.611940298507463</v>
      </c>
      <c r="G36" s="108" t="s">
        <v>231</v>
      </c>
      <c r="H36" s="108"/>
      <c r="I36" s="108"/>
      <c r="J36" s="108"/>
      <c r="K36" s="301"/>
      <c r="T36" s="300"/>
      <c r="U36" s="300"/>
      <c r="V36" s="300"/>
      <c r="W36" s="300"/>
      <c r="X36" s="300"/>
      <c r="Y36" s="300"/>
      <c r="Z36" s="301"/>
      <c r="AA36" s="301"/>
      <c r="AB36" s="301"/>
      <c r="AC36" s="301"/>
      <c r="AD36" s="301"/>
      <c r="AE36" s="301"/>
      <c r="AF36" s="301"/>
      <c r="AG36" s="301"/>
      <c r="AH36" s="301"/>
      <c r="AI36" s="301"/>
      <c r="AJ36" s="301"/>
      <c r="AK36" s="301"/>
      <c r="AL36" s="301"/>
      <c r="AM36" s="301"/>
      <c r="AN36" s="301"/>
      <c r="AO36" s="301"/>
      <c r="AP36" s="301"/>
      <c r="AQ36" s="301"/>
      <c r="AR36" s="301"/>
      <c r="AS36" s="301"/>
      <c r="AT36" s="301"/>
      <c r="AU36" s="301"/>
      <c r="AV36" s="301"/>
      <c r="AW36" s="301"/>
      <c r="AX36" s="301"/>
      <c r="AY36" s="301"/>
      <c r="AZ36" s="301"/>
      <c r="BA36" s="301"/>
      <c r="BB36" s="301"/>
      <c r="BC36" s="301"/>
      <c r="BD36" s="301"/>
      <c r="BE36" s="301"/>
      <c r="BF36" s="301"/>
      <c r="BG36" s="301"/>
      <c r="BH36" s="301"/>
      <c r="BI36" s="301"/>
      <c r="BJ36" s="301"/>
      <c r="BK36" s="301"/>
      <c r="BL36" s="301"/>
      <c r="BM36" s="301"/>
      <c r="BN36" s="301"/>
      <c r="BO36" s="301"/>
      <c r="BP36" s="301"/>
      <c r="BQ36" s="301"/>
      <c r="BR36" s="301"/>
      <c r="BS36" s="301"/>
      <c r="BT36" s="301"/>
      <c r="BU36" s="301"/>
      <c r="BV36" s="301"/>
      <c r="BW36" s="301"/>
      <c r="BX36" s="301"/>
      <c r="BY36" s="301"/>
      <c r="BZ36" s="301"/>
      <c r="CA36" s="301"/>
      <c r="CB36" s="301"/>
      <c r="CC36" s="301"/>
      <c r="CD36" s="301"/>
      <c r="CE36" s="301"/>
      <c r="CF36" s="301"/>
      <c r="CG36" s="301"/>
      <c r="CH36" s="301"/>
      <c r="CI36" s="301"/>
      <c r="CJ36" s="301"/>
      <c r="CK36" s="301"/>
      <c r="CL36" s="301"/>
      <c r="CM36" s="301"/>
      <c r="CN36" s="301"/>
      <c r="CO36" s="301"/>
      <c r="CP36" s="301"/>
      <c r="CQ36" s="301"/>
      <c r="CR36" s="301"/>
      <c r="CS36" s="301"/>
      <c r="CT36" s="301"/>
      <c r="CU36" s="301"/>
      <c r="CV36" s="301"/>
      <c r="CW36" s="301"/>
      <c r="CX36" s="301"/>
      <c r="CY36" s="301"/>
      <c r="CZ36" s="301"/>
      <c r="DA36" s="301"/>
      <c r="DB36" s="301"/>
      <c r="DC36" s="301"/>
      <c r="DD36" s="301"/>
      <c r="DE36" s="301"/>
      <c r="DF36" s="301"/>
      <c r="DG36" s="301"/>
      <c r="DH36" s="301"/>
      <c r="DI36" s="301"/>
      <c r="DJ36" s="301"/>
      <c r="DK36" s="301"/>
      <c r="DL36" s="301"/>
      <c r="DM36" s="301"/>
      <c r="DN36" s="301"/>
      <c r="DO36" s="301"/>
      <c r="DP36" s="301"/>
      <c r="DQ36" s="301"/>
      <c r="DR36" s="301"/>
      <c r="DS36" s="301"/>
      <c r="DT36" s="301"/>
      <c r="DU36" s="301"/>
      <c r="DV36" s="301"/>
      <c r="DW36" s="301"/>
      <c r="DX36" s="301"/>
      <c r="DY36" s="301"/>
      <c r="DZ36" s="301"/>
      <c r="EA36" s="301"/>
      <c r="EB36" s="301"/>
      <c r="EC36" s="301"/>
      <c r="ED36" s="301"/>
      <c r="EE36" s="301"/>
      <c r="EF36" s="301"/>
      <c r="EG36" s="301"/>
      <c r="EH36" s="301"/>
      <c r="EI36" s="301"/>
      <c r="EJ36" s="301"/>
      <c r="EK36" s="301"/>
      <c r="EL36" s="301"/>
      <c r="EM36" s="301"/>
      <c r="EN36" s="301"/>
      <c r="EO36" s="301"/>
      <c r="EP36" s="301"/>
      <c r="EQ36" s="301"/>
      <c r="ER36" s="301"/>
      <c r="ES36" s="301"/>
      <c r="ET36" s="301"/>
      <c r="EU36" s="301"/>
      <c r="EV36" s="301"/>
      <c r="EW36" s="301"/>
      <c r="EX36" s="301"/>
      <c r="EY36" s="301"/>
      <c r="EZ36" s="301"/>
      <c r="FA36" s="301"/>
      <c r="FB36" s="301"/>
      <c r="FC36" s="301"/>
      <c r="FD36" s="301"/>
      <c r="FE36" s="301"/>
      <c r="FF36" s="301"/>
      <c r="FG36" s="301"/>
      <c r="FH36" s="301"/>
      <c r="FI36" s="301"/>
      <c r="FJ36" s="301"/>
      <c r="FK36" s="301"/>
      <c r="FL36" s="301"/>
      <c r="FM36" s="301"/>
      <c r="FN36" s="301"/>
      <c r="FO36" s="301"/>
      <c r="FP36" s="301"/>
      <c r="FQ36" s="301"/>
      <c r="FR36" s="301"/>
      <c r="FS36" s="301"/>
      <c r="FT36" s="301"/>
      <c r="FU36" s="301"/>
      <c r="FV36" s="301"/>
      <c r="FW36" s="301"/>
      <c r="FX36" s="301"/>
      <c r="FY36" s="301"/>
      <c r="FZ36" s="301"/>
      <c r="GA36" s="301"/>
      <c r="GB36" s="301"/>
      <c r="GC36" s="301"/>
      <c r="GD36" s="301"/>
      <c r="GE36" s="301"/>
      <c r="GF36" s="301"/>
      <c r="GG36" s="301"/>
      <c r="GH36" s="301"/>
      <c r="GI36" s="301"/>
      <c r="GJ36" s="301"/>
      <c r="GK36" s="301"/>
      <c r="GL36" s="301"/>
      <c r="GM36" s="301"/>
      <c r="GN36" s="301"/>
      <c r="GO36" s="301"/>
      <c r="GP36" s="301"/>
      <c r="GQ36" s="301"/>
      <c r="GR36" s="301"/>
      <c r="GS36" s="301"/>
      <c r="GT36" s="301"/>
      <c r="GU36" s="301"/>
      <c r="GV36" s="301"/>
      <c r="GW36" s="301"/>
      <c r="GX36" s="301"/>
      <c r="GY36" s="301"/>
      <c r="GZ36" s="301"/>
      <c r="HA36" s="301"/>
      <c r="HB36" s="301"/>
      <c r="HC36" s="301"/>
      <c r="HD36" s="301"/>
      <c r="HE36" s="301"/>
      <c r="HF36" s="301"/>
      <c r="HG36" s="301"/>
      <c r="HH36" s="301"/>
      <c r="HI36" s="301"/>
      <c r="HJ36" s="301"/>
      <c r="HK36" s="301"/>
      <c r="HL36" s="301"/>
      <c r="HM36" s="301"/>
      <c r="HN36" s="301"/>
      <c r="HO36" s="301"/>
      <c r="HP36" s="301"/>
      <c r="HQ36" s="301"/>
      <c r="HR36" s="301"/>
      <c r="HS36" s="301"/>
      <c r="HT36" s="301"/>
      <c r="HU36" s="301"/>
      <c r="HV36" s="301"/>
      <c r="HW36" s="301"/>
      <c r="HX36" s="301"/>
      <c r="HY36" s="301"/>
      <c r="HZ36" s="301"/>
      <c r="IA36" s="301"/>
      <c r="IB36" s="301"/>
      <c r="IC36" s="301"/>
      <c r="ID36" s="301"/>
      <c r="IE36" s="301"/>
      <c r="IF36" s="301"/>
      <c r="IG36" s="301"/>
      <c r="IH36" s="301"/>
      <c r="II36" s="301"/>
      <c r="IJ36" s="301"/>
      <c r="IK36" s="301"/>
      <c r="IL36" s="301"/>
      <c r="IM36" s="301"/>
      <c r="IN36" s="301"/>
      <c r="IO36" s="301"/>
      <c r="IP36" s="301"/>
      <c r="IQ36" s="301"/>
    </row>
    <row r="37" spans="1:251" s="134" customFormat="1" ht="12" x14ac:dyDescent="0.3">
      <c r="A37" s="133" t="s">
        <v>166</v>
      </c>
      <c r="B37" s="111">
        <v>100</v>
      </c>
      <c r="C37" s="108">
        <v>8.3333333333333321</v>
      </c>
      <c r="D37" s="108">
        <v>1.0416666666666665</v>
      </c>
      <c r="E37" s="108">
        <v>61.458333333333336</v>
      </c>
      <c r="F37" s="108">
        <v>29.166666666666668</v>
      </c>
      <c r="G37" s="108" t="s">
        <v>231</v>
      </c>
      <c r="H37" s="108"/>
      <c r="I37" s="108"/>
      <c r="J37" s="108"/>
      <c r="K37" s="301"/>
      <c r="T37" s="300"/>
      <c r="U37" s="300"/>
      <c r="V37" s="300"/>
      <c r="W37" s="300"/>
      <c r="X37" s="300"/>
      <c r="Y37" s="300"/>
      <c r="Z37" s="301"/>
      <c r="AA37" s="301"/>
      <c r="AB37" s="301"/>
      <c r="AC37" s="301"/>
      <c r="AD37" s="301"/>
      <c r="AE37" s="301"/>
      <c r="AF37" s="301"/>
      <c r="AG37" s="301"/>
      <c r="AH37" s="301"/>
      <c r="AI37" s="301"/>
      <c r="AJ37" s="301"/>
      <c r="AK37" s="301"/>
      <c r="AL37" s="301"/>
      <c r="AM37" s="301"/>
      <c r="AN37" s="301"/>
      <c r="AO37" s="301"/>
      <c r="AP37" s="301"/>
      <c r="AQ37" s="301"/>
      <c r="AR37" s="301"/>
      <c r="AS37" s="301"/>
      <c r="AT37" s="301"/>
      <c r="AU37" s="301"/>
      <c r="AV37" s="301"/>
      <c r="AW37" s="301"/>
      <c r="AX37" s="301"/>
      <c r="AY37" s="301"/>
      <c r="AZ37" s="301"/>
      <c r="BA37" s="301"/>
      <c r="BB37" s="301"/>
      <c r="BC37" s="301"/>
      <c r="BD37" s="301"/>
      <c r="BE37" s="301"/>
      <c r="BF37" s="301"/>
      <c r="BG37" s="301"/>
      <c r="BH37" s="301"/>
      <c r="BI37" s="301"/>
      <c r="BJ37" s="301"/>
      <c r="BK37" s="301"/>
      <c r="BL37" s="301"/>
      <c r="BM37" s="301"/>
      <c r="BN37" s="301"/>
      <c r="BO37" s="301"/>
      <c r="BP37" s="301"/>
      <c r="BQ37" s="301"/>
      <c r="BR37" s="301"/>
      <c r="BS37" s="301"/>
      <c r="BT37" s="301"/>
      <c r="BU37" s="301"/>
      <c r="BV37" s="301"/>
      <c r="BW37" s="301"/>
      <c r="BX37" s="301"/>
      <c r="BY37" s="301"/>
      <c r="BZ37" s="301"/>
      <c r="CA37" s="301"/>
      <c r="CB37" s="301"/>
      <c r="CC37" s="301"/>
      <c r="CD37" s="301"/>
      <c r="CE37" s="301"/>
      <c r="CF37" s="301"/>
      <c r="CG37" s="301"/>
      <c r="CH37" s="301"/>
      <c r="CI37" s="301"/>
      <c r="CJ37" s="301"/>
      <c r="CK37" s="301"/>
      <c r="CL37" s="301"/>
      <c r="CM37" s="301"/>
      <c r="CN37" s="301"/>
      <c r="CO37" s="301"/>
      <c r="CP37" s="301"/>
      <c r="CQ37" s="301"/>
      <c r="CR37" s="301"/>
      <c r="CS37" s="301"/>
      <c r="CT37" s="301"/>
      <c r="CU37" s="301"/>
      <c r="CV37" s="301"/>
      <c r="CW37" s="301"/>
      <c r="CX37" s="301"/>
      <c r="CY37" s="301"/>
      <c r="CZ37" s="301"/>
      <c r="DA37" s="301"/>
      <c r="DB37" s="301"/>
      <c r="DC37" s="301"/>
      <c r="DD37" s="301"/>
      <c r="DE37" s="301"/>
      <c r="DF37" s="301"/>
      <c r="DG37" s="301"/>
      <c r="DH37" s="301"/>
      <c r="DI37" s="301"/>
      <c r="DJ37" s="301"/>
      <c r="DK37" s="301"/>
      <c r="DL37" s="301"/>
      <c r="DM37" s="301"/>
      <c r="DN37" s="301"/>
      <c r="DO37" s="301"/>
      <c r="DP37" s="301"/>
      <c r="DQ37" s="301"/>
      <c r="DR37" s="301"/>
      <c r="DS37" s="301"/>
      <c r="DT37" s="301"/>
      <c r="DU37" s="301"/>
      <c r="DV37" s="301"/>
      <c r="DW37" s="301"/>
      <c r="DX37" s="301"/>
      <c r="DY37" s="301"/>
      <c r="DZ37" s="301"/>
      <c r="EA37" s="301"/>
      <c r="EB37" s="301"/>
      <c r="EC37" s="301"/>
      <c r="ED37" s="301"/>
      <c r="EE37" s="301"/>
      <c r="EF37" s="301"/>
      <c r="EG37" s="301"/>
      <c r="EH37" s="301"/>
      <c r="EI37" s="301"/>
      <c r="EJ37" s="301"/>
      <c r="EK37" s="301"/>
      <c r="EL37" s="301"/>
      <c r="EM37" s="301"/>
      <c r="EN37" s="301"/>
      <c r="EO37" s="301"/>
      <c r="EP37" s="301"/>
      <c r="EQ37" s="301"/>
      <c r="ER37" s="301"/>
      <c r="ES37" s="301"/>
      <c r="ET37" s="301"/>
      <c r="EU37" s="301"/>
      <c r="EV37" s="301"/>
      <c r="EW37" s="301"/>
      <c r="EX37" s="301"/>
      <c r="EY37" s="301"/>
      <c r="EZ37" s="301"/>
      <c r="FA37" s="301"/>
      <c r="FB37" s="301"/>
      <c r="FC37" s="301"/>
      <c r="FD37" s="301"/>
      <c r="FE37" s="301"/>
      <c r="FF37" s="301"/>
      <c r="FG37" s="301"/>
      <c r="FH37" s="301"/>
      <c r="FI37" s="301"/>
      <c r="FJ37" s="301"/>
      <c r="FK37" s="301"/>
      <c r="FL37" s="301"/>
      <c r="FM37" s="301"/>
      <c r="FN37" s="301"/>
      <c r="FO37" s="301"/>
      <c r="FP37" s="301"/>
      <c r="FQ37" s="301"/>
      <c r="FR37" s="301"/>
      <c r="FS37" s="301"/>
      <c r="FT37" s="301"/>
      <c r="FU37" s="301"/>
      <c r="FV37" s="301"/>
      <c r="FW37" s="301"/>
      <c r="FX37" s="301"/>
      <c r="FY37" s="301"/>
      <c r="FZ37" s="301"/>
      <c r="GA37" s="301"/>
      <c r="GB37" s="301"/>
      <c r="GC37" s="301"/>
      <c r="GD37" s="301"/>
      <c r="GE37" s="301"/>
      <c r="GF37" s="301"/>
      <c r="GG37" s="301"/>
      <c r="GH37" s="301"/>
      <c r="GI37" s="301"/>
      <c r="GJ37" s="301"/>
      <c r="GK37" s="301"/>
      <c r="GL37" s="301"/>
      <c r="GM37" s="301"/>
      <c r="GN37" s="301"/>
      <c r="GO37" s="301"/>
      <c r="GP37" s="301"/>
      <c r="GQ37" s="301"/>
      <c r="GR37" s="301"/>
      <c r="GS37" s="301"/>
      <c r="GT37" s="301"/>
      <c r="GU37" s="301"/>
      <c r="GV37" s="301"/>
      <c r="GW37" s="301"/>
      <c r="GX37" s="301"/>
      <c r="GY37" s="301"/>
      <c r="GZ37" s="301"/>
      <c r="HA37" s="301"/>
      <c r="HB37" s="301"/>
      <c r="HC37" s="301"/>
      <c r="HD37" s="301"/>
      <c r="HE37" s="301"/>
      <c r="HF37" s="301"/>
      <c r="HG37" s="301"/>
      <c r="HH37" s="301"/>
      <c r="HI37" s="301"/>
      <c r="HJ37" s="301"/>
      <c r="HK37" s="301"/>
      <c r="HL37" s="301"/>
      <c r="HM37" s="301"/>
      <c r="HN37" s="301"/>
      <c r="HO37" s="301"/>
      <c r="HP37" s="301"/>
      <c r="HQ37" s="301"/>
      <c r="HR37" s="301"/>
      <c r="HS37" s="301"/>
      <c r="HT37" s="301"/>
      <c r="HU37" s="301"/>
      <c r="HV37" s="301"/>
      <c r="HW37" s="301"/>
      <c r="HX37" s="301"/>
      <c r="HY37" s="301"/>
      <c r="HZ37" s="301"/>
      <c r="IA37" s="301"/>
      <c r="IB37" s="301"/>
      <c r="IC37" s="301"/>
      <c r="ID37" s="301"/>
      <c r="IE37" s="301"/>
      <c r="IF37" s="301"/>
      <c r="IG37" s="301"/>
      <c r="IH37" s="301"/>
      <c r="II37" s="301"/>
      <c r="IJ37" s="301"/>
      <c r="IK37" s="301"/>
      <c r="IL37" s="301"/>
      <c r="IM37" s="301"/>
      <c r="IN37" s="301"/>
      <c r="IO37" s="301"/>
      <c r="IP37" s="301"/>
      <c r="IQ37" s="301"/>
    </row>
    <row r="38" spans="1:251" s="134" customFormat="1" ht="12" x14ac:dyDescent="0.3">
      <c r="A38" s="133" t="s">
        <v>167</v>
      </c>
      <c r="B38" s="111">
        <v>80</v>
      </c>
      <c r="C38" s="108">
        <v>10.256410256410255</v>
      </c>
      <c r="D38" s="108" t="s">
        <v>231</v>
      </c>
      <c r="E38" s="108">
        <v>83.333333333333343</v>
      </c>
      <c r="F38" s="108">
        <v>6.4102564102564097</v>
      </c>
      <c r="G38" s="108" t="s">
        <v>231</v>
      </c>
      <c r="H38" s="108"/>
      <c r="I38" s="108"/>
      <c r="J38" s="108"/>
      <c r="K38" s="301"/>
      <c r="T38" s="300"/>
      <c r="U38" s="300"/>
      <c r="V38" s="300"/>
      <c r="W38" s="300"/>
      <c r="X38" s="300"/>
      <c r="Y38" s="300"/>
      <c r="Z38" s="301"/>
      <c r="AA38" s="301"/>
      <c r="AB38" s="301"/>
      <c r="AC38" s="301"/>
      <c r="AD38" s="301"/>
      <c r="AE38" s="301"/>
      <c r="AF38" s="301"/>
      <c r="AG38" s="301"/>
      <c r="AH38" s="301"/>
      <c r="AI38" s="301"/>
      <c r="AJ38" s="301"/>
      <c r="AK38" s="301"/>
      <c r="AL38" s="301"/>
      <c r="AM38" s="301"/>
      <c r="AN38" s="301"/>
      <c r="AO38" s="301"/>
      <c r="AP38" s="301"/>
      <c r="AQ38" s="301"/>
      <c r="AR38" s="301"/>
      <c r="AS38" s="301"/>
      <c r="AT38" s="301"/>
      <c r="AU38" s="301"/>
      <c r="AV38" s="301"/>
      <c r="AW38" s="301"/>
      <c r="AX38" s="301"/>
      <c r="AY38" s="301"/>
      <c r="AZ38" s="301"/>
      <c r="BA38" s="301"/>
      <c r="BB38" s="301"/>
      <c r="BC38" s="301"/>
      <c r="BD38" s="301"/>
      <c r="BE38" s="301"/>
      <c r="BF38" s="301"/>
      <c r="BG38" s="301"/>
      <c r="BH38" s="301"/>
      <c r="BI38" s="301"/>
      <c r="BJ38" s="301"/>
      <c r="BK38" s="301"/>
      <c r="BL38" s="301"/>
      <c r="BM38" s="301"/>
      <c r="BN38" s="301"/>
      <c r="BO38" s="301"/>
      <c r="BP38" s="301"/>
      <c r="BQ38" s="301"/>
      <c r="BR38" s="301"/>
      <c r="BS38" s="301"/>
      <c r="BT38" s="301"/>
      <c r="BU38" s="301"/>
      <c r="BV38" s="301"/>
      <c r="BW38" s="301"/>
      <c r="BX38" s="301"/>
      <c r="BY38" s="301"/>
      <c r="BZ38" s="301"/>
      <c r="CA38" s="301"/>
      <c r="CB38" s="301"/>
      <c r="CC38" s="301"/>
      <c r="CD38" s="301"/>
      <c r="CE38" s="301"/>
      <c r="CF38" s="301"/>
      <c r="CG38" s="301"/>
      <c r="CH38" s="301"/>
      <c r="CI38" s="301"/>
      <c r="CJ38" s="301"/>
      <c r="CK38" s="301"/>
      <c r="CL38" s="301"/>
      <c r="CM38" s="301"/>
      <c r="CN38" s="301"/>
      <c r="CO38" s="301"/>
      <c r="CP38" s="301"/>
      <c r="CQ38" s="301"/>
      <c r="CR38" s="301"/>
      <c r="CS38" s="301"/>
      <c r="CT38" s="301"/>
      <c r="CU38" s="301"/>
      <c r="CV38" s="301"/>
      <c r="CW38" s="301"/>
      <c r="CX38" s="301"/>
      <c r="CY38" s="301"/>
      <c r="CZ38" s="301"/>
      <c r="DA38" s="301"/>
      <c r="DB38" s="301"/>
      <c r="DC38" s="301"/>
      <c r="DD38" s="301"/>
      <c r="DE38" s="301"/>
      <c r="DF38" s="301"/>
      <c r="DG38" s="301"/>
      <c r="DH38" s="301"/>
      <c r="DI38" s="301"/>
      <c r="DJ38" s="301"/>
      <c r="DK38" s="301"/>
      <c r="DL38" s="301"/>
      <c r="DM38" s="301"/>
      <c r="DN38" s="301"/>
      <c r="DO38" s="301"/>
      <c r="DP38" s="301"/>
      <c r="DQ38" s="301"/>
      <c r="DR38" s="301"/>
      <c r="DS38" s="301"/>
      <c r="DT38" s="301"/>
      <c r="DU38" s="301"/>
      <c r="DV38" s="301"/>
      <c r="DW38" s="301"/>
      <c r="DX38" s="301"/>
      <c r="DY38" s="301"/>
      <c r="DZ38" s="301"/>
      <c r="EA38" s="301"/>
      <c r="EB38" s="301"/>
      <c r="EC38" s="301"/>
      <c r="ED38" s="301"/>
      <c r="EE38" s="301"/>
      <c r="EF38" s="301"/>
      <c r="EG38" s="301"/>
      <c r="EH38" s="301"/>
      <c r="EI38" s="301"/>
      <c r="EJ38" s="301"/>
      <c r="EK38" s="301"/>
      <c r="EL38" s="301"/>
      <c r="EM38" s="301"/>
      <c r="EN38" s="301"/>
      <c r="EO38" s="301"/>
      <c r="EP38" s="301"/>
      <c r="EQ38" s="301"/>
      <c r="ER38" s="301"/>
      <c r="ES38" s="301"/>
      <c r="ET38" s="301"/>
      <c r="EU38" s="301"/>
      <c r="EV38" s="301"/>
      <c r="EW38" s="301"/>
      <c r="EX38" s="301"/>
      <c r="EY38" s="301"/>
      <c r="EZ38" s="301"/>
      <c r="FA38" s="301"/>
      <c r="FB38" s="301"/>
      <c r="FC38" s="301"/>
      <c r="FD38" s="301"/>
      <c r="FE38" s="301"/>
      <c r="FF38" s="301"/>
      <c r="FG38" s="301"/>
      <c r="FH38" s="301"/>
      <c r="FI38" s="301"/>
      <c r="FJ38" s="301"/>
      <c r="FK38" s="301"/>
      <c r="FL38" s="301"/>
      <c r="FM38" s="301"/>
      <c r="FN38" s="301"/>
      <c r="FO38" s="301"/>
      <c r="FP38" s="301"/>
      <c r="FQ38" s="301"/>
      <c r="FR38" s="301"/>
      <c r="FS38" s="301"/>
      <c r="FT38" s="301"/>
      <c r="FU38" s="301"/>
      <c r="FV38" s="301"/>
      <c r="FW38" s="301"/>
      <c r="FX38" s="301"/>
      <c r="FY38" s="301"/>
      <c r="FZ38" s="301"/>
      <c r="GA38" s="301"/>
      <c r="GB38" s="301"/>
      <c r="GC38" s="301"/>
      <c r="GD38" s="301"/>
      <c r="GE38" s="301"/>
      <c r="GF38" s="301"/>
      <c r="GG38" s="301"/>
      <c r="GH38" s="301"/>
      <c r="GI38" s="301"/>
      <c r="GJ38" s="301"/>
      <c r="GK38" s="301"/>
      <c r="GL38" s="301"/>
      <c r="GM38" s="301"/>
      <c r="GN38" s="301"/>
      <c r="GO38" s="301"/>
      <c r="GP38" s="301"/>
      <c r="GQ38" s="301"/>
      <c r="GR38" s="301"/>
      <c r="GS38" s="301"/>
      <c r="GT38" s="301"/>
      <c r="GU38" s="301"/>
      <c r="GV38" s="301"/>
      <c r="GW38" s="301"/>
      <c r="GX38" s="301"/>
      <c r="GY38" s="301"/>
      <c r="GZ38" s="301"/>
      <c r="HA38" s="301"/>
      <c r="HB38" s="301"/>
      <c r="HC38" s="301"/>
      <c r="HD38" s="301"/>
      <c r="HE38" s="301"/>
      <c r="HF38" s="301"/>
      <c r="HG38" s="301"/>
      <c r="HH38" s="301"/>
      <c r="HI38" s="301"/>
      <c r="HJ38" s="301"/>
      <c r="HK38" s="301"/>
      <c r="HL38" s="301"/>
      <c r="HM38" s="301"/>
      <c r="HN38" s="301"/>
      <c r="HO38" s="301"/>
      <c r="HP38" s="301"/>
      <c r="HQ38" s="301"/>
      <c r="HR38" s="301"/>
      <c r="HS38" s="301"/>
      <c r="HT38" s="301"/>
      <c r="HU38" s="301"/>
      <c r="HV38" s="301"/>
      <c r="HW38" s="301"/>
      <c r="HX38" s="301"/>
      <c r="HY38" s="301"/>
      <c r="HZ38" s="301"/>
      <c r="IA38" s="301"/>
      <c r="IB38" s="301"/>
      <c r="IC38" s="301"/>
      <c r="ID38" s="301"/>
      <c r="IE38" s="301"/>
      <c r="IF38" s="301"/>
      <c r="IG38" s="301"/>
      <c r="IH38" s="301"/>
      <c r="II38" s="301"/>
      <c r="IJ38" s="301"/>
      <c r="IK38" s="301"/>
      <c r="IL38" s="301"/>
      <c r="IM38" s="301"/>
      <c r="IN38" s="301"/>
      <c r="IO38" s="301"/>
      <c r="IP38" s="301"/>
      <c r="IQ38" s="301"/>
    </row>
    <row r="39" spans="1:251" s="134" customFormat="1" ht="12" x14ac:dyDescent="0.3">
      <c r="A39" s="133" t="s">
        <v>168</v>
      </c>
      <c r="B39" s="111">
        <v>70</v>
      </c>
      <c r="C39" s="108">
        <v>6.756756756756757</v>
      </c>
      <c r="D39" s="108" t="s">
        <v>231</v>
      </c>
      <c r="E39" s="108">
        <v>90.540540540540533</v>
      </c>
      <c r="F39" s="108">
        <v>2.7027027027027026</v>
      </c>
      <c r="G39" s="108" t="s">
        <v>231</v>
      </c>
      <c r="H39" s="108"/>
      <c r="I39" s="108"/>
      <c r="J39" s="108"/>
      <c r="K39" s="301"/>
      <c r="T39" s="300"/>
      <c r="U39" s="300"/>
      <c r="V39" s="300"/>
      <c r="W39" s="300"/>
      <c r="X39" s="300"/>
      <c r="Y39" s="300"/>
      <c r="Z39" s="301"/>
      <c r="AA39" s="301"/>
      <c r="AB39" s="301"/>
      <c r="AC39" s="301"/>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301"/>
      <c r="AZ39" s="301"/>
      <c r="BA39" s="301"/>
      <c r="BB39" s="301"/>
      <c r="BC39" s="301"/>
      <c r="BD39" s="301"/>
      <c r="BE39" s="301"/>
      <c r="BF39" s="301"/>
      <c r="BG39" s="301"/>
      <c r="BH39" s="301"/>
      <c r="BI39" s="301"/>
      <c r="BJ39" s="301"/>
      <c r="BK39" s="301"/>
      <c r="BL39" s="301"/>
      <c r="BM39" s="301"/>
      <c r="BN39" s="301"/>
      <c r="BO39" s="301"/>
      <c r="BP39" s="301"/>
      <c r="BQ39" s="301"/>
      <c r="BR39" s="301"/>
      <c r="BS39" s="301"/>
      <c r="BT39" s="301"/>
      <c r="BU39" s="301"/>
      <c r="BV39" s="301"/>
      <c r="BW39" s="301"/>
      <c r="BX39" s="301"/>
      <c r="BY39" s="301"/>
      <c r="BZ39" s="301"/>
      <c r="CA39" s="301"/>
      <c r="CB39" s="301"/>
      <c r="CC39" s="301"/>
      <c r="CD39" s="301"/>
      <c r="CE39" s="301"/>
      <c r="CF39" s="301"/>
      <c r="CG39" s="301"/>
      <c r="CH39" s="301"/>
      <c r="CI39" s="301"/>
      <c r="CJ39" s="301"/>
      <c r="CK39" s="301"/>
      <c r="CL39" s="301"/>
      <c r="CM39" s="301"/>
      <c r="CN39" s="301"/>
      <c r="CO39" s="301"/>
      <c r="CP39" s="301"/>
      <c r="CQ39" s="301"/>
      <c r="CR39" s="301"/>
      <c r="CS39" s="301"/>
      <c r="CT39" s="301"/>
      <c r="CU39" s="301"/>
      <c r="CV39" s="301"/>
      <c r="CW39" s="301"/>
      <c r="CX39" s="301"/>
      <c r="CY39" s="301"/>
      <c r="CZ39" s="301"/>
      <c r="DA39" s="301"/>
      <c r="DB39" s="301"/>
      <c r="DC39" s="301"/>
      <c r="DD39" s="301"/>
      <c r="DE39" s="301"/>
      <c r="DF39" s="301"/>
      <c r="DG39" s="301"/>
      <c r="DH39" s="301"/>
      <c r="DI39" s="301"/>
      <c r="DJ39" s="301"/>
      <c r="DK39" s="301"/>
      <c r="DL39" s="301"/>
      <c r="DM39" s="301"/>
      <c r="DN39" s="301"/>
      <c r="DO39" s="301"/>
      <c r="DP39" s="301"/>
      <c r="DQ39" s="301"/>
      <c r="DR39" s="301"/>
      <c r="DS39" s="301"/>
      <c r="DT39" s="301"/>
      <c r="DU39" s="301"/>
      <c r="DV39" s="301"/>
      <c r="DW39" s="301"/>
      <c r="DX39" s="301"/>
      <c r="DY39" s="301"/>
      <c r="DZ39" s="301"/>
      <c r="EA39" s="301"/>
      <c r="EB39" s="301"/>
      <c r="EC39" s="301"/>
      <c r="ED39" s="301"/>
      <c r="EE39" s="301"/>
      <c r="EF39" s="301"/>
      <c r="EG39" s="301"/>
      <c r="EH39" s="301"/>
      <c r="EI39" s="301"/>
      <c r="EJ39" s="301"/>
      <c r="EK39" s="301"/>
      <c r="EL39" s="301"/>
      <c r="EM39" s="301"/>
      <c r="EN39" s="301"/>
      <c r="EO39" s="301"/>
      <c r="EP39" s="301"/>
      <c r="EQ39" s="301"/>
      <c r="ER39" s="301"/>
      <c r="ES39" s="301"/>
      <c r="ET39" s="301"/>
      <c r="EU39" s="301"/>
      <c r="EV39" s="301"/>
      <c r="EW39" s="301"/>
      <c r="EX39" s="301"/>
      <c r="EY39" s="301"/>
      <c r="EZ39" s="301"/>
      <c r="FA39" s="301"/>
      <c r="FB39" s="301"/>
      <c r="FC39" s="301"/>
      <c r="FD39" s="301"/>
      <c r="FE39" s="301"/>
      <c r="FF39" s="301"/>
      <c r="FG39" s="301"/>
      <c r="FH39" s="301"/>
      <c r="FI39" s="301"/>
      <c r="FJ39" s="301"/>
      <c r="FK39" s="301"/>
      <c r="FL39" s="301"/>
      <c r="FM39" s="301"/>
      <c r="FN39" s="301"/>
      <c r="FO39" s="301"/>
      <c r="FP39" s="301"/>
      <c r="FQ39" s="301"/>
      <c r="FR39" s="301"/>
      <c r="FS39" s="301"/>
      <c r="FT39" s="301"/>
      <c r="FU39" s="301"/>
      <c r="FV39" s="301"/>
      <c r="FW39" s="301"/>
      <c r="FX39" s="301"/>
      <c r="FY39" s="301"/>
      <c r="FZ39" s="301"/>
      <c r="GA39" s="301"/>
      <c r="GB39" s="301"/>
      <c r="GC39" s="301"/>
      <c r="GD39" s="301"/>
      <c r="GE39" s="301"/>
      <c r="GF39" s="301"/>
      <c r="GG39" s="301"/>
      <c r="GH39" s="301"/>
      <c r="GI39" s="301"/>
      <c r="GJ39" s="301"/>
      <c r="GK39" s="301"/>
      <c r="GL39" s="301"/>
      <c r="GM39" s="301"/>
      <c r="GN39" s="301"/>
      <c r="GO39" s="301"/>
      <c r="GP39" s="301"/>
      <c r="GQ39" s="301"/>
      <c r="GR39" s="301"/>
      <c r="GS39" s="301"/>
      <c r="GT39" s="301"/>
      <c r="GU39" s="301"/>
      <c r="GV39" s="301"/>
      <c r="GW39" s="301"/>
      <c r="GX39" s="301"/>
      <c r="GY39" s="301"/>
      <c r="GZ39" s="301"/>
      <c r="HA39" s="301"/>
      <c r="HB39" s="301"/>
      <c r="HC39" s="301"/>
      <c r="HD39" s="301"/>
      <c r="HE39" s="301"/>
      <c r="HF39" s="301"/>
      <c r="HG39" s="301"/>
      <c r="HH39" s="301"/>
      <c r="HI39" s="301"/>
      <c r="HJ39" s="301"/>
      <c r="HK39" s="301"/>
      <c r="HL39" s="301"/>
      <c r="HM39" s="301"/>
      <c r="HN39" s="301"/>
      <c r="HO39" s="301"/>
      <c r="HP39" s="301"/>
      <c r="HQ39" s="301"/>
      <c r="HR39" s="301"/>
      <c r="HS39" s="301"/>
      <c r="HT39" s="301"/>
      <c r="HU39" s="301"/>
      <c r="HV39" s="301"/>
      <c r="HW39" s="301"/>
      <c r="HX39" s="301"/>
      <c r="HY39" s="301"/>
      <c r="HZ39" s="301"/>
      <c r="IA39" s="301"/>
      <c r="IB39" s="301"/>
      <c r="IC39" s="301"/>
      <c r="ID39" s="301"/>
      <c r="IE39" s="301"/>
      <c r="IF39" s="301"/>
      <c r="IG39" s="301"/>
      <c r="IH39" s="301"/>
      <c r="II39" s="301"/>
      <c r="IJ39" s="301"/>
      <c r="IK39" s="301"/>
      <c r="IL39" s="301"/>
      <c r="IM39" s="301"/>
      <c r="IN39" s="301"/>
      <c r="IO39" s="301"/>
      <c r="IP39" s="301"/>
      <c r="IQ39" s="301"/>
    </row>
    <row r="40" spans="1:251" s="134" customFormat="1" ht="12" x14ac:dyDescent="0.3">
      <c r="A40" s="133" t="s">
        <v>159</v>
      </c>
      <c r="B40" s="111">
        <v>190</v>
      </c>
      <c r="C40" s="108">
        <v>4.1666666666666661</v>
      </c>
      <c r="D40" s="108" t="s">
        <v>231</v>
      </c>
      <c r="E40" s="108">
        <v>27.083333333333332</v>
      </c>
      <c r="F40" s="108">
        <v>40.104166666666671</v>
      </c>
      <c r="G40" s="108">
        <v>28.645833333333332</v>
      </c>
      <c r="H40" s="108"/>
      <c r="I40" s="108"/>
      <c r="J40" s="108"/>
      <c r="K40" s="301"/>
      <c r="T40" s="300"/>
      <c r="U40" s="300"/>
      <c r="V40" s="300"/>
      <c r="W40" s="300"/>
      <c r="X40" s="300"/>
      <c r="Y40" s="300"/>
      <c r="Z40" s="301"/>
      <c r="AA40" s="301"/>
      <c r="AB40" s="301"/>
      <c r="AC40" s="301"/>
      <c r="AD40" s="301"/>
      <c r="AE40" s="301"/>
      <c r="AF40" s="301"/>
      <c r="AG40" s="301"/>
      <c r="AH40" s="301"/>
      <c r="AI40" s="301"/>
      <c r="AJ40" s="301"/>
      <c r="AK40" s="301"/>
      <c r="AL40" s="301"/>
      <c r="AM40" s="301"/>
      <c r="AN40" s="301"/>
      <c r="AO40" s="301"/>
      <c r="AP40" s="301"/>
      <c r="AQ40" s="301"/>
      <c r="AR40" s="301"/>
      <c r="AS40" s="301"/>
      <c r="AT40" s="301"/>
      <c r="AU40" s="301"/>
      <c r="AV40" s="301"/>
      <c r="AW40" s="301"/>
      <c r="AX40" s="301"/>
      <c r="AY40" s="301"/>
      <c r="AZ40" s="301"/>
      <c r="BA40" s="301"/>
      <c r="BB40" s="301"/>
      <c r="BC40" s="301"/>
      <c r="BD40" s="301"/>
      <c r="BE40" s="301"/>
      <c r="BF40" s="301"/>
      <c r="BG40" s="301"/>
      <c r="BH40" s="301"/>
      <c r="BI40" s="301"/>
      <c r="BJ40" s="301"/>
      <c r="BK40" s="301"/>
      <c r="BL40" s="301"/>
      <c r="BM40" s="301"/>
      <c r="BN40" s="301"/>
      <c r="BO40" s="301"/>
      <c r="BP40" s="301"/>
      <c r="BQ40" s="301"/>
      <c r="BR40" s="301"/>
      <c r="BS40" s="301"/>
      <c r="BT40" s="301"/>
      <c r="BU40" s="301"/>
      <c r="BV40" s="301"/>
      <c r="BW40" s="301"/>
      <c r="BX40" s="301"/>
      <c r="BY40" s="301"/>
      <c r="BZ40" s="301"/>
      <c r="CA40" s="301"/>
      <c r="CB40" s="301"/>
      <c r="CC40" s="301"/>
      <c r="CD40" s="301"/>
      <c r="CE40" s="301"/>
      <c r="CF40" s="301"/>
      <c r="CG40" s="301"/>
      <c r="CH40" s="301"/>
      <c r="CI40" s="301"/>
      <c r="CJ40" s="301"/>
      <c r="CK40" s="301"/>
      <c r="CL40" s="301"/>
      <c r="CM40" s="301"/>
      <c r="CN40" s="301"/>
      <c r="CO40" s="301"/>
      <c r="CP40" s="301"/>
      <c r="CQ40" s="301"/>
      <c r="CR40" s="301"/>
      <c r="CS40" s="301"/>
      <c r="CT40" s="301"/>
      <c r="CU40" s="301"/>
      <c r="CV40" s="301"/>
      <c r="CW40" s="301"/>
      <c r="CX40" s="301"/>
      <c r="CY40" s="301"/>
      <c r="CZ40" s="301"/>
      <c r="DA40" s="301"/>
      <c r="DB40" s="301"/>
      <c r="DC40" s="301"/>
      <c r="DD40" s="301"/>
      <c r="DE40" s="301"/>
      <c r="DF40" s="301"/>
      <c r="DG40" s="301"/>
      <c r="DH40" s="301"/>
      <c r="DI40" s="301"/>
      <c r="DJ40" s="301"/>
      <c r="DK40" s="301"/>
      <c r="DL40" s="301"/>
      <c r="DM40" s="301"/>
      <c r="DN40" s="301"/>
      <c r="DO40" s="301"/>
      <c r="DP40" s="301"/>
      <c r="DQ40" s="301"/>
      <c r="DR40" s="301"/>
      <c r="DS40" s="301"/>
      <c r="DT40" s="301"/>
      <c r="DU40" s="301"/>
      <c r="DV40" s="301"/>
      <c r="DW40" s="301"/>
      <c r="DX40" s="301"/>
      <c r="DY40" s="301"/>
      <c r="DZ40" s="301"/>
      <c r="EA40" s="301"/>
      <c r="EB40" s="301"/>
      <c r="EC40" s="301"/>
      <c r="ED40" s="301"/>
      <c r="EE40" s="301"/>
      <c r="EF40" s="301"/>
      <c r="EG40" s="301"/>
      <c r="EH40" s="301"/>
      <c r="EI40" s="301"/>
      <c r="EJ40" s="301"/>
      <c r="EK40" s="301"/>
      <c r="EL40" s="301"/>
      <c r="EM40" s="301"/>
      <c r="EN40" s="301"/>
      <c r="EO40" s="301"/>
      <c r="EP40" s="301"/>
      <c r="EQ40" s="301"/>
      <c r="ER40" s="301"/>
      <c r="ES40" s="301"/>
      <c r="ET40" s="301"/>
      <c r="EU40" s="301"/>
      <c r="EV40" s="301"/>
      <c r="EW40" s="301"/>
      <c r="EX40" s="301"/>
      <c r="EY40" s="301"/>
      <c r="EZ40" s="301"/>
      <c r="FA40" s="301"/>
      <c r="FB40" s="301"/>
      <c r="FC40" s="301"/>
      <c r="FD40" s="301"/>
      <c r="FE40" s="301"/>
      <c r="FF40" s="301"/>
      <c r="FG40" s="301"/>
      <c r="FH40" s="301"/>
      <c r="FI40" s="301"/>
      <c r="FJ40" s="301"/>
      <c r="FK40" s="301"/>
      <c r="FL40" s="301"/>
      <c r="FM40" s="301"/>
      <c r="FN40" s="301"/>
      <c r="FO40" s="301"/>
      <c r="FP40" s="301"/>
      <c r="FQ40" s="301"/>
      <c r="FR40" s="301"/>
      <c r="FS40" s="301"/>
      <c r="FT40" s="301"/>
      <c r="FU40" s="301"/>
      <c r="FV40" s="301"/>
      <c r="FW40" s="301"/>
      <c r="FX40" s="301"/>
      <c r="FY40" s="301"/>
      <c r="FZ40" s="301"/>
      <c r="GA40" s="301"/>
      <c r="GB40" s="301"/>
      <c r="GC40" s="301"/>
      <c r="GD40" s="301"/>
      <c r="GE40" s="301"/>
      <c r="GF40" s="301"/>
      <c r="GG40" s="301"/>
      <c r="GH40" s="301"/>
      <c r="GI40" s="301"/>
      <c r="GJ40" s="301"/>
      <c r="GK40" s="301"/>
      <c r="GL40" s="301"/>
      <c r="GM40" s="301"/>
      <c r="GN40" s="301"/>
      <c r="GO40" s="301"/>
      <c r="GP40" s="301"/>
      <c r="GQ40" s="301"/>
      <c r="GR40" s="301"/>
      <c r="GS40" s="301"/>
      <c r="GT40" s="301"/>
      <c r="GU40" s="301"/>
      <c r="GV40" s="301"/>
      <c r="GW40" s="301"/>
      <c r="GX40" s="301"/>
      <c r="GY40" s="301"/>
      <c r="GZ40" s="301"/>
      <c r="HA40" s="301"/>
      <c r="HB40" s="301"/>
      <c r="HC40" s="301"/>
      <c r="HD40" s="301"/>
      <c r="HE40" s="301"/>
      <c r="HF40" s="301"/>
      <c r="HG40" s="301"/>
      <c r="HH40" s="301"/>
      <c r="HI40" s="301"/>
      <c r="HJ40" s="301"/>
      <c r="HK40" s="301"/>
      <c r="HL40" s="301"/>
      <c r="HM40" s="301"/>
      <c r="HN40" s="301"/>
      <c r="HO40" s="301"/>
      <c r="HP40" s="301"/>
      <c r="HQ40" s="301"/>
      <c r="HR40" s="301"/>
      <c r="HS40" s="301"/>
      <c r="HT40" s="301"/>
      <c r="HU40" s="301"/>
      <c r="HV40" s="301"/>
      <c r="HW40" s="301"/>
      <c r="HX40" s="301"/>
      <c r="HY40" s="301"/>
      <c r="HZ40" s="301"/>
      <c r="IA40" s="301"/>
      <c r="IB40" s="301"/>
      <c r="IC40" s="301"/>
      <c r="ID40" s="301"/>
      <c r="IE40" s="301"/>
      <c r="IF40" s="301"/>
      <c r="IG40" s="301"/>
      <c r="IH40" s="301"/>
      <c r="II40" s="301"/>
      <c r="IJ40" s="301"/>
      <c r="IK40" s="301"/>
      <c r="IL40" s="301"/>
      <c r="IM40" s="301"/>
      <c r="IN40" s="301"/>
      <c r="IO40" s="301"/>
      <c r="IP40" s="301"/>
      <c r="IQ40" s="301"/>
    </row>
    <row r="41" spans="1:251" s="296" customFormat="1" ht="5.0999999999999996" customHeight="1" x14ac:dyDescent="0.3">
      <c r="A41" s="130"/>
      <c r="B41" s="108"/>
      <c r="C41" s="108"/>
      <c r="D41" s="108"/>
      <c r="E41" s="108"/>
      <c r="F41" s="108"/>
      <c r="G41" s="108"/>
      <c r="H41" s="108"/>
      <c r="I41" s="108"/>
      <c r="J41" s="108"/>
      <c r="K41" s="295"/>
      <c r="L41" s="295"/>
      <c r="M41" s="295"/>
      <c r="N41" s="295"/>
      <c r="O41" s="295"/>
      <c r="P41" s="295"/>
      <c r="Q41" s="295"/>
      <c r="R41" s="295"/>
      <c r="S41" s="295"/>
      <c r="T41" s="295"/>
      <c r="U41" s="295"/>
      <c r="V41" s="295"/>
      <c r="W41" s="295"/>
      <c r="X41" s="295"/>
      <c r="Y41" s="295"/>
      <c r="Z41" s="295"/>
    </row>
    <row r="42" spans="1:251" s="20" customFormat="1" ht="15" customHeight="1" x14ac:dyDescent="0.3">
      <c r="A42" s="131" t="s">
        <v>54</v>
      </c>
      <c r="B42" s="105">
        <v>3210</v>
      </c>
      <c r="C42" s="135" t="s">
        <v>231</v>
      </c>
      <c r="D42" s="135">
        <v>0.80971659919028338</v>
      </c>
      <c r="E42" s="135">
        <v>19.184054811585177</v>
      </c>
      <c r="F42" s="135">
        <v>37.77639364683899</v>
      </c>
      <c r="G42" s="135">
        <v>42.229834942385551</v>
      </c>
      <c r="H42" s="302"/>
      <c r="I42" s="302"/>
      <c r="J42" s="302"/>
      <c r="K42" s="292"/>
      <c r="L42" s="292"/>
      <c r="M42" s="292"/>
      <c r="N42" s="292"/>
      <c r="O42" s="297"/>
      <c r="P42" s="297"/>
      <c r="Q42" s="297"/>
      <c r="R42" s="297"/>
      <c r="S42" s="297"/>
      <c r="T42" s="297"/>
      <c r="U42" s="297"/>
      <c r="V42" s="297"/>
      <c r="W42" s="297"/>
      <c r="X42" s="297"/>
      <c r="Y42" s="298"/>
      <c r="Z42" s="292"/>
      <c r="AA42" s="299"/>
    </row>
    <row r="43" spans="1:251" s="296" customFormat="1" ht="4.5" customHeight="1" x14ac:dyDescent="0.3">
      <c r="A43" s="130"/>
      <c r="B43" s="108"/>
      <c r="C43" s="108"/>
      <c r="D43" s="108"/>
      <c r="E43" s="108"/>
      <c r="F43" s="108"/>
      <c r="G43" s="108"/>
      <c r="H43" s="108"/>
      <c r="I43" s="108"/>
      <c r="J43" s="108"/>
      <c r="K43" s="295"/>
      <c r="L43" s="295"/>
      <c r="M43" s="295"/>
      <c r="N43" s="295"/>
      <c r="O43" s="295"/>
      <c r="P43" s="295"/>
      <c r="Q43" s="295"/>
      <c r="R43" s="295"/>
      <c r="S43" s="295"/>
      <c r="T43" s="295"/>
      <c r="U43" s="295"/>
      <c r="V43" s="295"/>
      <c r="W43" s="295"/>
      <c r="X43" s="295"/>
      <c r="Y43" s="295"/>
      <c r="Z43" s="295"/>
    </row>
    <row r="44" spans="1:251" s="134" customFormat="1" ht="12" x14ac:dyDescent="0.3">
      <c r="A44" s="133" t="s">
        <v>169</v>
      </c>
      <c r="B44" s="111">
        <v>450</v>
      </c>
      <c r="C44" s="108" t="s">
        <v>231</v>
      </c>
      <c r="D44" s="108">
        <v>1.1111111111111112</v>
      </c>
      <c r="E44" s="108">
        <v>27.555555555555557</v>
      </c>
      <c r="F44" s="108">
        <v>64.222222222222229</v>
      </c>
      <c r="G44" s="108">
        <v>7.1111111111111107</v>
      </c>
      <c r="H44" s="108"/>
      <c r="I44" s="108"/>
      <c r="J44" s="108"/>
      <c r="K44" s="301"/>
      <c r="T44" s="300"/>
      <c r="U44" s="300"/>
      <c r="V44" s="300"/>
      <c r="W44" s="300"/>
      <c r="X44" s="300"/>
      <c r="Y44" s="300"/>
      <c r="Z44" s="301"/>
      <c r="AA44" s="301"/>
      <c r="AB44" s="301"/>
      <c r="AC44" s="301"/>
      <c r="AD44" s="301"/>
      <c r="AE44" s="301"/>
      <c r="AF44" s="301"/>
      <c r="AG44" s="301"/>
      <c r="AH44" s="301"/>
      <c r="AI44" s="301"/>
      <c r="AJ44" s="301"/>
      <c r="AK44" s="301"/>
      <c r="AL44" s="301"/>
      <c r="AM44" s="301"/>
      <c r="AN44" s="301"/>
      <c r="AO44" s="301"/>
      <c r="AP44" s="301"/>
      <c r="AQ44" s="301"/>
      <c r="AR44" s="301"/>
      <c r="AS44" s="301"/>
      <c r="AT44" s="301"/>
      <c r="AU44" s="301"/>
      <c r="AV44" s="301"/>
      <c r="AW44" s="301"/>
      <c r="AX44" s="301"/>
      <c r="AY44" s="301"/>
      <c r="AZ44" s="301"/>
      <c r="BA44" s="301"/>
      <c r="BB44" s="301"/>
      <c r="BC44" s="301"/>
      <c r="BD44" s="301"/>
      <c r="BE44" s="301"/>
      <c r="BF44" s="301"/>
      <c r="BG44" s="301"/>
      <c r="BH44" s="301"/>
      <c r="BI44" s="301"/>
      <c r="BJ44" s="301"/>
      <c r="BK44" s="301"/>
      <c r="BL44" s="301"/>
      <c r="BM44" s="301"/>
      <c r="BN44" s="301"/>
      <c r="BO44" s="301"/>
      <c r="BP44" s="301"/>
      <c r="BQ44" s="301"/>
      <c r="BR44" s="301"/>
      <c r="BS44" s="301"/>
      <c r="BT44" s="301"/>
      <c r="BU44" s="301"/>
      <c r="BV44" s="301"/>
      <c r="BW44" s="301"/>
      <c r="BX44" s="301"/>
      <c r="BY44" s="301"/>
      <c r="BZ44" s="301"/>
      <c r="CA44" s="301"/>
      <c r="CB44" s="301"/>
      <c r="CC44" s="301"/>
      <c r="CD44" s="301"/>
      <c r="CE44" s="301"/>
      <c r="CF44" s="301"/>
      <c r="CG44" s="301"/>
      <c r="CH44" s="301"/>
      <c r="CI44" s="301"/>
      <c r="CJ44" s="301"/>
      <c r="CK44" s="301"/>
      <c r="CL44" s="301"/>
      <c r="CM44" s="301"/>
      <c r="CN44" s="301"/>
      <c r="CO44" s="301"/>
      <c r="CP44" s="301"/>
      <c r="CQ44" s="301"/>
      <c r="CR44" s="301"/>
      <c r="CS44" s="301"/>
      <c r="CT44" s="301"/>
      <c r="CU44" s="301"/>
      <c r="CV44" s="301"/>
      <c r="CW44" s="301"/>
      <c r="CX44" s="301"/>
      <c r="CY44" s="301"/>
      <c r="CZ44" s="301"/>
      <c r="DA44" s="301"/>
      <c r="DB44" s="301"/>
      <c r="DC44" s="301"/>
      <c r="DD44" s="301"/>
      <c r="DE44" s="301"/>
      <c r="DF44" s="301"/>
      <c r="DG44" s="301"/>
      <c r="DH44" s="301"/>
      <c r="DI44" s="301"/>
      <c r="DJ44" s="301"/>
      <c r="DK44" s="301"/>
      <c r="DL44" s="301"/>
      <c r="DM44" s="301"/>
      <c r="DN44" s="301"/>
      <c r="DO44" s="301"/>
      <c r="DP44" s="301"/>
      <c r="DQ44" s="301"/>
      <c r="DR44" s="301"/>
      <c r="DS44" s="301"/>
      <c r="DT44" s="301"/>
      <c r="DU44" s="301"/>
      <c r="DV44" s="301"/>
      <c r="DW44" s="301"/>
      <c r="DX44" s="301"/>
      <c r="DY44" s="301"/>
      <c r="DZ44" s="301"/>
      <c r="EA44" s="301"/>
      <c r="EB44" s="301"/>
      <c r="EC44" s="301"/>
      <c r="ED44" s="301"/>
      <c r="EE44" s="301"/>
      <c r="EF44" s="301"/>
      <c r="EG44" s="301"/>
      <c r="EH44" s="301"/>
      <c r="EI44" s="301"/>
      <c r="EJ44" s="301"/>
      <c r="EK44" s="301"/>
      <c r="EL44" s="301"/>
      <c r="EM44" s="301"/>
      <c r="EN44" s="301"/>
      <c r="EO44" s="301"/>
      <c r="EP44" s="301"/>
      <c r="EQ44" s="301"/>
      <c r="ER44" s="301"/>
      <c r="ES44" s="301"/>
      <c r="ET44" s="301"/>
      <c r="EU44" s="301"/>
      <c r="EV44" s="301"/>
      <c r="EW44" s="301"/>
      <c r="EX44" s="301"/>
      <c r="EY44" s="301"/>
      <c r="EZ44" s="301"/>
      <c r="FA44" s="301"/>
      <c r="FB44" s="301"/>
      <c r="FC44" s="301"/>
      <c r="FD44" s="301"/>
      <c r="FE44" s="301"/>
      <c r="FF44" s="301"/>
      <c r="FG44" s="301"/>
      <c r="FH44" s="301"/>
      <c r="FI44" s="301"/>
      <c r="FJ44" s="301"/>
      <c r="FK44" s="301"/>
      <c r="FL44" s="301"/>
      <c r="FM44" s="301"/>
      <c r="FN44" s="301"/>
      <c r="FO44" s="301"/>
      <c r="FP44" s="301"/>
      <c r="FQ44" s="301"/>
      <c r="FR44" s="301"/>
      <c r="FS44" s="301"/>
      <c r="FT44" s="301"/>
      <c r="FU44" s="301"/>
      <c r="FV44" s="301"/>
      <c r="FW44" s="301"/>
      <c r="FX44" s="301"/>
      <c r="FY44" s="301"/>
      <c r="FZ44" s="301"/>
      <c r="GA44" s="301"/>
      <c r="GB44" s="301"/>
      <c r="GC44" s="301"/>
      <c r="GD44" s="301"/>
      <c r="GE44" s="301"/>
      <c r="GF44" s="301"/>
      <c r="GG44" s="301"/>
      <c r="GH44" s="301"/>
      <c r="GI44" s="301"/>
      <c r="GJ44" s="301"/>
      <c r="GK44" s="301"/>
      <c r="GL44" s="301"/>
      <c r="GM44" s="301"/>
      <c r="GN44" s="301"/>
      <c r="GO44" s="301"/>
      <c r="GP44" s="301"/>
      <c r="GQ44" s="301"/>
      <c r="GR44" s="301"/>
      <c r="GS44" s="301"/>
      <c r="GT44" s="301"/>
      <c r="GU44" s="301"/>
      <c r="GV44" s="301"/>
      <c r="GW44" s="301"/>
      <c r="GX44" s="301"/>
      <c r="GY44" s="301"/>
      <c r="GZ44" s="301"/>
      <c r="HA44" s="301"/>
      <c r="HB44" s="301"/>
      <c r="HC44" s="301"/>
      <c r="HD44" s="301"/>
      <c r="HE44" s="301"/>
      <c r="HF44" s="301"/>
      <c r="HG44" s="301"/>
      <c r="HH44" s="301"/>
      <c r="HI44" s="301"/>
      <c r="HJ44" s="301"/>
      <c r="HK44" s="301"/>
      <c r="HL44" s="301"/>
      <c r="HM44" s="301"/>
      <c r="HN44" s="301"/>
      <c r="HO44" s="301"/>
      <c r="HP44" s="301"/>
      <c r="HQ44" s="301"/>
      <c r="HR44" s="301"/>
      <c r="HS44" s="301"/>
      <c r="HT44" s="301"/>
      <c r="HU44" s="301"/>
      <c r="HV44" s="301"/>
      <c r="HW44" s="301"/>
      <c r="HX44" s="301"/>
      <c r="HY44" s="301"/>
      <c r="HZ44" s="301"/>
      <c r="IA44" s="301"/>
      <c r="IB44" s="301"/>
      <c r="IC44" s="301"/>
      <c r="ID44" s="301"/>
      <c r="IE44" s="301"/>
      <c r="IF44" s="301"/>
      <c r="IG44" s="301"/>
      <c r="IH44" s="301"/>
      <c r="II44" s="301"/>
      <c r="IJ44" s="301"/>
      <c r="IK44" s="301"/>
      <c r="IL44" s="301"/>
      <c r="IM44" s="301"/>
      <c r="IN44" s="301"/>
      <c r="IO44" s="301"/>
      <c r="IP44" s="301"/>
      <c r="IQ44" s="301"/>
    </row>
    <row r="45" spans="1:251" s="134" customFormat="1" ht="12" x14ac:dyDescent="0.3">
      <c r="A45" s="133" t="s">
        <v>170</v>
      </c>
      <c r="B45" s="111">
        <v>350</v>
      </c>
      <c r="C45" s="108" t="s">
        <v>231</v>
      </c>
      <c r="D45" s="108" t="s">
        <v>231</v>
      </c>
      <c r="E45" s="108">
        <v>7.6704545454545459</v>
      </c>
      <c r="F45" s="108">
        <v>41.761363636363633</v>
      </c>
      <c r="G45" s="108">
        <v>50.56818181818182</v>
      </c>
      <c r="H45" s="108"/>
      <c r="I45" s="108"/>
      <c r="J45" s="108"/>
      <c r="K45" s="301"/>
      <c r="T45" s="300"/>
      <c r="U45" s="300"/>
      <c r="V45" s="300"/>
      <c r="W45" s="300"/>
      <c r="X45" s="300"/>
      <c r="Y45" s="300"/>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Q45" s="301"/>
      <c r="BR45" s="301"/>
      <c r="BS45" s="301"/>
      <c r="BT45" s="301"/>
      <c r="BU45" s="301"/>
      <c r="BV45" s="301"/>
      <c r="BW45" s="301"/>
      <c r="BX45" s="301"/>
      <c r="BY45" s="301"/>
      <c r="BZ45" s="301"/>
      <c r="CA45" s="301"/>
      <c r="CB45" s="301"/>
      <c r="CC45" s="301"/>
      <c r="CD45" s="301"/>
      <c r="CE45" s="301"/>
      <c r="CF45" s="301"/>
      <c r="CG45" s="301"/>
      <c r="CH45" s="301"/>
      <c r="CI45" s="301"/>
      <c r="CJ45" s="301"/>
      <c r="CK45" s="301"/>
      <c r="CL45" s="301"/>
      <c r="CM45" s="301"/>
      <c r="CN45" s="301"/>
      <c r="CO45" s="301"/>
      <c r="CP45" s="301"/>
      <c r="CQ45" s="301"/>
      <c r="CR45" s="301"/>
      <c r="CS45" s="301"/>
      <c r="CT45" s="301"/>
      <c r="CU45" s="301"/>
      <c r="CV45" s="301"/>
      <c r="CW45" s="301"/>
      <c r="CX45" s="301"/>
      <c r="CY45" s="301"/>
      <c r="CZ45" s="301"/>
      <c r="DA45" s="301"/>
      <c r="DB45" s="301"/>
      <c r="DC45" s="301"/>
      <c r="DD45" s="301"/>
      <c r="DE45" s="301"/>
      <c r="DF45" s="301"/>
      <c r="DG45" s="301"/>
      <c r="DH45" s="301"/>
      <c r="DI45" s="301"/>
      <c r="DJ45" s="301"/>
      <c r="DK45" s="301"/>
      <c r="DL45" s="301"/>
      <c r="DM45" s="301"/>
      <c r="DN45" s="301"/>
      <c r="DO45" s="301"/>
      <c r="DP45" s="301"/>
      <c r="DQ45" s="301"/>
      <c r="DR45" s="301"/>
      <c r="DS45" s="301"/>
      <c r="DT45" s="301"/>
      <c r="DU45" s="301"/>
      <c r="DV45" s="301"/>
      <c r="DW45" s="301"/>
      <c r="DX45" s="301"/>
      <c r="DY45" s="301"/>
      <c r="DZ45" s="301"/>
      <c r="EA45" s="301"/>
      <c r="EB45" s="301"/>
      <c r="EC45" s="301"/>
      <c r="ED45" s="301"/>
      <c r="EE45" s="301"/>
      <c r="EF45" s="301"/>
      <c r="EG45" s="301"/>
      <c r="EH45" s="301"/>
      <c r="EI45" s="301"/>
      <c r="EJ45" s="301"/>
      <c r="EK45" s="301"/>
      <c r="EL45" s="301"/>
      <c r="EM45" s="301"/>
      <c r="EN45" s="301"/>
      <c r="EO45" s="301"/>
      <c r="EP45" s="301"/>
      <c r="EQ45" s="301"/>
      <c r="ER45" s="301"/>
      <c r="ES45" s="301"/>
      <c r="ET45" s="301"/>
      <c r="EU45" s="301"/>
      <c r="EV45" s="301"/>
      <c r="EW45" s="301"/>
      <c r="EX45" s="301"/>
      <c r="EY45" s="301"/>
      <c r="EZ45" s="301"/>
      <c r="FA45" s="301"/>
      <c r="FB45" s="301"/>
      <c r="FC45" s="301"/>
      <c r="FD45" s="301"/>
      <c r="FE45" s="301"/>
      <c r="FF45" s="301"/>
      <c r="FG45" s="301"/>
      <c r="FH45" s="301"/>
      <c r="FI45" s="301"/>
      <c r="FJ45" s="301"/>
      <c r="FK45" s="301"/>
      <c r="FL45" s="301"/>
      <c r="FM45" s="301"/>
      <c r="FN45" s="301"/>
      <c r="FO45" s="301"/>
      <c r="FP45" s="301"/>
      <c r="FQ45" s="301"/>
      <c r="FR45" s="301"/>
      <c r="FS45" s="301"/>
      <c r="FT45" s="301"/>
      <c r="FU45" s="301"/>
      <c r="FV45" s="301"/>
      <c r="FW45" s="301"/>
      <c r="FX45" s="301"/>
      <c r="FY45" s="301"/>
      <c r="FZ45" s="301"/>
      <c r="GA45" s="301"/>
      <c r="GB45" s="301"/>
      <c r="GC45" s="301"/>
      <c r="GD45" s="301"/>
      <c r="GE45" s="301"/>
      <c r="GF45" s="301"/>
      <c r="GG45" s="301"/>
      <c r="GH45" s="301"/>
      <c r="GI45" s="301"/>
      <c r="GJ45" s="301"/>
      <c r="GK45" s="301"/>
      <c r="GL45" s="301"/>
      <c r="GM45" s="301"/>
      <c r="GN45" s="301"/>
      <c r="GO45" s="301"/>
      <c r="GP45" s="301"/>
      <c r="GQ45" s="301"/>
      <c r="GR45" s="301"/>
      <c r="GS45" s="301"/>
      <c r="GT45" s="301"/>
      <c r="GU45" s="301"/>
      <c r="GV45" s="301"/>
      <c r="GW45" s="301"/>
      <c r="GX45" s="301"/>
      <c r="GY45" s="301"/>
      <c r="GZ45" s="301"/>
      <c r="HA45" s="301"/>
      <c r="HB45" s="301"/>
      <c r="HC45" s="301"/>
      <c r="HD45" s="301"/>
      <c r="HE45" s="301"/>
      <c r="HF45" s="301"/>
      <c r="HG45" s="301"/>
      <c r="HH45" s="301"/>
      <c r="HI45" s="301"/>
      <c r="HJ45" s="301"/>
      <c r="HK45" s="301"/>
      <c r="HL45" s="301"/>
      <c r="HM45" s="301"/>
      <c r="HN45" s="301"/>
      <c r="HO45" s="301"/>
      <c r="HP45" s="301"/>
      <c r="HQ45" s="301"/>
      <c r="HR45" s="301"/>
      <c r="HS45" s="301"/>
      <c r="HT45" s="301"/>
      <c r="HU45" s="301"/>
      <c r="HV45" s="301"/>
      <c r="HW45" s="301"/>
      <c r="HX45" s="301"/>
      <c r="HY45" s="301"/>
      <c r="HZ45" s="301"/>
      <c r="IA45" s="301"/>
      <c r="IB45" s="301"/>
      <c r="IC45" s="301"/>
      <c r="ID45" s="301"/>
      <c r="IE45" s="301"/>
      <c r="IF45" s="301"/>
      <c r="IG45" s="301"/>
      <c r="IH45" s="301"/>
      <c r="II45" s="301"/>
      <c r="IJ45" s="301"/>
      <c r="IK45" s="301"/>
      <c r="IL45" s="301"/>
      <c r="IM45" s="301"/>
      <c r="IN45" s="301"/>
      <c r="IO45" s="301"/>
      <c r="IP45" s="301"/>
      <c r="IQ45" s="301"/>
    </row>
    <row r="46" spans="1:251" s="134" customFormat="1" ht="12" x14ac:dyDescent="0.3">
      <c r="A46" s="133" t="s">
        <v>171</v>
      </c>
      <c r="B46" s="111">
        <v>300</v>
      </c>
      <c r="C46" s="108" t="s">
        <v>231</v>
      </c>
      <c r="D46" s="108" t="s">
        <v>231</v>
      </c>
      <c r="E46" s="108">
        <v>7.0469798657718119</v>
      </c>
      <c r="F46" s="108">
        <v>20.469798657718123</v>
      </c>
      <c r="G46" s="108">
        <v>72.483221476510067</v>
      </c>
      <c r="H46" s="108"/>
      <c r="I46" s="108"/>
      <c r="J46" s="108"/>
      <c r="K46" s="301"/>
      <c r="T46" s="300"/>
      <c r="U46" s="300"/>
      <c r="V46" s="300"/>
      <c r="W46" s="300"/>
      <c r="X46" s="300"/>
      <c r="Y46" s="300"/>
      <c r="Z46" s="301"/>
      <c r="AA46" s="301"/>
      <c r="AB46" s="301"/>
      <c r="AC46" s="301"/>
      <c r="AD46" s="301"/>
      <c r="AE46" s="301"/>
      <c r="AF46" s="301"/>
      <c r="AG46" s="301"/>
      <c r="AH46" s="301"/>
      <c r="AI46" s="301"/>
      <c r="AJ46" s="301"/>
      <c r="AK46" s="301"/>
      <c r="AL46" s="301"/>
      <c r="AM46" s="301"/>
      <c r="AN46" s="301"/>
      <c r="AO46" s="301"/>
      <c r="AP46" s="301"/>
      <c r="AQ46" s="301"/>
      <c r="AR46" s="301"/>
      <c r="AS46" s="301"/>
      <c r="AT46" s="301"/>
      <c r="AU46" s="301"/>
      <c r="AV46" s="301"/>
      <c r="AW46" s="301"/>
      <c r="AX46" s="301"/>
      <c r="AY46" s="301"/>
      <c r="AZ46" s="301"/>
      <c r="BA46" s="301"/>
      <c r="BB46" s="301"/>
      <c r="BC46" s="301"/>
      <c r="BD46" s="301"/>
      <c r="BE46" s="301"/>
      <c r="BF46" s="301"/>
      <c r="BG46" s="301"/>
      <c r="BH46" s="301"/>
      <c r="BI46" s="301"/>
      <c r="BJ46" s="301"/>
      <c r="BK46" s="301"/>
      <c r="BL46" s="301"/>
      <c r="BM46" s="301"/>
      <c r="BN46" s="301"/>
      <c r="BO46" s="301"/>
      <c r="BP46" s="301"/>
      <c r="BQ46" s="301"/>
      <c r="BR46" s="301"/>
      <c r="BS46" s="301"/>
      <c r="BT46" s="301"/>
      <c r="BU46" s="301"/>
      <c r="BV46" s="301"/>
      <c r="BW46" s="301"/>
      <c r="BX46" s="301"/>
      <c r="BY46" s="301"/>
      <c r="BZ46" s="301"/>
      <c r="CA46" s="301"/>
      <c r="CB46" s="301"/>
      <c r="CC46" s="301"/>
      <c r="CD46" s="301"/>
      <c r="CE46" s="301"/>
      <c r="CF46" s="301"/>
      <c r="CG46" s="301"/>
      <c r="CH46" s="301"/>
      <c r="CI46" s="301"/>
      <c r="CJ46" s="301"/>
      <c r="CK46" s="301"/>
      <c r="CL46" s="301"/>
      <c r="CM46" s="301"/>
      <c r="CN46" s="301"/>
      <c r="CO46" s="301"/>
      <c r="CP46" s="301"/>
      <c r="CQ46" s="301"/>
      <c r="CR46" s="301"/>
      <c r="CS46" s="301"/>
      <c r="CT46" s="301"/>
      <c r="CU46" s="301"/>
      <c r="CV46" s="301"/>
      <c r="CW46" s="301"/>
      <c r="CX46" s="301"/>
      <c r="CY46" s="301"/>
      <c r="CZ46" s="301"/>
      <c r="DA46" s="301"/>
      <c r="DB46" s="301"/>
      <c r="DC46" s="301"/>
      <c r="DD46" s="301"/>
      <c r="DE46" s="301"/>
      <c r="DF46" s="301"/>
      <c r="DG46" s="301"/>
      <c r="DH46" s="301"/>
      <c r="DI46" s="301"/>
      <c r="DJ46" s="301"/>
      <c r="DK46" s="301"/>
      <c r="DL46" s="301"/>
      <c r="DM46" s="301"/>
      <c r="DN46" s="301"/>
      <c r="DO46" s="301"/>
      <c r="DP46" s="301"/>
      <c r="DQ46" s="301"/>
      <c r="DR46" s="301"/>
      <c r="DS46" s="301"/>
      <c r="DT46" s="301"/>
      <c r="DU46" s="301"/>
      <c r="DV46" s="301"/>
      <c r="DW46" s="301"/>
      <c r="DX46" s="301"/>
      <c r="DY46" s="301"/>
      <c r="DZ46" s="301"/>
      <c r="EA46" s="301"/>
      <c r="EB46" s="301"/>
      <c r="EC46" s="301"/>
      <c r="ED46" s="301"/>
      <c r="EE46" s="301"/>
      <c r="EF46" s="301"/>
      <c r="EG46" s="301"/>
      <c r="EH46" s="301"/>
      <c r="EI46" s="301"/>
      <c r="EJ46" s="301"/>
      <c r="EK46" s="301"/>
      <c r="EL46" s="301"/>
      <c r="EM46" s="301"/>
      <c r="EN46" s="301"/>
      <c r="EO46" s="301"/>
      <c r="EP46" s="301"/>
      <c r="EQ46" s="301"/>
      <c r="ER46" s="301"/>
      <c r="ES46" s="301"/>
      <c r="ET46" s="301"/>
      <c r="EU46" s="301"/>
      <c r="EV46" s="301"/>
      <c r="EW46" s="301"/>
      <c r="EX46" s="301"/>
      <c r="EY46" s="301"/>
      <c r="EZ46" s="301"/>
      <c r="FA46" s="301"/>
      <c r="FB46" s="301"/>
      <c r="FC46" s="301"/>
      <c r="FD46" s="301"/>
      <c r="FE46" s="301"/>
      <c r="FF46" s="301"/>
      <c r="FG46" s="301"/>
      <c r="FH46" s="301"/>
      <c r="FI46" s="301"/>
      <c r="FJ46" s="301"/>
      <c r="FK46" s="301"/>
      <c r="FL46" s="301"/>
      <c r="FM46" s="301"/>
      <c r="FN46" s="301"/>
      <c r="FO46" s="301"/>
      <c r="FP46" s="301"/>
      <c r="FQ46" s="301"/>
      <c r="FR46" s="301"/>
      <c r="FS46" s="301"/>
      <c r="FT46" s="301"/>
      <c r="FU46" s="301"/>
      <c r="FV46" s="301"/>
      <c r="FW46" s="301"/>
      <c r="FX46" s="301"/>
      <c r="FY46" s="301"/>
      <c r="FZ46" s="301"/>
      <c r="GA46" s="301"/>
      <c r="GB46" s="301"/>
      <c r="GC46" s="301"/>
      <c r="GD46" s="301"/>
      <c r="GE46" s="301"/>
      <c r="GF46" s="301"/>
      <c r="GG46" s="301"/>
      <c r="GH46" s="301"/>
      <c r="GI46" s="301"/>
      <c r="GJ46" s="301"/>
      <c r="GK46" s="301"/>
      <c r="GL46" s="301"/>
      <c r="GM46" s="301"/>
      <c r="GN46" s="301"/>
      <c r="GO46" s="301"/>
      <c r="GP46" s="301"/>
      <c r="GQ46" s="301"/>
      <c r="GR46" s="301"/>
      <c r="GS46" s="301"/>
      <c r="GT46" s="301"/>
      <c r="GU46" s="301"/>
      <c r="GV46" s="301"/>
      <c r="GW46" s="301"/>
      <c r="GX46" s="301"/>
      <c r="GY46" s="301"/>
      <c r="GZ46" s="301"/>
      <c r="HA46" s="301"/>
      <c r="HB46" s="301"/>
      <c r="HC46" s="301"/>
      <c r="HD46" s="301"/>
      <c r="HE46" s="301"/>
      <c r="HF46" s="301"/>
      <c r="HG46" s="301"/>
      <c r="HH46" s="301"/>
      <c r="HI46" s="301"/>
      <c r="HJ46" s="301"/>
      <c r="HK46" s="301"/>
      <c r="HL46" s="301"/>
      <c r="HM46" s="301"/>
      <c r="HN46" s="301"/>
      <c r="HO46" s="301"/>
      <c r="HP46" s="301"/>
      <c r="HQ46" s="301"/>
      <c r="HR46" s="301"/>
      <c r="HS46" s="301"/>
      <c r="HT46" s="301"/>
      <c r="HU46" s="301"/>
      <c r="HV46" s="301"/>
      <c r="HW46" s="301"/>
      <c r="HX46" s="301"/>
      <c r="HY46" s="301"/>
      <c r="HZ46" s="301"/>
      <c r="IA46" s="301"/>
      <c r="IB46" s="301"/>
      <c r="IC46" s="301"/>
      <c r="ID46" s="301"/>
      <c r="IE46" s="301"/>
      <c r="IF46" s="301"/>
      <c r="IG46" s="301"/>
      <c r="IH46" s="301"/>
      <c r="II46" s="301"/>
      <c r="IJ46" s="301"/>
      <c r="IK46" s="301"/>
      <c r="IL46" s="301"/>
      <c r="IM46" s="301"/>
      <c r="IN46" s="301"/>
      <c r="IO46" s="301"/>
      <c r="IP46" s="301"/>
      <c r="IQ46" s="301"/>
    </row>
    <row r="47" spans="1:251" s="134" customFormat="1" ht="12" x14ac:dyDescent="0.3">
      <c r="A47" s="133" t="s">
        <v>172</v>
      </c>
      <c r="B47" s="111">
        <v>250</v>
      </c>
      <c r="C47" s="108" t="s">
        <v>231</v>
      </c>
      <c r="D47" s="108">
        <v>1.9685039370078741</v>
      </c>
      <c r="E47" s="108">
        <v>31.889763779527559</v>
      </c>
      <c r="F47" s="108">
        <v>64.173228346456696</v>
      </c>
      <c r="G47" s="108">
        <v>1.9685039370078741</v>
      </c>
      <c r="H47" s="108"/>
      <c r="I47" s="108"/>
      <c r="J47" s="108"/>
      <c r="K47" s="301"/>
      <c r="T47" s="300"/>
      <c r="U47" s="300"/>
      <c r="V47" s="300"/>
      <c r="W47" s="300"/>
      <c r="X47" s="300"/>
      <c r="Y47" s="300"/>
      <c r="Z47" s="301"/>
      <c r="AA47" s="301"/>
      <c r="AB47" s="301"/>
      <c r="AC47" s="301"/>
      <c r="AD47" s="301"/>
      <c r="AE47" s="301"/>
      <c r="AF47" s="301"/>
      <c r="AG47" s="301"/>
      <c r="AH47" s="301"/>
      <c r="AI47" s="301"/>
      <c r="AJ47" s="301"/>
      <c r="AK47" s="301"/>
      <c r="AL47" s="301"/>
      <c r="AM47" s="301"/>
      <c r="AN47" s="301"/>
      <c r="AO47" s="301"/>
      <c r="AP47" s="301"/>
      <c r="AQ47" s="301"/>
      <c r="AR47" s="301"/>
      <c r="AS47" s="301"/>
      <c r="AT47" s="301"/>
      <c r="AU47" s="301"/>
      <c r="AV47" s="301"/>
      <c r="AW47" s="301"/>
      <c r="AX47" s="301"/>
      <c r="AY47" s="301"/>
      <c r="AZ47" s="301"/>
      <c r="BA47" s="301"/>
      <c r="BB47" s="301"/>
      <c r="BC47" s="301"/>
      <c r="BD47" s="301"/>
      <c r="BE47" s="301"/>
      <c r="BF47" s="301"/>
      <c r="BG47" s="301"/>
      <c r="BH47" s="301"/>
      <c r="BI47" s="301"/>
      <c r="BJ47" s="301"/>
      <c r="BK47" s="301"/>
      <c r="BL47" s="301"/>
      <c r="BM47" s="301"/>
      <c r="BN47" s="301"/>
      <c r="BO47" s="301"/>
      <c r="BP47" s="301"/>
      <c r="BQ47" s="301"/>
      <c r="BR47" s="301"/>
      <c r="BS47" s="301"/>
      <c r="BT47" s="301"/>
      <c r="BU47" s="301"/>
      <c r="BV47" s="301"/>
      <c r="BW47" s="301"/>
      <c r="BX47" s="301"/>
      <c r="BY47" s="301"/>
      <c r="BZ47" s="301"/>
      <c r="CA47" s="301"/>
      <c r="CB47" s="301"/>
      <c r="CC47" s="301"/>
      <c r="CD47" s="301"/>
      <c r="CE47" s="301"/>
      <c r="CF47" s="301"/>
      <c r="CG47" s="301"/>
      <c r="CH47" s="301"/>
      <c r="CI47" s="301"/>
      <c r="CJ47" s="301"/>
      <c r="CK47" s="301"/>
      <c r="CL47" s="301"/>
      <c r="CM47" s="301"/>
      <c r="CN47" s="301"/>
      <c r="CO47" s="301"/>
      <c r="CP47" s="301"/>
      <c r="CQ47" s="301"/>
      <c r="CR47" s="301"/>
      <c r="CS47" s="301"/>
      <c r="CT47" s="301"/>
      <c r="CU47" s="301"/>
      <c r="CV47" s="301"/>
      <c r="CW47" s="301"/>
      <c r="CX47" s="301"/>
      <c r="CY47" s="301"/>
      <c r="CZ47" s="301"/>
      <c r="DA47" s="301"/>
      <c r="DB47" s="301"/>
      <c r="DC47" s="301"/>
      <c r="DD47" s="301"/>
      <c r="DE47" s="301"/>
      <c r="DF47" s="301"/>
      <c r="DG47" s="301"/>
      <c r="DH47" s="301"/>
      <c r="DI47" s="301"/>
      <c r="DJ47" s="301"/>
      <c r="DK47" s="301"/>
      <c r="DL47" s="301"/>
      <c r="DM47" s="301"/>
      <c r="DN47" s="301"/>
      <c r="DO47" s="301"/>
      <c r="DP47" s="301"/>
      <c r="DQ47" s="301"/>
      <c r="DR47" s="301"/>
      <c r="DS47" s="301"/>
      <c r="DT47" s="301"/>
      <c r="DU47" s="301"/>
      <c r="DV47" s="301"/>
      <c r="DW47" s="301"/>
      <c r="DX47" s="301"/>
      <c r="DY47" s="301"/>
      <c r="DZ47" s="301"/>
      <c r="EA47" s="301"/>
      <c r="EB47" s="301"/>
      <c r="EC47" s="301"/>
      <c r="ED47" s="301"/>
      <c r="EE47" s="301"/>
      <c r="EF47" s="301"/>
      <c r="EG47" s="301"/>
      <c r="EH47" s="301"/>
      <c r="EI47" s="301"/>
      <c r="EJ47" s="301"/>
      <c r="EK47" s="301"/>
      <c r="EL47" s="301"/>
      <c r="EM47" s="301"/>
      <c r="EN47" s="301"/>
      <c r="EO47" s="301"/>
      <c r="EP47" s="301"/>
      <c r="EQ47" s="301"/>
      <c r="ER47" s="301"/>
      <c r="ES47" s="301"/>
      <c r="ET47" s="301"/>
      <c r="EU47" s="301"/>
      <c r="EV47" s="301"/>
      <c r="EW47" s="301"/>
      <c r="EX47" s="301"/>
      <c r="EY47" s="301"/>
      <c r="EZ47" s="301"/>
      <c r="FA47" s="301"/>
      <c r="FB47" s="301"/>
      <c r="FC47" s="301"/>
      <c r="FD47" s="301"/>
      <c r="FE47" s="301"/>
      <c r="FF47" s="301"/>
      <c r="FG47" s="301"/>
      <c r="FH47" s="301"/>
      <c r="FI47" s="301"/>
      <c r="FJ47" s="301"/>
      <c r="FK47" s="301"/>
      <c r="FL47" s="301"/>
      <c r="FM47" s="301"/>
      <c r="FN47" s="301"/>
      <c r="FO47" s="301"/>
      <c r="FP47" s="301"/>
      <c r="FQ47" s="301"/>
      <c r="FR47" s="301"/>
      <c r="FS47" s="301"/>
      <c r="FT47" s="301"/>
      <c r="FU47" s="301"/>
      <c r="FV47" s="301"/>
      <c r="FW47" s="301"/>
      <c r="FX47" s="301"/>
      <c r="FY47" s="301"/>
      <c r="FZ47" s="301"/>
      <c r="GA47" s="301"/>
      <c r="GB47" s="301"/>
      <c r="GC47" s="301"/>
      <c r="GD47" s="301"/>
      <c r="GE47" s="301"/>
      <c r="GF47" s="301"/>
      <c r="GG47" s="301"/>
      <c r="GH47" s="301"/>
      <c r="GI47" s="301"/>
      <c r="GJ47" s="301"/>
      <c r="GK47" s="301"/>
      <c r="GL47" s="301"/>
      <c r="GM47" s="301"/>
      <c r="GN47" s="301"/>
      <c r="GO47" s="301"/>
      <c r="GP47" s="301"/>
      <c r="GQ47" s="301"/>
      <c r="GR47" s="301"/>
      <c r="GS47" s="301"/>
      <c r="GT47" s="301"/>
      <c r="GU47" s="301"/>
      <c r="GV47" s="301"/>
      <c r="GW47" s="301"/>
      <c r="GX47" s="301"/>
      <c r="GY47" s="301"/>
      <c r="GZ47" s="301"/>
      <c r="HA47" s="301"/>
      <c r="HB47" s="301"/>
      <c r="HC47" s="301"/>
      <c r="HD47" s="301"/>
      <c r="HE47" s="301"/>
      <c r="HF47" s="301"/>
      <c r="HG47" s="301"/>
      <c r="HH47" s="301"/>
      <c r="HI47" s="301"/>
      <c r="HJ47" s="301"/>
      <c r="HK47" s="301"/>
      <c r="HL47" s="301"/>
      <c r="HM47" s="301"/>
      <c r="HN47" s="301"/>
      <c r="HO47" s="301"/>
      <c r="HP47" s="301"/>
      <c r="HQ47" s="301"/>
      <c r="HR47" s="301"/>
      <c r="HS47" s="301"/>
      <c r="HT47" s="301"/>
      <c r="HU47" s="301"/>
      <c r="HV47" s="301"/>
      <c r="HW47" s="301"/>
      <c r="HX47" s="301"/>
      <c r="HY47" s="301"/>
      <c r="HZ47" s="301"/>
      <c r="IA47" s="301"/>
      <c r="IB47" s="301"/>
      <c r="IC47" s="301"/>
      <c r="ID47" s="301"/>
      <c r="IE47" s="301"/>
      <c r="IF47" s="301"/>
      <c r="IG47" s="301"/>
      <c r="IH47" s="301"/>
      <c r="II47" s="301"/>
      <c r="IJ47" s="301"/>
      <c r="IK47" s="301"/>
      <c r="IL47" s="301"/>
      <c r="IM47" s="301"/>
      <c r="IN47" s="301"/>
      <c r="IO47" s="301"/>
      <c r="IP47" s="301"/>
      <c r="IQ47" s="301"/>
    </row>
    <row r="48" spans="1:251" s="134" customFormat="1" ht="12" x14ac:dyDescent="0.3">
      <c r="A48" s="133" t="s">
        <v>173</v>
      </c>
      <c r="B48" s="111">
        <v>250</v>
      </c>
      <c r="C48" s="108" t="s">
        <v>231</v>
      </c>
      <c r="D48" s="108" t="s">
        <v>231</v>
      </c>
      <c r="E48" s="108">
        <v>5.2631578947368416</v>
      </c>
      <c r="F48" s="108">
        <v>25.101214574898783</v>
      </c>
      <c r="G48" s="108">
        <v>69.635627530364374</v>
      </c>
      <c r="H48" s="108"/>
      <c r="I48" s="108"/>
      <c r="J48" s="108"/>
      <c r="K48" s="301"/>
      <c r="T48" s="300"/>
      <c r="U48" s="300"/>
      <c r="V48" s="300"/>
      <c r="W48" s="300"/>
      <c r="X48" s="300"/>
      <c r="Y48" s="300"/>
      <c r="Z48" s="301"/>
      <c r="AA48" s="301"/>
      <c r="AB48" s="301"/>
      <c r="AC48" s="301"/>
      <c r="AD48" s="301"/>
      <c r="AE48" s="301"/>
      <c r="AF48" s="301"/>
      <c r="AG48" s="301"/>
      <c r="AH48" s="301"/>
      <c r="AI48" s="301"/>
      <c r="AJ48" s="301"/>
      <c r="AK48" s="301"/>
      <c r="AL48" s="301"/>
      <c r="AM48" s="301"/>
      <c r="AN48" s="301"/>
      <c r="AO48" s="301"/>
      <c r="AP48" s="301"/>
      <c r="AQ48" s="301"/>
      <c r="AR48" s="301"/>
      <c r="AS48" s="301"/>
      <c r="AT48" s="301"/>
      <c r="AU48" s="301"/>
      <c r="AV48" s="301"/>
      <c r="AW48" s="301"/>
      <c r="AX48" s="301"/>
      <c r="AY48" s="301"/>
      <c r="AZ48" s="301"/>
      <c r="BA48" s="301"/>
      <c r="BB48" s="301"/>
      <c r="BC48" s="301"/>
      <c r="BD48" s="301"/>
      <c r="BE48" s="301"/>
      <c r="BF48" s="301"/>
      <c r="BG48" s="301"/>
      <c r="BH48" s="301"/>
      <c r="BI48" s="301"/>
      <c r="BJ48" s="301"/>
      <c r="BK48" s="301"/>
      <c r="BL48" s="301"/>
      <c r="BM48" s="301"/>
      <c r="BN48" s="301"/>
      <c r="BO48" s="301"/>
      <c r="BP48" s="301"/>
      <c r="BQ48" s="301"/>
      <c r="BR48" s="301"/>
      <c r="BS48" s="301"/>
      <c r="BT48" s="301"/>
      <c r="BU48" s="301"/>
      <c r="BV48" s="301"/>
      <c r="BW48" s="301"/>
      <c r="BX48" s="301"/>
      <c r="BY48" s="301"/>
      <c r="BZ48" s="301"/>
      <c r="CA48" s="301"/>
      <c r="CB48" s="301"/>
      <c r="CC48" s="301"/>
      <c r="CD48" s="301"/>
      <c r="CE48" s="301"/>
      <c r="CF48" s="301"/>
      <c r="CG48" s="301"/>
      <c r="CH48" s="301"/>
      <c r="CI48" s="301"/>
      <c r="CJ48" s="301"/>
      <c r="CK48" s="301"/>
      <c r="CL48" s="301"/>
      <c r="CM48" s="301"/>
      <c r="CN48" s="301"/>
      <c r="CO48" s="301"/>
      <c r="CP48" s="301"/>
      <c r="CQ48" s="301"/>
      <c r="CR48" s="301"/>
      <c r="CS48" s="301"/>
      <c r="CT48" s="301"/>
      <c r="CU48" s="301"/>
      <c r="CV48" s="301"/>
      <c r="CW48" s="301"/>
      <c r="CX48" s="301"/>
      <c r="CY48" s="301"/>
      <c r="CZ48" s="301"/>
      <c r="DA48" s="301"/>
      <c r="DB48" s="301"/>
      <c r="DC48" s="301"/>
      <c r="DD48" s="301"/>
      <c r="DE48" s="301"/>
      <c r="DF48" s="301"/>
      <c r="DG48" s="301"/>
      <c r="DH48" s="301"/>
      <c r="DI48" s="301"/>
      <c r="DJ48" s="301"/>
      <c r="DK48" s="301"/>
      <c r="DL48" s="301"/>
      <c r="DM48" s="301"/>
      <c r="DN48" s="301"/>
      <c r="DO48" s="301"/>
      <c r="DP48" s="301"/>
      <c r="DQ48" s="301"/>
      <c r="DR48" s="301"/>
      <c r="DS48" s="301"/>
      <c r="DT48" s="301"/>
      <c r="DU48" s="301"/>
      <c r="DV48" s="301"/>
      <c r="DW48" s="301"/>
      <c r="DX48" s="301"/>
      <c r="DY48" s="301"/>
      <c r="DZ48" s="301"/>
      <c r="EA48" s="301"/>
      <c r="EB48" s="301"/>
      <c r="EC48" s="301"/>
      <c r="ED48" s="301"/>
      <c r="EE48" s="301"/>
      <c r="EF48" s="301"/>
      <c r="EG48" s="301"/>
      <c r="EH48" s="301"/>
      <c r="EI48" s="301"/>
      <c r="EJ48" s="301"/>
      <c r="EK48" s="301"/>
      <c r="EL48" s="301"/>
      <c r="EM48" s="301"/>
      <c r="EN48" s="301"/>
      <c r="EO48" s="301"/>
      <c r="EP48" s="301"/>
      <c r="EQ48" s="301"/>
      <c r="ER48" s="301"/>
      <c r="ES48" s="301"/>
      <c r="ET48" s="301"/>
      <c r="EU48" s="301"/>
      <c r="EV48" s="301"/>
      <c r="EW48" s="301"/>
      <c r="EX48" s="301"/>
      <c r="EY48" s="301"/>
      <c r="EZ48" s="301"/>
      <c r="FA48" s="301"/>
      <c r="FB48" s="301"/>
      <c r="FC48" s="301"/>
      <c r="FD48" s="301"/>
      <c r="FE48" s="301"/>
      <c r="FF48" s="301"/>
      <c r="FG48" s="301"/>
      <c r="FH48" s="301"/>
      <c r="FI48" s="301"/>
      <c r="FJ48" s="301"/>
      <c r="FK48" s="301"/>
      <c r="FL48" s="301"/>
      <c r="FM48" s="301"/>
      <c r="FN48" s="301"/>
      <c r="FO48" s="301"/>
      <c r="FP48" s="301"/>
      <c r="FQ48" s="301"/>
      <c r="FR48" s="301"/>
      <c r="FS48" s="301"/>
      <c r="FT48" s="301"/>
      <c r="FU48" s="301"/>
      <c r="FV48" s="301"/>
      <c r="FW48" s="301"/>
      <c r="FX48" s="301"/>
      <c r="FY48" s="301"/>
      <c r="FZ48" s="301"/>
      <c r="GA48" s="301"/>
      <c r="GB48" s="301"/>
      <c r="GC48" s="301"/>
      <c r="GD48" s="301"/>
      <c r="GE48" s="301"/>
      <c r="GF48" s="301"/>
      <c r="GG48" s="301"/>
      <c r="GH48" s="301"/>
      <c r="GI48" s="301"/>
      <c r="GJ48" s="301"/>
      <c r="GK48" s="301"/>
      <c r="GL48" s="301"/>
      <c r="GM48" s="301"/>
      <c r="GN48" s="301"/>
      <c r="GO48" s="301"/>
      <c r="GP48" s="301"/>
      <c r="GQ48" s="301"/>
      <c r="GR48" s="301"/>
      <c r="GS48" s="301"/>
      <c r="GT48" s="301"/>
      <c r="GU48" s="301"/>
      <c r="GV48" s="301"/>
      <c r="GW48" s="301"/>
      <c r="GX48" s="301"/>
      <c r="GY48" s="301"/>
      <c r="GZ48" s="301"/>
      <c r="HA48" s="301"/>
      <c r="HB48" s="301"/>
      <c r="HC48" s="301"/>
      <c r="HD48" s="301"/>
      <c r="HE48" s="301"/>
      <c r="HF48" s="301"/>
      <c r="HG48" s="301"/>
      <c r="HH48" s="301"/>
      <c r="HI48" s="301"/>
      <c r="HJ48" s="301"/>
      <c r="HK48" s="301"/>
      <c r="HL48" s="301"/>
      <c r="HM48" s="301"/>
      <c r="HN48" s="301"/>
      <c r="HO48" s="301"/>
      <c r="HP48" s="301"/>
      <c r="HQ48" s="301"/>
      <c r="HR48" s="301"/>
      <c r="HS48" s="301"/>
      <c r="HT48" s="301"/>
      <c r="HU48" s="301"/>
      <c r="HV48" s="301"/>
      <c r="HW48" s="301"/>
      <c r="HX48" s="301"/>
      <c r="HY48" s="301"/>
      <c r="HZ48" s="301"/>
      <c r="IA48" s="301"/>
      <c r="IB48" s="301"/>
      <c r="IC48" s="301"/>
      <c r="ID48" s="301"/>
      <c r="IE48" s="301"/>
      <c r="IF48" s="301"/>
      <c r="IG48" s="301"/>
      <c r="IH48" s="301"/>
      <c r="II48" s="301"/>
      <c r="IJ48" s="301"/>
      <c r="IK48" s="301"/>
      <c r="IL48" s="301"/>
      <c r="IM48" s="301"/>
      <c r="IN48" s="301"/>
      <c r="IO48" s="301"/>
      <c r="IP48" s="301"/>
      <c r="IQ48" s="301"/>
    </row>
    <row r="49" spans="1:251" s="134" customFormat="1" ht="12" x14ac:dyDescent="0.3">
      <c r="A49" s="133" t="s">
        <v>174</v>
      </c>
      <c r="B49" s="111">
        <v>190</v>
      </c>
      <c r="C49" s="108" t="s">
        <v>231</v>
      </c>
      <c r="D49" s="108" t="s">
        <v>231</v>
      </c>
      <c r="E49" s="108">
        <v>3.6269430051813467</v>
      </c>
      <c r="F49" s="108">
        <v>14.507772020725387</v>
      </c>
      <c r="G49" s="108">
        <v>81.865284974093271</v>
      </c>
      <c r="H49" s="108"/>
      <c r="I49" s="108"/>
      <c r="J49" s="108"/>
      <c r="K49" s="301"/>
      <c r="T49" s="300"/>
      <c r="U49" s="300"/>
      <c r="V49" s="300"/>
      <c r="W49" s="300"/>
      <c r="X49" s="300"/>
      <c r="Y49" s="300"/>
      <c r="Z49" s="301"/>
      <c r="AA49" s="301"/>
      <c r="AB49" s="301"/>
      <c r="AC49" s="301"/>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c r="BA49" s="301"/>
      <c r="BB49" s="301"/>
      <c r="BC49" s="301"/>
      <c r="BD49" s="301"/>
      <c r="BE49" s="301"/>
      <c r="BF49" s="301"/>
      <c r="BG49" s="301"/>
      <c r="BH49" s="301"/>
      <c r="BI49" s="301"/>
      <c r="BJ49" s="301"/>
      <c r="BK49" s="301"/>
      <c r="BL49" s="301"/>
      <c r="BM49" s="301"/>
      <c r="BN49" s="301"/>
      <c r="BO49" s="301"/>
      <c r="BP49" s="301"/>
      <c r="BQ49" s="301"/>
      <c r="BR49" s="301"/>
      <c r="BS49" s="301"/>
      <c r="BT49" s="301"/>
      <c r="BU49" s="301"/>
      <c r="BV49" s="301"/>
      <c r="BW49" s="301"/>
      <c r="BX49" s="301"/>
      <c r="BY49" s="301"/>
      <c r="BZ49" s="301"/>
      <c r="CA49" s="301"/>
      <c r="CB49" s="301"/>
      <c r="CC49" s="301"/>
      <c r="CD49" s="301"/>
      <c r="CE49" s="301"/>
      <c r="CF49" s="301"/>
      <c r="CG49" s="301"/>
      <c r="CH49" s="301"/>
      <c r="CI49" s="301"/>
      <c r="CJ49" s="301"/>
      <c r="CK49" s="301"/>
      <c r="CL49" s="301"/>
      <c r="CM49" s="301"/>
      <c r="CN49" s="301"/>
      <c r="CO49" s="301"/>
      <c r="CP49" s="301"/>
      <c r="CQ49" s="301"/>
      <c r="CR49" s="301"/>
      <c r="CS49" s="301"/>
      <c r="CT49" s="301"/>
      <c r="CU49" s="301"/>
      <c r="CV49" s="301"/>
      <c r="CW49" s="301"/>
      <c r="CX49" s="301"/>
      <c r="CY49" s="301"/>
      <c r="CZ49" s="301"/>
      <c r="DA49" s="301"/>
      <c r="DB49" s="301"/>
      <c r="DC49" s="301"/>
      <c r="DD49" s="301"/>
      <c r="DE49" s="301"/>
      <c r="DF49" s="301"/>
      <c r="DG49" s="301"/>
      <c r="DH49" s="301"/>
      <c r="DI49" s="301"/>
      <c r="DJ49" s="301"/>
      <c r="DK49" s="301"/>
      <c r="DL49" s="301"/>
      <c r="DM49" s="301"/>
      <c r="DN49" s="301"/>
      <c r="DO49" s="301"/>
      <c r="DP49" s="301"/>
      <c r="DQ49" s="301"/>
      <c r="DR49" s="301"/>
      <c r="DS49" s="301"/>
      <c r="DT49" s="301"/>
      <c r="DU49" s="301"/>
      <c r="DV49" s="301"/>
      <c r="DW49" s="301"/>
      <c r="DX49" s="301"/>
      <c r="DY49" s="301"/>
      <c r="DZ49" s="301"/>
      <c r="EA49" s="301"/>
      <c r="EB49" s="301"/>
      <c r="EC49" s="301"/>
      <c r="ED49" s="301"/>
      <c r="EE49" s="301"/>
      <c r="EF49" s="301"/>
      <c r="EG49" s="301"/>
      <c r="EH49" s="301"/>
      <c r="EI49" s="301"/>
      <c r="EJ49" s="301"/>
      <c r="EK49" s="301"/>
      <c r="EL49" s="301"/>
      <c r="EM49" s="301"/>
      <c r="EN49" s="301"/>
      <c r="EO49" s="301"/>
      <c r="EP49" s="301"/>
      <c r="EQ49" s="301"/>
      <c r="ER49" s="301"/>
      <c r="ES49" s="301"/>
      <c r="ET49" s="301"/>
      <c r="EU49" s="301"/>
      <c r="EV49" s="301"/>
      <c r="EW49" s="301"/>
      <c r="EX49" s="301"/>
      <c r="EY49" s="301"/>
      <c r="EZ49" s="301"/>
      <c r="FA49" s="301"/>
      <c r="FB49" s="301"/>
      <c r="FC49" s="301"/>
      <c r="FD49" s="301"/>
      <c r="FE49" s="301"/>
      <c r="FF49" s="301"/>
      <c r="FG49" s="301"/>
      <c r="FH49" s="301"/>
      <c r="FI49" s="301"/>
      <c r="FJ49" s="301"/>
      <c r="FK49" s="301"/>
      <c r="FL49" s="301"/>
      <c r="FM49" s="301"/>
      <c r="FN49" s="301"/>
      <c r="FO49" s="301"/>
      <c r="FP49" s="301"/>
      <c r="FQ49" s="301"/>
      <c r="FR49" s="301"/>
      <c r="FS49" s="301"/>
      <c r="FT49" s="301"/>
      <c r="FU49" s="301"/>
      <c r="FV49" s="301"/>
      <c r="FW49" s="301"/>
      <c r="FX49" s="301"/>
      <c r="FY49" s="301"/>
      <c r="FZ49" s="301"/>
      <c r="GA49" s="301"/>
      <c r="GB49" s="301"/>
      <c r="GC49" s="301"/>
      <c r="GD49" s="301"/>
      <c r="GE49" s="301"/>
      <c r="GF49" s="301"/>
      <c r="GG49" s="301"/>
      <c r="GH49" s="301"/>
      <c r="GI49" s="301"/>
      <c r="GJ49" s="301"/>
      <c r="GK49" s="301"/>
      <c r="GL49" s="301"/>
      <c r="GM49" s="301"/>
      <c r="GN49" s="301"/>
      <c r="GO49" s="301"/>
      <c r="GP49" s="301"/>
      <c r="GQ49" s="301"/>
      <c r="GR49" s="301"/>
      <c r="GS49" s="301"/>
      <c r="GT49" s="301"/>
      <c r="GU49" s="301"/>
      <c r="GV49" s="301"/>
      <c r="GW49" s="301"/>
      <c r="GX49" s="301"/>
      <c r="GY49" s="301"/>
      <c r="GZ49" s="301"/>
      <c r="HA49" s="301"/>
      <c r="HB49" s="301"/>
      <c r="HC49" s="301"/>
      <c r="HD49" s="301"/>
      <c r="HE49" s="301"/>
      <c r="HF49" s="301"/>
      <c r="HG49" s="301"/>
      <c r="HH49" s="301"/>
      <c r="HI49" s="301"/>
      <c r="HJ49" s="301"/>
      <c r="HK49" s="301"/>
      <c r="HL49" s="301"/>
      <c r="HM49" s="301"/>
      <c r="HN49" s="301"/>
      <c r="HO49" s="301"/>
      <c r="HP49" s="301"/>
      <c r="HQ49" s="301"/>
      <c r="HR49" s="301"/>
      <c r="HS49" s="301"/>
      <c r="HT49" s="301"/>
      <c r="HU49" s="301"/>
      <c r="HV49" s="301"/>
      <c r="HW49" s="301"/>
      <c r="HX49" s="301"/>
      <c r="HY49" s="301"/>
      <c r="HZ49" s="301"/>
      <c r="IA49" s="301"/>
      <c r="IB49" s="301"/>
      <c r="IC49" s="301"/>
      <c r="ID49" s="301"/>
      <c r="IE49" s="301"/>
      <c r="IF49" s="301"/>
      <c r="IG49" s="301"/>
      <c r="IH49" s="301"/>
      <c r="II49" s="301"/>
      <c r="IJ49" s="301"/>
      <c r="IK49" s="301"/>
      <c r="IL49" s="301"/>
      <c r="IM49" s="301"/>
      <c r="IN49" s="301"/>
      <c r="IO49" s="301"/>
      <c r="IP49" s="301"/>
      <c r="IQ49" s="301"/>
    </row>
    <row r="50" spans="1:251" s="134" customFormat="1" ht="12" x14ac:dyDescent="0.3">
      <c r="A50" s="133" t="s">
        <v>175</v>
      </c>
      <c r="B50" s="111">
        <v>150</v>
      </c>
      <c r="C50" s="108" t="s">
        <v>231</v>
      </c>
      <c r="D50" s="108" t="s">
        <v>231</v>
      </c>
      <c r="E50" s="108">
        <v>14.935064935064934</v>
      </c>
      <c r="F50" s="108">
        <v>38.961038961038966</v>
      </c>
      <c r="G50" s="108">
        <v>46.103896103896105</v>
      </c>
      <c r="H50" s="108"/>
      <c r="I50" s="108"/>
      <c r="J50" s="108"/>
      <c r="K50" s="301"/>
      <c r="T50" s="300"/>
      <c r="U50" s="300"/>
      <c r="V50" s="300"/>
      <c r="W50" s="300"/>
      <c r="X50" s="300"/>
      <c r="Y50" s="300"/>
      <c r="Z50" s="301"/>
      <c r="AA50" s="301"/>
      <c r="AB50" s="301"/>
      <c r="AC50" s="301"/>
      <c r="AD50" s="301"/>
      <c r="AE50" s="301"/>
      <c r="AF50" s="301"/>
      <c r="AG50" s="301"/>
      <c r="AH50" s="301"/>
      <c r="AI50" s="301"/>
      <c r="AJ50" s="301"/>
      <c r="AK50" s="301"/>
      <c r="AL50" s="301"/>
      <c r="AM50" s="301"/>
      <c r="AN50" s="301"/>
      <c r="AO50" s="301"/>
      <c r="AP50" s="301"/>
      <c r="AQ50" s="301"/>
      <c r="AR50" s="301"/>
      <c r="AS50" s="301"/>
      <c r="AT50" s="301"/>
      <c r="AU50" s="301"/>
      <c r="AV50" s="301"/>
      <c r="AW50" s="301"/>
      <c r="AX50" s="301"/>
      <c r="AY50" s="301"/>
      <c r="AZ50" s="301"/>
      <c r="BA50" s="301"/>
      <c r="BB50" s="301"/>
      <c r="BC50" s="301"/>
      <c r="BD50" s="301"/>
      <c r="BE50" s="301"/>
      <c r="BF50" s="301"/>
      <c r="BG50" s="301"/>
      <c r="BH50" s="301"/>
      <c r="BI50" s="301"/>
      <c r="BJ50" s="301"/>
      <c r="BK50" s="301"/>
      <c r="BL50" s="301"/>
      <c r="BM50" s="301"/>
      <c r="BN50" s="301"/>
      <c r="BO50" s="301"/>
      <c r="BP50" s="301"/>
      <c r="BQ50" s="301"/>
      <c r="BR50" s="301"/>
      <c r="BS50" s="301"/>
      <c r="BT50" s="301"/>
      <c r="BU50" s="301"/>
      <c r="BV50" s="301"/>
      <c r="BW50" s="301"/>
      <c r="BX50" s="301"/>
      <c r="BY50" s="301"/>
      <c r="BZ50" s="301"/>
      <c r="CA50" s="301"/>
      <c r="CB50" s="301"/>
      <c r="CC50" s="301"/>
      <c r="CD50" s="301"/>
      <c r="CE50" s="301"/>
      <c r="CF50" s="301"/>
      <c r="CG50" s="301"/>
      <c r="CH50" s="301"/>
      <c r="CI50" s="301"/>
      <c r="CJ50" s="301"/>
      <c r="CK50" s="301"/>
      <c r="CL50" s="301"/>
      <c r="CM50" s="301"/>
      <c r="CN50" s="301"/>
      <c r="CO50" s="301"/>
      <c r="CP50" s="301"/>
      <c r="CQ50" s="301"/>
      <c r="CR50" s="301"/>
      <c r="CS50" s="301"/>
      <c r="CT50" s="301"/>
      <c r="CU50" s="301"/>
      <c r="CV50" s="301"/>
      <c r="CW50" s="301"/>
      <c r="CX50" s="301"/>
      <c r="CY50" s="301"/>
      <c r="CZ50" s="301"/>
      <c r="DA50" s="301"/>
      <c r="DB50" s="301"/>
      <c r="DC50" s="301"/>
      <c r="DD50" s="301"/>
      <c r="DE50" s="301"/>
      <c r="DF50" s="301"/>
      <c r="DG50" s="301"/>
      <c r="DH50" s="301"/>
      <c r="DI50" s="301"/>
      <c r="DJ50" s="301"/>
      <c r="DK50" s="301"/>
      <c r="DL50" s="301"/>
      <c r="DM50" s="301"/>
      <c r="DN50" s="301"/>
      <c r="DO50" s="301"/>
      <c r="DP50" s="301"/>
      <c r="DQ50" s="301"/>
      <c r="DR50" s="301"/>
      <c r="DS50" s="301"/>
      <c r="DT50" s="301"/>
      <c r="DU50" s="301"/>
      <c r="DV50" s="301"/>
      <c r="DW50" s="301"/>
      <c r="DX50" s="301"/>
      <c r="DY50" s="301"/>
      <c r="DZ50" s="301"/>
      <c r="EA50" s="301"/>
      <c r="EB50" s="301"/>
      <c r="EC50" s="301"/>
      <c r="ED50" s="301"/>
      <c r="EE50" s="301"/>
      <c r="EF50" s="301"/>
      <c r="EG50" s="301"/>
      <c r="EH50" s="301"/>
      <c r="EI50" s="301"/>
      <c r="EJ50" s="301"/>
      <c r="EK50" s="301"/>
      <c r="EL50" s="301"/>
      <c r="EM50" s="301"/>
      <c r="EN50" s="301"/>
      <c r="EO50" s="301"/>
      <c r="EP50" s="301"/>
      <c r="EQ50" s="301"/>
      <c r="ER50" s="301"/>
      <c r="ES50" s="301"/>
      <c r="ET50" s="301"/>
      <c r="EU50" s="301"/>
      <c r="EV50" s="301"/>
      <c r="EW50" s="301"/>
      <c r="EX50" s="301"/>
      <c r="EY50" s="301"/>
      <c r="EZ50" s="301"/>
      <c r="FA50" s="301"/>
      <c r="FB50" s="301"/>
      <c r="FC50" s="301"/>
      <c r="FD50" s="301"/>
      <c r="FE50" s="301"/>
      <c r="FF50" s="301"/>
      <c r="FG50" s="301"/>
      <c r="FH50" s="301"/>
      <c r="FI50" s="301"/>
      <c r="FJ50" s="301"/>
      <c r="FK50" s="301"/>
      <c r="FL50" s="301"/>
      <c r="FM50" s="301"/>
      <c r="FN50" s="301"/>
      <c r="FO50" s="301"/>
      <c r="FP50" s="301"/>
      <c r="FQ50" s="301"/>
      <c r="FR50" s="301"/>
      <c r="FS50" s="301"/>
      <c r="FT50" s="301"/>
      <c r="FU50" s="301"/>
      <c r="FV50" s="301"/>
      <c r="FW50" s="301"/>
      <c r="FX50" s="301"/>
      <c r="FY50" s="301"/>
      <c r="FZ50" s="301"/>
      <c r="GA50" s="301"/>
      <c r="GB50" s="301"/>
      <c r="GC50" s="301"/>
      <c r="GD50" s="301"/>
      <c r="GE50" s="301"/>
      <c r="GF50" s="301"/>
      <c r="GG50" s="301"/>
      <c r="GH50" s="301"/>
      <c r="GI50" s="301"/>
      <c r="GJ50" s="301"/>
      <c r="GK50" s="301"/>
      <c r="GL50" s="301"/>
      <c r="GM50" s="301"/>
      <c r="GN50" s="301"/>
      <c r="GO50" s="301"/>
      <c r="GP50" s="301"/>
      <c r="GQ50" s="301"/>
      <c r="GR50" s="301"/>
      <c r="GS50" s="301"/>
      <c r="GT50" s="301"/>
      <c r="GU50" s="301"/>
      <c r="GV50" s="301"/>
      <c r="GW50" s="301"/>
      <c r="GX50" s="301"/>
      <c r="GY50" s="301"/>
      <c r="GZ50" s="301"/>
      <c r="HA50" s="301"/>
      <c r="HB50" s="301"/>
      <c r="HC50" s="301"/>
      <c r="HD50" s="301"/>
      <c r="HE50" s="301"/>
      <c r="HF50" s="301"/>
      <c r="HG50" s="301"/>
      <c r="HH50" s="301"/>
      <c r="HI50" s="301"/>
      <c r="HJ50" s="301"/>
      <c r="HK50" s="301"/>
      <c r="HL50" s="301"/>
      <c r="HM50" s="301"/>
      <c r="HN50" s="301"/>
      <c r="HO50" s="301"/>
      <c r="HP50" s="301"/>
      <c r="HQ50" s="301"/>
      <c r="HR50" s="301"/>
      <c r="HS50" s="301"/>
      <c r="HT50" s="301"/>
      <c r="HU50" s="301"/>
      <c r="HV50" s="301"/>
      <c r="HW50" s="301"/>
      <c r="HX50" s="301"/>
      <c r="HY50" s="301"/>
      <c r="HZ50" s="301"/>
      <c r="IA50" s="301"/>
      <c r="IB50" s="301"/>
      <c r="IC50" s="301"/>
      <c r="ID50" s="301"/>
      <c r="IE50" s="301"/>
      <c r="IF50" s="301"/>
      <c r="IG50" s="301"/>
      <c r="IH50" s="301"/>
      <c r="II50" s="301"/>
      <c r="IJ50" s="301"/>
      <c r="IK50" s="301"/>
      <c r="IL50" s="301"/>
      <c r="IM50" s="301"/>
      <c r="IN50" s="301"/>
      <c r="IO50" s="301"/>
      <c r="IP50" s="301"/>
      <c r="IQ50" s="301"/>
    </row>
    <row r="51" spans="1:251" s="134" customFormat="1" ht="12" x14ac:dyDescent="0.3">
      <c r="A51" s="133" t="s">
        <v>176</v>
      </c>
      <c r="B51" s="111">
        <v>150</v>
      </c>
      <c r="C51" s="108" t="s">
        <v>231</v>
      </c>
      <c r="D51" s="108" t="s">
        <v>231</v>
      </c>
      <c r="E51" s="108">
        <v>4.10958904109589</v>
      </c>
      <c r="F51" s="108">
        <v>16.43835616438356</v>
      </c>
      <c r="G51" s="108">
        <v>79.452054794520549</v>
      </c>
      <c r="H51" s="108"/>
      <c r="I51" s="108"/>
      <c r="J51" s="108"/>
      <c r="K51" s="301"/>
      <c r="T51" s="300"/>
      <c r="U51" s="300"/>
      <c r="V51" s="300"/>
      <c r="W51" s="300"/>
      <c r="X51" s="300"/>
      <c r="Y51" s="300"/>
      <c r="Z51" s="301"/>
      <c r="AA51" s="301"/>
      <c r="AB51" s="301"/>
      <c r="AC51" s="301"/>
      <c r="AD51" s="301"/>
      <c r="AE51" s="301"/>
      <c r="AF51" s="301"/>
      <c r="AG51" s="301"/>
      <c r="AH51" s="301"/>
      <c r="AI51" s="301"/>
      <c r="AJ51" s="301"/>
      <c r="AK51" s="301"/>
      <c r="AL51" s="301"/>
      <c r="AM51" s="301"/>
      <c r="AN51" s="301"/>
      <c r="AO51" s="301"/>
      <c r="AP51" s="301"/>
      <c r="AQ51" s="301"/>
      <c r="AR51" s="301"/>
      <c r="AS51" s="301"/>
      <c r="AT51" s="301"/>
      <c r="AU51" s="301"/>
      <c r="AV51" s="301"/>
      <c r="AW51" s="301"/>
      <c r="AX51" s="301"/>
      <c r="AY51" s="301"/>
      <c r="AZ51" s="301"/>
      <c r="BA51" s="301"/>
      <c r="BB51" s="301"/>
      <c r="BC51" s="301"/>
      <c r="BD51" s="301"/>
      <c r="BE51" s="301"/>
      <c r="BF51" s="301"/>
      <c r="BG51" s="301"/>
      <c r="BH51" s="301"/>
      <c r="BI51" s="301"/>
      <c r="BJ51" s="301"/>
      <c r="BK51" s="301"/>
      <c r="BL51" s="301"/>
      <c r="BM51" s="301"/>
      <c r="BN51" s="301"/>
      <c r="BO51" s="301"/>
      <c r="BP51" s="301"/>
      <c r="BQ51" s="301"/>
      <c r="BR51" s="301"/>
      <c r="BS51" s="301"/>
      <c r="BT51" s="301"/>
      <c r="BU51" s="301"/>
      <c r="BV51" s="301"/>
      <c r="BW51" s="301"/>
      <c r="BX51" s="301"/>
      <c r="BY51" s="301"/>
      <c r="BZ51" s="301"/>
      <c r="CA51" s="301"/>
      <c r="CB51" s="301"/>
      <c r="CC51" s="301"/>
      <c r="CD51" s="301"/>
      <c r="CE51" s="301"/>
      <c r="CF51" s="301"/>
      <c r="CG51" s="301"/>
      <c r="CH51" s="301"/>
      <c r="CI51" s="301"/>
      <c r="CJ51" s="301"/>
      <c r="CK51" s="301"/>
      <c r="CL51" s="301"/>
      <c r="CM51" s="301"/>
      <c r="CN51" s="301"/>
      <c r="CO51" s="301"/>
      <c r="CP51" s="301"/>
      <c r="CQ51" s="301"/>
      <c r="CR51" s="301"/>
      <c r="CS51" s="301"/>
      <c r="CT51" s="301"/>
      <c r="CU51" s="301"/>
      <c r="CV51" s="301"/>
      <c r="CW51" s="301"/>
      <c r="CX51" s="301"/>
      <c r="CY51" s="301"/>
      <c r="CZ51" s="301"/>
      <c r="DA51" s="301"/>
      <c r="DB51" s="301"/>
      <c r="DC51" s="301"/>
      <c r="DD51" s="301"/>
      <c r="DE51" s="301"/>
      <c r="DF51" s="301"/>
      <c r="DG51" s="301"/>
      <c r="DH51" s="301"/>
      <c r="DI51" s="301"/>
      <c r="DJ51" s="301"/>
      <c r="DK51" s="301"/>
      <c r="DL51" s="301"/>
      <c r="DM51" s="301"/>
      <c r="DN51" s="301"/>
      <c r="DO51" s="301"/>
      <c r="DP51" s="301"/>
      <c r="DQ51" s="301"/>
      <c r="DR51" s="301"/>
      <c r="DS51" s="301"/>
      <c r="DT51" s="301"/>
      <c r="DU51" s="301"/>
      <c r="DV51" s="301"/>
      <c r="DW51" s="301"/>
      <c r="DX51" s="301"/>
      <c r="DY51" s="301"/>
      <c r="DZ51" s="301"/>
      <c r="EA51" s="301"/>
      <c r="EB51" s="301"/>
      <c r="EC51" s="301"/>
      <c r="ED51" s="301"/>
      <c r="EE51" s="301"/>
      <c r="EF51" s="301"/>
      <c r="EG51" s="301"/>
      <c r="EH51" s="301"/>
      <c r="EI51" s="301"/>
      <c r="EJ51" s="301"/>
      <c r="EK51" s="301"/>
      <c r="EL51" s="301"/>
      <c r="EM51" s="301"/>
      <c r="EN51" s="301"/>
      <c r="EO51" s="301"/>
      <c r="EP51" s="301"/>
      <c r="EQ51" s="301"/>
      <c r="ER51" s="301"/>
      <c r="ES51" s="301"/>
      <c r="ET51" s="301"/>
      <c r="EU51" s="301"/>
      <c r="EV51" s="301"/>
      <c r="EW51" s="301"/>
      <c r="EX51" s="301"/>
      <c r="EY51" s="301"/>
      <c r="EZ51" s="301"/>
      <c r="FA51" s="301"/>
      <c r="FB51" s="301"/>
      <c r="FC51" s="301"/>
      <c r="FD51" s="301"/>
      <c r="FE51" s="301"/>
      <c r="FF51" s="301"/>
      <c r="FG51" s="301"/>
      <c r="FH51" s="301"/>
      <c r="FI51" s="301"/>
      <c r="FJ51" s="301"/>
      <c r="FK51" s="301"/>
      <c r="FL51" s="301"/>
      <c r="FM51" s="301"/>
      <c r="FN51" s="301"/>
      <c r="FO51" s="301"/>
      <c r="FP51" s="301"/>
      <c r="FQ51" s="301"/>
      <c r="FR51" s="301"/>
      <c r="FS51" s="301"/>
      <c r="FT51" s="301"/>
      <c r="FU51" s="301"/>
      <c r="FV51" s="301"/>
      <c r="FW51" s="301"/>
      <c r="FX51" s="301"/>
      <c r="FY51" s="301"/>
      <c r="FZ51" s="301"/>
      <c r="GA51" s="301"/>
      <c r="GB51" s="301"/>
      <c r="GC51" s="301"/>
      <c r="GD51" s="301"/>
      <c r="GE51" s="301"/>
      <c r="GF51" s="301"/>
      <c r="GG51" s="301"/>
      <c r="GH51" s="301"/>
      <c r="GI51" s="301"/>
      <c r="GJ51" s="301"/>
      <c r="GK51" s="301"/>
      <c r="GL51" s="301"/>
      <c r="GM51" s="301"/>
      <c r="GN51" s="301"/>
      <c r="GO51" s="301"/>
      <c r="GP51" s="301"/>
      <c r="GQ51" s="301"/>
      <c r="GR51" s="301"/>
      <c r="GS51" s="301"/>
      <c r="GT51" s="301"/>
      <c r="GU51" s="301"/>
      <c r="GV51" s="301"/>
      <c r="GW51" s="301"/>
      <c r="GX51" s="301"/>
      <c r="GY51" s="301"/>
      <c r="GZ51" s="301"/>
      <c r="HA51" s="301"/>
      <c r="HB51" s="301"/>
      <c r="HC51" s="301"/>
      <c r="HD51" s="301"/>
      <c r="HE51" s="301"/>
      <c r="HF51" s="301"/>
      <c r="HG51" s="301"/>
      <c r="HH51" s="301"/>
      <c r="HI51" s="301"/>
      <c r="HJ51" s="301"/>
      <c r="HK51" s="301"/>
      <c r="HL51" s="301"/>
      <c r="HM51" s="301"/>
      <c r="HN51" s="301"/>
      <c r="HO51" s="301"/>
      <c r="HP51" s="301"/>
      <c r="HQ51" s="301"/>
      <c r="HR51" s="301"/>
      <c r="HS51" s="301"/>
      <c r="HT51" s="301"/>
      <c r="HU51" s="301"/>
      <c r="HV51" s="301"/>
      <c r="HW51" s="301"/>
      <c r="HX51" s="301"/>
      <c r="HY51" s="301"/>
      <c r="HZ51" s="301"/>
      <c r="IA51" s="301"/>
      <c r="IB51" s="301"/>
      <c r="IC51" s="301"/>
      <c r="ID51" s="301"/>
      <c r="IE51" s="301"/>
      <c r="IF51" s="301"/>
      <c r="IG51" s="301"/>
      <c r="IH51" s="301"/>
      <c r="II51" s="301"/>
      <c r="IJ51" s="301"/>
      <c r="IK51" s="301"/>
      <c r="IL51" s="301"/>
      <c r="IM51" s="301"/>
      <c r="IN51" s="301"/>
      <c r="IO51" s="301"/>
      <c r="IP51" s="301"/>
      <c r="IQ51" s="301"/>
    </row>
    <row r="52" spans="1:251" s="134" customFormat="1" ht="12" x14ac:dyDescent="0.3">
      <c r="A52" s="133" t="s">
        <v>177</v>
      </c>
      <c r="B52" s="111">
        <v>130</v>
      </c>
      <c r="C52" s="108" t="s">
        <v>231</v>
      </c>
      <c r="D52" s="108">
        <v>11.71875</v>
      </c>
      <c r="E52" s="108">
        <v>42.1875</v>
      </c>
      <c r="F52" s="108">
        <v>21.09375</v>
      </c>
      <c r="G52" s="108">
        <v>25</v>
      </c>
      <c r="H52" s="108"/>
      <c r="I52" s="108"/>
      <c r="J52" s="108"/>
      <c r="K52" s="301"/>
      <c r="T52" s="300"/>
      <c r="U52" s="300"/>
      <c r="V52" s="300"/>
      <c r="W52" s="300"/>
      <c r="X52" s="300"/>
      <c r="Y52" s="300"/>
      <c r="Z52" s="301"/>
      <c r="AA52" s="301"/>
      <c r="AB52" s="301"/>
      <c r="AC52" s="301"/>
      <c r="AD52" s="301"/>
      <c r="AE52" s="301"/>
      <c r="AF52" s="301"/>
      <c r="AG52" s="301"/>
      <c r="AH52" s="301"/>
      <c r="AI52" s="301"/>
      <c r="AJ52" s="301"/>
      <c r="AK52" s="301"/>
      <c r="AL52" s="301"/>
      <c r="AM52" s="301"/>
      <c r="AN52" s="301"/>
      <c r="AO52" s="301"/>
      <c r="AP52" s="301"/>
      <c r="AQ52" s="301"/>
      <c r="AR52" s="301"/>
      <c r="AS52" s="301"/>
      <c r="AT52" s="301"/>
      <c r="AU52" s="301"/>
      <c r="AV52" s="301"/>
      <c r="AW52" s="301"/>
      <c r="AX52" s="301"/>
      <c r="AY52" s="301"/>
      <c r="AZ52" s="301"/>
      <c r="BA52" s="301"/>
      <c r="BB52" s="301"/>
      <c r="BC52" s="301"/>
      <c r="BD52" s="301"/>
      <c r="BE52" s="301"/>
      <c r="BF52" s="301"/>
      <c r="BG52" s="301"/>
      <c r="BH52" s="301"/>
      <c r="BI52" s="301"/>
      <c r="BJ52" s="301"/>
      <c r="BK52" s="301"/>
      <c r="BL52" s="301"/>
      <c r="BM52" s="301"/>
      <c r="BN52" s="301"/>
      <c r="BO52" s="301"/>
      <c r="BP52" s="301"/>
      <c r="BQ52" s="301"/>
      <c r="BR52" s="301"/>
      <c r="BS52" s="301"/>
      <c r="BT52" s="301"/>
      <c r="BU52" s="301"/>
      <c r="BV52" s="301"/>
      <c r="BW52" s="301"/>
      <c r="BX52" s="301"/>
      <c r="BY52" s="301"/>
      <c r="BZ52" s="301"/>
      <c r="CA52" s="301"/>
      <c r="CB52" s="301"/>
      <c r="CC52" s="301"/>
      <c r="CD52" s="301"/>
      <c r="CE52" s="301"/>
      <c r="CF52" s="301"/>
      <c r="CG52" s="301"/>
      <c r="CH52" s="301"/>
      <c r="CI52" s="301"/>
      <c r="CJ52" s="301"/>
      <c r="CK52" s="301"/>
      <c r="CL52" s="301"/>
      <c r="CM52" s="301"/>
      <c r="CN52" s="301"/>
      <c r="CO52" s="301"/>
      <c r="CP52" s="301"/>
      <c r="CQ52" s="301"/>
      <c r="CR52" s="301"/>
      <c r="CS52" s="301"/>
      <c r="CT52" s="301"/>
      <c r="CU52" s="301"/>
      <c r="CV52" s="301"/>
      <c r="CW52" s="301"/>
      <c r="CX52" s="301"/>
      <c r="CY52" s="301"/>
      <c r="CZ52" s="301"/>
      <c r="DA52" s="301"/>
      <c r="DB52" s="301"/>
      <c r="DC52" s="301"/>
      <c r="DD52" s="301"/>
      <c r="DE52" s="301"/>
      <c r="DF52" s="301"/>
      <c r="DG52" s="301"/>
      <c r="DH52" s="301"/>
      <c r="DI52" s="301"/>
      <c r="DJ52" s="301"/>
      <c r="DK52" s="301"/>
      <c r="DL52" s="301"/>
      <c r="DM52" s="301"/>
      <c r="DN52" s="301"/>
      <c r="DO52" s="301"/>
      <c r="DP52" s="301"/>
      <c r="DQ52" s="301"/>
      <c r="DR52" s="301"/>
      <c r="DS52" s="301"/>
      <c r="DT52" s="301"/>
      <c r="DU52" s="301"/>
      <c r="DV52" s="301"/>
      <c r="DW52" s="301"/>
      <c r="DX52" s="301"/>
      <c r="DY52" s="301"/>
      <c r="DZ52" s="301"/>
      <c r="EA52" s="301"/>
      <c r="EB52" s="301"/>
      <c r="EC52" s="301"/>
      <c r="ED52" s="301"/>
      <c r="EE52" s="301"/>
      <c r="EF52" s="301"/>
      <c r="EG52" s="301"/>
      <c r="EH52" s="301"/>
      <c r="EI52" s="301"/>
      <c r="EJ52" s="301"/>
      <c r="EK52" s="301"/>
      <c r="EL52" s="301"/>
      <c r="EM52" s="301"/>
      <c r="EN52" s="301"/>
      <c r="EO52" s="301"/>
      <c r="EP52" s="301"/>
      <c r="EQ52" s="301"/>
      <c r="ER52" s="301"/>
      <c r="ES52" s="301"/>
      <c r="ET52" s="301"/>
      <c r="EU52" s="301"/>
      <c r="EV52" s="301"/>
      <c r="EW52" s="301"/>
      <c r="EX52" s="301"/>
      <c r="EY52" s="301"/>
      <c r="EZ52" s="301"/>
      <c r="FA52" s="301"/>
      <c r="FB52" s="301"/>
      <c r="FC52" s="301"/>
      <c r="FD52" s="301"/>
      <c r="FE52" s="301"/>
      <c r="FF52" s="301"/>
      <c r="FG52" s="301"/>
      <c r="FH52" s="301"/>
      <c r="FI52" s="301"/>
      <c r="FJ52" s="301"/>
      <c r="FK52" s="301"/>
      <c r="FL52" s="301"/>
      <c r="FM52" s="301"/>
      <c r="FN52" s="301"/>
      <c r="FO52" s="301"/>
      <c r="FP52" s="301"/>
      <c r="FQ52" s="301"/>
      <c r="FR52" s="301"/>
      <c r="FS52" s="301"/>
      <c r="FT52" s="301"/>
      <c r="FU52" s="301"/>
      <c r="FV52" s="301"/>
      <c r="FW52" s="301"/>
      <c r="FX52" s="301"/>
      <c r="FY52" s="301"/>
      <c r="FZ52" s="301"/>
      <c r="GA52" s="301"/>
      <c r="GB52" s="301"/>
      <c r="GC52" s="301"/>
      <c r="GD52" s="301"/>
      <c r="GE52" s="301"/>
      <c r="GF52" s="301"/>
      <c r="GG52" s="301"/>
      <c r="GH52" s="301"/>
      <c r="GI52" s="301"/>
      <c r="GJ52" s="301"/>
      <c r="GK52" s="301"/>
      <c r="GL52" s="301"/>
      <c r="GM52" s="301"/>
      <c r="GN52" s="301"/>
      <c r="GO52" s="301"/>
      <c r="GP52" s="301"/>
      <c r="GQ52" s="301"/>
      <c r="GR52" s="301"/>
      <c r="GS52" s="301"/>
      <c r="GT52" s="301"/>
      <c r="GU52" s="301"/>
      <c r="GV52" s="301"/>
      <c r="GW52" s="301"/>
      <c r="GX52" s="301"/>
      <c r="GY52" s="301"/>
      <c r="GZ52" s="301"/>
      <c r="HA52" s="301"/>
      <c r="HB52" s="301"/>
      <c r="HC52" s="301"/>
      <c r="HD52" s="301"/>
      <c r="HE52" s="301"/>
      <c r="HF52" s="301"/>
      <c r="HG52" s="301"/>
      <c r="HH52" s="301"/>
      <c r="HI52" s="301"/>
      <c r="HJ52" s="301"/>
      <c r="HK52" s="301"/>
      <c r="HL52" s="301"/>
      <c r="HM52" s="301"/>
      <c r="HN52" s="301"/>
      <c r="HO52" s="301"/>
      <c r="HP52" s="301"/>
      <c r="HQ52" s="301"/>
      <c r="HR52" s="301"/>
      <c r="HS52" s="301"/>
      <c r="HT52" s="301"/>
      <c r="HU52" s="301"/>
      <c r="HV52" s="301"/>
      <c r="HW52" s="301"/>
      <c r="HX52" s="301"/>
      <c r="HY52" s="301"/>
      <c r="HZ52" s="301"/>
      <c r="IA52" s="301"/>
      <c r="IB52" s="301"/>
      <c r="IC52" s="301"/>
      <c r="ID52" s="301"/>
      <c r="IE52" s="301"/>
      <c r="IF52" s="301"/>
      <c r="IG52" s="301"/>
      <c r="IH52" s="301"/>
      <c r="II52" s="301"/>
      <c r="IJ52" s="301"/>
      <c r="IK52" s="301"/>
      <c r="IL52" s="301"/>
      <c r="IM52" s="301"/>
      <c r="IN52" s="301"/>
      <c r="IO52" s="301"/>
      <c r="IP52" s="301"/>
      <c r="IQ52" s="301"/>
    </row>
    <row r="53" spans="1:251" s="134" customFormat="1" ht="12" x14ac:dyDescent="0.3">
      <c r="A53" s="133" t="s">
        <v>178</v>
      </c>
      <c r="B53" s="111">
        <v>120</v>
      </c>
      <c r="C53" s="108" t="s">
        <v>231</v>
      </c>
      <c r="D53" s="108" t="s">
        <v>231</v>
      </c>
      <c r="E53" s="108">
        <v>12.295081967213115</v>
      </c>
      <c r="F53" s="108">
        <v>12.295081967213115</v>
      </c>
      <c r="G53" s="108">
        <v>75.409836065573771</v>
      </c>
      <c r="H53" s="108"/>
      <c r="I53" s="108"/>
      <c r="J53" s="108"/>
      <c r="K53" s="301"/>
      <c r="T53" s="300"/>
      <c r="U53" s="300"/>
      <c r="V53" s="300"/>
      <c r="W53" s="300"/>
      <c r="X53" s="300"/>
      <c r="Y53" s="300"/>
      <c r="Z53" s="301"/>
      <c r="AA53" s="301"/>
      <c r="AB53" s="301"/>
      <c r="AC53" s="301"/>
      <c r="AD53" s="301"/>
      <c r="AE53" s="301"/>
      <c r="AF53" s="301"/>
      <c r="AG53" s="301"/>
      <c r="AH53" s="301"/>
      <c r="AI53" s="301"/>
      <c r="AJ53" s="301"/>
      <c r="AK53" s="301"/>
      <c r="AL53" s="301"/>
      <c r="AM53" s="301"/>
      <c r="AN53" s="301"/>
      <c r="AO53" s="301"/>
      <c r="AP53" s="301"/>
      <c r="AQ53" s="301"/>
      <c r="AR53" s="301"/>
      <c r="AS53" s="301"/>
      <c r="AT53" s="301"/>
      <c r="AU53" s="301"/>
      <c r="AV53" s="301"/>
      <c r="AW53" s="301"/>
      <c r="AX53" s="301"/>
      <c r="AY53" s="301"/>
      <c r="AZ53" s="301"/>
      <c r="BA53" s="301"/>
      <c r="BB53" s="301"/>
      <c r="BC53" s="301"/>
      <c r="BD53" s="301"/>
      <c r="BE53" s="301"/>
      <c r="BF53" s="301"/>
      <c r="BG53" s="301"/>
      <c r="BH53" s="301"/>
      <c r="BI53" s="301"/>
      <c r="BJ53" s="301"/>
      <c r="BK53" s="301"/>
      <c r="BL53" s="301"/>
      <c r="BM53" s="301"/>
      <c r="BN53" s="301"/>
      <c r="BO53" s="301"/>
      <c r="BP53" s="301"/>
      <c r="BQ53" s="301"/>
      <c r="BR53" s="301"/>
      <c r="BS53" s="301"/>
      <c r="BT53" s="301"/>
      <c r="BU53" s="301"/>
      <c r="BV53" s="301"/>
      <c r="BW53" s="301"/>
      <c r="BX53" s="301"/>
      <c r="BY53" s="301"/>
      <c r="BZ53" s="301"/>
      <c r="CA53" s="301"/>
      <c r="CB53" s="301"/>
      <c r="CC53" s="301"/>
      <c r="CD53" s="301"/>
      <c r="CE53" s="301"/>
      <c r="CF53" s="301"/>
      <c r="CG53" s="301"/>
      <c r="CH53" s="301"/>
      <c r="CI53" s="301"/>
      <c r="CJ53" s="301"/>
      <c r="CK53" s="301"/>
      <c r="CL53" s="301"/>
      <c r="CM53" s="301"/>
      <c r="CN53" s="301"/>
      <c r="CO53" s="301"/>
      <c r="CP53" s="301"/>
      <c r="CQ53" s="301"/>
      <c r="CR53" s="301"/>
      <c r="CS53" s="301"/>
      <c r="CT53" s="301"/>
      <c r="CU53" s="301"/>
      <c r="CV53" s="301"/>
      <c r="CW53" s="301"/>
      <c r="CX53" s="301"/>
      <c r="CY53" s="301"/>
      <c r="CZ53" s="301"/>
      <c r="DA53" s="301"/>
      <c r="DB53" s="301"/>
      <c r="DC53" s="301"/>
      <c r="DD53" s="301"/>
      <c r="DE53" s="301"/>
      <c r="DF53" s="301"/>
      <c r="DG53" s="301"/>
      <c r="DH53" s="301"/>
      <c r="DI53" s="301"/>
      <c r="DJ53" s="301"/>
      <c r="DK53" s="301"/>
      <c r="DL53" s="301"/>
      <c r="DM53" s="301"/>
      <c r="DN53" s="301"/>
      <c r="DO53" s="301"/>
      <c r="DP53" s="301"/>
      <c r="DQ53" s="301"/>
      <c r="DR53" s="301"/>
      <c r="DS53" s="301"/>
      <c r="DT53" s="301"/>
      <c r="DU53" s="301"/>
      <c r="DV53" s="301"/>
      <c r="DW53" s="301"/>
      <c r="DX53" s="301"/>
      <c r="DY53" s="301"/>
      <c r="DZ53" s="301"/>
      <c r="EA53" s="301"/>
      <c r="EB53" s="301"/>
      <c r="EC53" s="301"/>
      <c r="ED53" s="301"/>
      <c r="EE53" s="301"/>
      <c r="EF53" s="301"/>
      <c r="EG53" s="301"/>
      <c r="EH53" s="301"/>
      <c r="EI53" s="301"/>
      <c r="EJ53" s="301"/>
      <c r="EK53" s="301"/>
      <c r="EL53" s="301"/>
      <c r="EM53" s="301"/>
      <c r="EN53" s="301"/>
      <c r="EO53" s="301"/>
      <c r="EP53" s="301"/>
      <c r="EQ53" s="301"/>
      <c r="ER53" s="301"/>
      <c r="ES53" s="301"/>
      <c r="ET53" s="301"/>
      <c r="EU53" s="301"/>
      <c r="EV53" s="301"/>
      <c r="EW53" s="301"/>
      <c r="EX53" s="301"/>
      <c r="EY53" s="301"/>
      <c r="EZ53" s="301"/>
      <c r="FA53" s="301"/>
      <c r="FB53" s="301"/>
      <c r="FC53" s="301"/>
      <c r="FD53" s="301"/>
      <c r="FE53" s="301"/>
      <c r="FF53" s="301"/>
      <c r="FG53" s="301"/>
      <c r="FH53" s="301"/>
      <c r="FI53" s="301"/>
      <c r="FJ53" s="301"/>
      <c r="FK53" s="301"/>
      <c r="FL53" s="301"/>
      <c r="FM53" s="301"/>
      <c r="FN53" s="301"/>
      <c r="FO53" s="301"/>
      <c r="FP53" s="301"/>
      <c r="FQ53" s="301"/>
      <c r="FR53" s="301"/>
      <c r="FS53" s="301"/>
      <c r="FT53" s="301"/>
      <c r="FU53" s="301"/>
      <c r="FV53" s="301"/>
      <c r="FW53" s="301"/>
      <c r="FX53" s="301"/>
      <c r="FY53" s="301"/>
      <c r="FZ53" s="301"/>
      <c r="GA53" s="301"/>
      <c r="GB53" s="301"/>
      <c r="GC53" s="301"/>
      <c r="GD53" s="301"/>
      <c r="GE53" s="301"/>
      <c r="GF53" s="301"/>
      <c r="GG53" s="301"/>
      <c r="GH53" s="301"/>
      <c r="GI53" s="301"/>
      <c r="GJ53" s="301"/>
      <c r="GK53" s="301"/>
      <c r="GL53" s="301"/>
      <c r="GM53" s="301"/>
      <c r="GN53" s="301"/>
      <c r="GO53" s="301"/>
      <c r="GP53" s="301"/>
      <c r="GQ53" s="301"/>
      <c r="GR53" s="301"/>
      <c r="GS53" s="301"/>
      <c r="GT53" s="301"/>
      <c r="GU53" s="301"/>
      <c r="GV53" s="301"/>
      <c r="GW53" s="301"/>
      <c r="GX53" s="301"/>
      <c r="GY53" s="301"/>
      <c r="GZ53" s="301"/>
      <c r="HA53" s="301"/>
      <c r="HB53" s="301"/>
      <c r="HC53" s="301"/>
      <c r="HD53" s="301"/>
      <c r="HE53" s="301"/>
      <c r="HF53" s="301"/>
      <c r="HG53" s="301"/>
      <c r="HH53" s="301"/>
      <c r="HI53" s="301"/>
      <c r="HJ53" s="301"/>
      <c r="HK53" s="301"/>
      <c r="HL53" s="301"/>
      <c r="HM53" s="301"/>
      <c r="HN53" s="301"/>
      <c r="HO53" s="301"/>
      <c r="HP53" s="301"/>
      <c r="HQ53" s="301"/>
      <c r="HR53" s="301"/>
      <c r="HS53" s="301"/>
      <c r="HT53" s="301"/>
      <c r="HU53" s="301"/>
      <c r="HV53" s="301"/>
      <c r="HW53" s="301"/>
      <c r="HX53" s="301"/>
      <c r="HY53" s="301"/>
      <c r="HZ53" s="301"/>
      <c r="IA53" s="301"/>
      <c r="IB53" s="301"/>
      <c r="IC53" s="301"/>
      <c r="ID53" s="301"/>
      <c r="IE53" s="301"/>
      <c r="IF53" s="301"/>
      <c r="IG53" s="301"/>
      <c r="IH53" s="301"/>
      <c r="II53" s="301"/>
      <c r="IJ53" s="301"/>
      <c r="IK53" s="301"/>
      <c r="IL53" s="301"/>
      <c r="IM53" s="301"/>
      <c r="IN53" s="301"/>
      <c r="IO53" s="301"/>
      <c r="IP53" s="301"/>
      <c r="IQ53" s="301"/>
    </row>
    <row r="54" spans="1:251" s="134" customFormat="1" ht="12" x14ac:dyDescent="0.3">
      <c r="A54" s="133" t="s">
        <v>179</v>
      </c>
      <c r="B54" s="111">
        <v>120</v>
      </c>
      <c r="C54" s="108" t="s">
        <v>231</v>
      </c>
      <c r="D54" s="108" t="s">
        <v>231</v>
      </c>
      <c r="E54" s="108">
        <v>1.6528925619834711</v>
      </c>
      <c r="F54" s="108">
        <v>56.198347107438018</v>
      </c>
      <c r="G54" s="108">
        <v>42.148760330578511</v>
      </c>
      <c r="H54" s="108"/>
      <c r="I54" s="108"/>
      <c r="J54" s="108"/>
      <c r="K54" s="301"/>
      <c r="T54" s="300"/>
      <c r="U54" s="300"/>
      <c r="V54" s="300"/>
      <c r="W54" s="300"/>
      <c r="X54" s="300"/>
      <c r="Y54" s="300"/>
      <c r="Z54" s="301"/>
      <c r="AA54" s="301"/>
      <c r="AB54" s="301"/>
      <c r="AC54" s="301"/>
      <c r="AD54" s="301"/>
      <c r="AE54" s="301"/>
      <c r="AF54" s="301"/>
      <c r="AG54" s="301"/>
      <c r="AH54" s="301"/>
      <c r="AI54" s="301"/>
      <c r="AJ54" s="301"/>
      <c r="AK54" s="301"/>
      <c r="AL54" s="301"/>
      <c r="AM54" s="301"/>
      <c r="AN54" s="301"/>
      <c r="AO54" s="301"/>
      <c r="AP54" s="301"/>
      <c r="AQ54" s="301"/>
      <c r="AR54" s="301"/>
      <c r="AS54" s="301"/>
      <c r="AT54" s="301"/>
      <c r="AU54" s="301"/>
      <c r="AV54" s="301"/>
      <c r="AW54" s="301"/>
      <c r="AX54" s="301"/>
      <c r="AY54" s="301"/>
      <c r="AZ54" s="301"/>
      <c r="BA54" s="301"/>
      <c r="BB54" s="301"/>
      <c r="BC54" s="301"/>
      <c r="BD54" s="301"/>
      <c r="BE54" s="301"/>
      <c r="BF54" s="301"/>
      <c r="BG54" s="301"/>
      <c r="BH54" s="301"/>
      <c r="BI54" s="301"/>
      <c r="BJ54" s="301"/>
      <c r="BK54" s="301"/>
      <c r="BL54" s="301"/>
      <c r="BM54" s="301"/>
      <c r="BN54" s="301"/>
      <c r="BO54" s="301"/>
      <c r="BP54" s="301"/>
      <c r="BQ54" s="301"/>
      <c r="BR54" s="301"/>
      <c r="BS54" s="301"/>
      <c r="BT54" s="301"/>
      <c r="BU54" s="301"/>
      <c r="BV54" s="301"/>
      <c r="BW54" s="301"/>
      <c r="BX54" s="301"/>
      <c r="BY54" s="301"/>
      <c r="BZ54" s="301"/>
      <c r="CA54" s="301"/>
      <c r="CB54" s="301"/>
      <c r="CC54" s="301"/>
      <c r="CD54" s="301"/>
      <c r="CE54" s="301"/>
      <c r="CF54" s="301"/>
      <c r="CG54" s="301"/>
      <c r="CH54" s="301"/>
      <c r="CI54" s="301"/>
      <c r="CJ54" s="301"/>
      <c r="CK54" s="301"/>
      <c r="CL54" s="301"/>
      <c r="CM54" s="301"/>
      <c r="CN54" s="301"/>
      <c r="CO54" s="301"/>
      <c r="CP54" s="301"/>
      <c r="CQ54" s="301"/>
      <c r="CR54" s="301"/>
      <c r="CS54" s="301"/>
      <c r="CT54" s="301"/>
      <c r="CU54" s="301"/>
      <c r="CV54" s="301"/>
      <c r="CW54" s="301"/>
      <c r="CX54" s="301"/>
      <c r="CY54" s="301"/>
      <c r="CZ54" s="301"/>
      <c r="DA54" s="301"/>
      <c r="DB54" s="301"/>
      <c r="DC54" s="301"/>
      <c r="DD54" s="301"/>
      <c r="DE54" s="301"/>
      <c r="DF54" s="301"/>
      <c r="DG54" s="301"/>
      <c r="DH54" s="301"/>
      <c r="DI54" s="301"/>
      <c r="DJ54" s="301"/>
      <c r="DK54" s="301"/>
      <c r="DL54" s="301"/>
      <c r="DM54" s="301"/>
      <c r="DN54" s="301"/>
      <c r="DO54" s="301"/>
      <c r="DP54" s="301"/>
      <c r="DQ54" s="301"/>
      <c r="DR54" s="301"/>
      <c r="DS54" s="301"/>
      <c r="DT54" s="301"/>
      <c r="DU54" s="301"/>
      <c r="DV54" s="301"/>
      <c r="DW54" s="301"/>
      <c r="DX54" s="301"/>
      <c r="DY54" s="301"/>
      <c r="DZ54" s="301"/>
      <c r="EA54" s="301"/>
      <c r="EB54" s="301"/>
      <c r="EC54" s="301"/>
      <c r="ED54" s="301"/>
      <c r="EE54" s="301"/>
      <c r="EF54" s="301"/>
      <c r="EG54" s="301"/>
      <c r="EH54" s="301"/>
      <c r="EI54" s="301"/>
      <c r="EJ54" s="301"/>
      <c r="EK54" s="301"/>
      <c r="EL54" s="301"/>
      <c r="EM54" s="301"/>
      <c r="EN54" s="301"/>
      <c r="EO54" s="301"/>
      <c r="EP54" s="301"/>
      <c r="EQ54" s="301"/>
      <c r="ER54" s="301"/>
      <c r="ES54" s="301"/>
      <c r="ET54" s="301"/>
      <c r="EU54" s="301"/>
      <c r="EV54" s="301"/>
      <c r="EW54" s="301"/>
      <c r="EX54" s="301"/>
      <c r="EY54" s="301"/>
      <c r="EZ54" s="301"/>
      <c r="FA54" s="301"/>
      <c r="FB54" s="301"/>
      <c r="FC54" s="301"/>
      <c r="FD54" s="301"/>
      <c r="FE54" s="301"/>
      <c r="FF54" s="301"/>
      <c r="FG54" s="301"/>
      <c r="FH54" s="301"/>
      <c r="FI54" s="301"/>
      <c r="FJ54" s="301"/>
      <c r="FK54" s="301"/>
      <c r="FL54" s="301"/>
      <c r="FM54" s="301"/>
      <c r="FN54" s="301"/>
      <c r="FO54" s="301"/>
      <c r="FP54" s="301"/>
      <c r="FQ54" s="301"/>
      <c r="FR54" s="301"/>
      <c r="FS54" s="301"/>
      <c r="FT54" s="301"/>
      <c r="FU54" s="301"/>
      <c r="FV54" s="301"/>
      <c r="FW54" s="301"/>
      <c r="FX54" s="301"/>
      <c r="FY54" s="301"/>
      <c r="FZ54" s="301"/>
      <c r="GA54" s="301"/>
      <c r="GB54" s="301"/>
      <c r="GC54" s="301"/>
      <c r="GD54" s="301"/>
      <c r="GE54" s="301"/>
      <c r="GF54" s="301"/>
      <c r="GG54" s="301"/>
      <c r="GH54" s="301"/>
      <c r="GI54" s="301"/>
      <c r="GJ54" s="301"/>
      <c r="GK54" s="301"/>
      <c r="GL54" s="301"/>
      <c r="GM54" s="301"/>
      <c r="GN54" s="301"/>
      <c r="GO54" s="301"/>
      <c r="GP54" s="301"/>
      <c r="GQ54" s="301"/>
      <c r="GR54" s="301"/>
      <c r="GS54" s="301"/>
      <c r="GT54" s="301"/>
      <c r="GU54" s="301"/>
      <c r="GV54" s="301"/>
      <c r="GW54" s="301"/>
      <c r="GX54" s="301"/>
      <c r="GY54" s="301"/>
      <c r="GZ54" s="301"/>
      <c r="HA54" s="301"/>
      <c r="HB54" s="301"/>
      <c r="HC54" s="301"/>
      <c r="HD54" s="301"/>
      <c r="HE54" s="301"/>
      <c r="HF54" s="301"/>
      <c r="HG54" s="301"/>
      <c r="HH54" s="301"/>
      <c r="HI54" s="301"/>
      <c r="HJ54" s="301"/>
      <c r="HK54" s="301"/>
      <c r="HL54" s="301"/>
      <c r="HM54" s="301"/>
      <c r="HN54" s="301"/>
      <c r="HO54" s="301"/>
      <c r="HP54" s="301"/>
      <c r="HQ54" s="301"/>
      <c r="HR54" s="301"/>
      <c r="HS54" s="301"/>
      <c r="HT54" s="301"/>
      <c r="HU54" s="301"/>
      <c r="HV54" s="301"/>
      <c r="HW54" s="301"/>
      <c r="HX54" s="301"/>
      <c r="HY54" s="301"/>
      <c r="HZ54" s="301"/>
      <c r="IA54" s="301"/>
      <c r="IB54" s="301"/>
      <c r="IC54" s="301"/>
      <c r="ID54" s="301"/>
      <c r="IE54" s="301"/>
      <c r="IF54" s="301"/>
      <c r="IG54" s="301"/>
      <c r="IH54" s="301"/>
      <c r="II54" s="301"/>
      <c r="IJ54" s="301"/>
      <c r="IK54" s="301"/>
      <c r="IL54" s="301"/>
      <c r="IM54" s="301"/>
      <c r="IN54" s="301"/>
      <c r="IO54" s="301"/>
      <c r="IP54" s="301"/>
      <c r="IQ54" s="301"/>
    </row>
    <row r="55" spans="1:251" s="134" customFormat="1" ht="12" x14ac:dyDescent="0.3">
      <c r="A55" s="133" t="s">
        <v>180</v>
      </c>
      <c r="B55" s="111">
        <v>100</v>
      </c>
      <c r="C55" s="108" t="s">
        <v>231</v>
      </c>
      <c r="D55" s="108" t="s">
        <v>231</v>
      </c>
      <c r="E55" s="108">
        <v>20.202020202020201</v>
      </c>
      <c r="F55" s="108">
        <v>47.474747474747474</v>
      </c>
      <c r="G55" s="108">
        <v>32.323232323232325</v>
      </c>
      <c r="H55" s="108"/>
      <c r="I55" s="108"/>
      <c r="J55" s="108"/>
      <c r="K55" s="301"/>
      <c r="T55" s="300"/>
      <c r="U55" s="300"/>
      <c r="V55" s="300"/>
      <c r="W55" s="300"/>
      <c r="X55" s="300"/>
      <c r="Y55" s="300"/>
      <c r="Z55" s="301"/>
      <c r="AA55" s="301"/>
      <c r="AB55" s="301"/>
      <c r="AC55" s="301"/>
      <c r="AD55" s="301"/>
      <c r="AE55" s="301"/>
      <c r="AF55" s="301"/>
      <c r="AG55" s="301"/>
      <c r="AH55" s="301"/>
      <c r="AI55" s="301"/>
      <c r="AJ55" s="301"/>
      <c r="AK55" s="301"/>
      <c r="AL55" s="301"/>
      <c r="AM55" s="301"/>
      <c r="AN55" s="301"/>
      <c r="AO55" s="301"/>
      <c r="AP55" s="301"/>
      <c r="AQ55" s="301"/>
      <c r="AR55" s="301"/>
      <c r="AS55" s="301"/>
      <c r="AT55" s="301"/>
      <c r="AU55" s="301"/>
      <c r="AV55" s="301"/>
      <c r="AW55" s="301"/>
      <c r="AX55" s="301"/>
      <c r="AY55" s="301"/>
      <c r="AZ55" s="301"/>
      <c r="BA55" s="301"/>
      <c r="BB55" s="301"/>
      <c r="BC55" s="301"/>
      <c r="BD55" s="301"/>
      <c r="BE55" s="301"/>
      <c r="BF55" s="301"/>
      <c r="BG55" s="301"/>
      <c r="BH55" s="301"/>
      <c r="BI55" s="301"/>
      <c r="BJ55" s="301"/>
      <c r="BK55" s="301"/>
      <c r="BL55" s="301"/>
      <c r="BM55" s="301"/>
      <c r="BN55" s="301"/>
      <c r="BO55" s="301"/>
      <c r="BP55" s="301"/>
      <c r="BQ55" s="301"/>
      <c r="BR55" s="301"/>
      <c r="BS55" s="301"/>
      <c r="BT55" s="301"/>
      <c r="BU55" s="301"/>
      <c r="BV55" s="301"/>
      <c r="BW55" s="301"/>
      <c r="BX55" s="301"/>
      <c r="BY55" s="301"/>
      <c r="BZ55" s="301"/>
      <c r="CA55" s="301"/>
      <c r="CB55" s="301"/>
      <c r="CC55" s="301"/>
      <c r="CD55" s="301"/>
      <c r="CE55" s="301"/>
      <c r="CF55" s="301"/>
      <c r="CG55" s="301"/>
      <c r="CH55" s="301"/>
      <c r="CI55" s="301"/>
      <c r="CJ55" s="301"/>
      <c r="CK55" s="301"/>
      <c r="CL55" s="301"/>
      <c r="CM55" s="301"/>
      <c r="CN55" s="301"/>
      <c r="CO55" s="301"/>
      <c r="CP55" s="301"/>
      <c r="CQ55" s="301"/>
      <c r="CR55" s="301"/>
      <c r="CS55" s="301"/>
      <c r="CT55" s="301"/>
      <c r="CU55" s="301"/>
      <c r="CV55" s="301"/>
      <c r="CW55" s="301"/>
      <c r="CX55" s="301"/>
      <c r="CY55" s="301"/>
      <c r="CZ55" s="301"/>
      <c r="DA55" s="301"/>
      <c r="DB55" s="301"/>
      <c r="DC55" s="301"/>
      <c r="DD55" s="301"/>
      <c r="DE55" s="301"/>
      <c r="DF55" s="301"/>
      <c r="DG55" s="301"/>
      <c r="DH55" s="301"/>
      <c r="DI55" s="301"/>
      <c r="DJ55" s="301"/>
      <c r="DK55" s="301"/>
      <c r="DL55" s="301"/>
      <c r="DM55" s="301"/>
      <c r="DN55" s="301"/>
      <c r="DO55" s="301"/>
      <c r="DP55" s="301"/>
      <c r="DQ55" s="301"/>
      <c r="DR55" s="301"/>
      <c r="DS55" s="301"/>
      <c r="DT55" s="301"/>
      <c r="DU55" s="301"/>
      <c r="DV55" s="301"/>
      <c r="DW55" s="301"/>
      <c r="DX55" s="301"/>
      <c r="DY55" s="301"/>
      <c r="DZ55" s="301"/>
      <c r="EA55" s="301"/>
      <c r="EB55" s="301"/>
      <c r="EC55" s="301"/>
      <c r="ED55" s="301"/>
      <c r="EE55" s="301"/>
      <c r="EF55" s="301"/>
      <c r="EG55" s="301"/>
      <c r="EH55" s="301"/>
      <c r="EI55" s="301"/>
      <c r="EJ55" s="301"/>
      <c r="EK55" s="301"/>
      <c r="EL55" s="301"/>
      <c r="EM55" s="301"/>
      <c r="EN55" s="301"/>
      <c r="EO55" s="301"/>
      <c r="EP55" s="301"/>
      <c r="EQ55" s="301"/>
      <c r="ER55" s="301"/>
      <c r="ES55" s="301"/>
      <c r="ET55" s="301"/>
      <c r="EU55" s="301"/>
      <c r="EV55" s="301"/>
      <c r="EW55" s="301"/>
      <c r="EX55" s="301"/>
      <c r="EY55" s="301"/>
      <c r="EZ55" s="301"/>
      <c r="FA55" s="301"/>
      <c r="FB55" s="301"/>
      <c r="FC55" s="301"/>
      <c r="FD55" s="301"/>
      <c r="FE55" s="301"/>
      <c r="FF55" s="301"/>
      <c r="FG55" s="301"/>
      <c r="FH55" s="301"/>
      <c r="FI55" s="301"/>
      <c r="FJ55" s="301"/>
      <c r="FK55" s="301"/>
      <c r="FL55" s="301"/>
      <c r="FM55" s="301"/>
      <c r="FN55" s="301"/>
      <c r="FO55" s="301"/>
      <c r="FP55" s="301"/>
      <c r="FQ55" s="301"/>
      <c r="FR55" s="301"/>
      <c r="FS55" s="301"/>
      <c r="FT55" s="301"/>
      <c r="FU55" s="301"/>
      <c r="FV55" s="301"/>
      <c r="FW55" s="301"/>
      <c r="FX55" s="301"/>
      <c r="FY55" s="301"/>
      <c r="FZ55" s="301"/>
      <c r="GA55" s="301"/>
      <c r="GB55" s="301"/>
      <c r="GC55" s="301"/>
      <c r="GD55" s="301"/>
      <c r="GE55" s="301"/>
      <c r="GF55" s="301"/>
      <c r="GG55" s="301"/>
      <c r="GH55" s="301"/>
      <c r="GI55" s="301"/>
      <c r="GJ55" s="301"/>
      <c r="GK55" s="301"/>
      <c r="GL55" s="301"/>
      <c r="GM55" s="301"/>
      <c r="GN55" s="301"/>
      <c r="GO55" s="301"/>
      <c r="GP55" s="301"/>
      <c r="GQ55" s="301"/>
      <c r="GR55" s="301"/>
      <c r="GS55" s="301"/>
      <c r="GT55" s="301"/>
      <c r="GU55" s="301"/>
      <c r="GV55" s="301"/>
      <c r="GW55" s="301"/>
      <c r="GX55" s="301"/>
      <c r="GY55" s="301"/>
      <c r="GZ55" s="301"/>
      <c r="HA55" s="301"/>
      <c r="HB55" s="301"/>
      <c r="HC55" s="301"/>
      <c r="HD55" s="301"/>
      <c r="HE55" s="301"/>
      <c r="HF55" s="301"/>
      <c r="HG55" s="301"/>
      <c r="HH55" s="301"/>
      <c r="HI55" s="301"/>
      <c r="HJ55" s="301"/>
      <c r="HK55" s="301"/>
      <c r="HL55" s="301"/>
      <c r="HM55" s="301"/>
      <c r="HN55" s="301"/>
      <c r="HO55" s="301"/>
      <c r="HP55" s="301"/>
      <c r="HQ55" s="301"/>
      <c r="HR55" s="301"/>
      <c r="HS55" s="301"/>
      <c r="HT55" s="301"/>
      <c r="HU55" s="301"/>
      <c r="HV55" s="301"/>
      <c r="HW55" s="301"/>
      <c r="HX55" s="301"/>
      <c r="HY55" s="301"/>
      <c r="HZ55" s="301"/>
      <c r="IA55" s="301"/>
      <c r="IB55" s="301"/>
      <c r="IC55" s="301"/>
      <c r="ID55" s="301"/>
      <c r="IE55" s="301"/>
      <c r="IF55" s="301"/>
      <c r="IG55" s="301"/>
      <c r="IH55" s="301"/>
      <c r="II55" s="301"/>
      <c r="IJ55" s="301"/>
      <c r="IK55" s="301"/>
      <c r="IL55" s="301"/>
      <c r="IM55" s="301"/>
      <c r="IN55" s="301"/>
      <c r="IO55" s="301"/>
      <c r="IP55" s="301"/>
      <c r="IQ55" s="301"/>
    </row>
    <row r="56" spans="1:251" s="134" customFormat="1" ht="12" x14ac:dyDescent="0.3">
      <c r="A56" s="133" t="s">
        <v>159</v>
      </c>
      <c r="B56" s="111">
        <v>650</v>
      </c>
      <c r="C56" s="108" t="s">
        <v>231</v>
      </c>
      <c r="D56" s="108">
        <v>0.15455950540958269</v>
      </c>
      <c r="E56" s="108">
        <v>34.46676970633694</v>
      </c>
      <c r="F56" s="108">
        <v>34.312210200927353</v>
      </c>
      <c r="G56" s="108">
        <v>31.066460587326123</v>
      </c>
      <c r="H56" s="108"/>
      <c r="I56" s="108"/>
      <c r="J56" s="108"/>
      <c r="K56" s="301"/>
      <c r="T56" s="300"/>
      <c r="U56" s="300"/>
      <c r="V56" s="300"/>
      <c r="W56" s="300"/>
      <c r="X56" s="300"/>
      <c r="Y56" s="300"/>
      <c r="Z56" s="301"/>
      <c r="AA56" s="301"/>
      <c r="AB56" s="301"/>
      <c r="AC56" s="301"/>
      <c r="AD56" s="301"/>
      <c r="AE56" s="301"/>
      <c r="AF56" s="301"/>
      <c r="AG56" s="301"/>
      <c r="AH56" s="301"/>
      <c r="AI56" s="301"/>
      <c r="AJ56" s="301"/>
      <c r="AK56" s="301"/>
      <c r="AL56" s="301"/>
      <c r="AM56" s="301"/>
      <c r="AN56" s="301"/>
      <c r="AO56" s="301"/>
      <c r="AP56" s="301"/>
      <c r="AQ56" s="301"/>
      <c r="AR56" s="301"/>
      <c r="AS56" s="301"/>
      <c r="AT56" s="301"/>
      <c r="AU56" s="301"/>
      <c r="AV56" s="301"/>
      <c r="AW56" s="301"/>
      <c r="AX56" s="301"/>
      <c r="AY56" s="301"/>
      <c r="AZ56" s="301"/>
      <c r="BA56" s="301"/>
      <c r="BB56" s="301"/>
      <c r="BC56" s="301"/>
      <c r="BD56" s="301"/>
      <c r="BE56" s="301"/>
      <c r="BF56" s="301"/>
      <c r="BG56" s="301"/>
      <c r="BH56" s="301"/>
      <c r="BI56" s="301"/>
      <c r="BJ56" s="301"/>
      <c r="BK56" s="301"/>
      <c r="BL56" s="301"/>
      <c r="BM56" s="301"/>
      <c r="BN56" s="301"/>
      <c r="BO56" s="301"/>
      <c r="BP56" s="301"/>
      <c r="BQ56" s="301"/>
      <c r="BR56" s="301"/>
      <c r="BS56" s="301"/>
      <c r="BT56" s="301"/>
      <c r="BU56" s="301"/>
      <c r="BV56" s="301"/>
      <c r="BW56" s="301"/>
      <c r="BX56" s="301"/>
      <c r="BY56" s="301"/>
      <c r="BZ56" s="301"/>
      <c r="CA56" s="301"/>
      <c r="CB56" s="301"/>
      <c r="CC56" s="301"/>
      <c r="CD56" s="301"/>
      <c r="CE56" s="301"/>
      <c r="CF56" s="301"/>
      <c r="CG56" s="301"/>
      <c r="CH56" s="301"/>
      <c r="CI56" s="301"/>
      <c r="CJ56" s="301"/>
      <c r="CK56" s="301"/>
      <c r="CL56" s="301"/>
      <c r="CM56" s="301"/>
      <c r="CN56" s="301"/>
      <c r="CO56" s="301"/>
      <c r="CP56" s="301"/>
      <c r="CQ56" s="301"/>
      <c r="CR56" s="301"/>
      <c r="CS56" s="301"/>
      <c r="CT56" s="301"/>
      <c r="CU56" s="301"/>
      <c r="CV56" s="301"/>
      <c r="CW56" s="301"/>
      <c r="CX56" s="301"/>
      <c r="CY56" s="301"/>
      <c r="CZ56" s="301"/>
      <c r="DA56" s="301"/>
      <c r="DB56" s="301"/>
      <c r="DC56" s="301"/>
      <c r="DD56" s="301"/>
      <c r="DE56" s="301"/>
      <c r="DF56" s="301"/>
      <c r="DG56" s="301"/>
      <c r="DH56" s="301"/>
      <c r="DI56" s="301"/>
      <c r="DJ56" s="301"/>
      <c r="DK56" s="301"/>
      <c r="DL56" s="301"/>
      <c r="DM56" s="301"/>
      <c r="DN56" s="301"/>
      <c r="DO56" s="301"/>
      <c r="DP56" s="301"/>
      <c r="DQ56" s="301"/>
      <c r="DR56" s="301"/>
      <c r="DS56" s="301"/>
      <c r="DT56" s="301"/>
      <c r="DU56" s="301"/>
      <c r="DV56" s="301"/>
      <c r="DW56" s="301"/>
      <c r="DX56" s="301"/>
      <c r="DY56" s="301"/>
      <c r="DZ56" s="301"/>
      <c r="EA56" s="301"/>
      <c r="EB56" s="301"/>
      <c r="EC56" s="301"/>
      <c r="ED56" s="301"/>
      <c r="EE56" s="301"/>
      <c r="EF56" s="301"/>
      <c r="EG56" s="301"/>
      <c r="EH56" s="301"/>
      <c r="EI56" s="301"/>
      <c r="EJ56" s="301"/>
      <c r="EK56" s="301"/>
      <c r="EL56" s="301"/>
      <c r="EM56" s="301"/>
      <c r="EN56" s="301"/>
      <c r="EO56" s="301"/>
      <c r="EP56" s="301"/>
      <c r="EQ56" s="301"/>
      <c r="ER56" s="301"/>
      <c r="ES56" s="301"/>
      <c r="ET56" s="301"/>
      <c r="EU56" s="301"/>
      <c r="EV56" s="301"/>
      <c r="EW56" s="301"/>
      <c r="EX56" s="301"/>
      <c r="EY56" s="301"/>
      <c r="EZ56" s="301"/>
      <c r="FA56" s="301"/>
      <c r="FB56" s="301"/>
      <c r="FC56" s="301"/>
      <c r="FD56" s="301"/>
      <c r="FE56" s="301"/>
      <c r="FF56" s="301"/>
      <c r="FG56" s="301"/>
      <c r="FH56" s="301"/>
      <c r="FI56" s="301"/>
      <c r="FJ56" s="301"/>
      <c r="FK56" s="301"/>
      <c r="FL56" s="301"/>
      <c r="FM56" s="301"/>
      <c r="FN56" s="301"/>
      <c r="FO56" s="301"/>
      <c r="FP56" s="301"/>
      <c r="FQ56" s="301"/>
      <c r="FR56" s="301"/>
      <c r="FS56" s="301"/>
      <c r="FT56" s="301"/>
      <c r="FU56" s="301"/>
      <c r="FV56" s="301"/>
      <c r="FW56" s="301"/>
      <c r="FX56" s="301"/>
      <c r="FY56" s="301"/>
      <c r="FZ56" s="301"/>
      <c r="GA56" s="301"/>
      <c r="GB56" s="301"/>
      <c r="GC56" s="301"/>
      <c r="GD56" s="301"/>
      <c r="GE56" s="301"/>
      <c r="GF56" s="301"/>
      <c r="GG56" s="301"/>
      <c r="GH56" s="301"/>
      <c r="GI56" s="301"/>
      <c r="GJ56" s="301"/>
      <c r="GK56" s="301"/>
      <c r="GL56" s="301"/>
      <c r="GM56" s="301"/>
      <c r="GN56" s="301"/>
      <c r="GO56" s="301"/>
      <c r="GP56" s="301"/>
      <c r="GQ56" s="301"/>
      <c r="GR56" s="301"/>
      <c r="GS56" s="301"/>
      <c r="GT56" s="301"/>
      <c r="GU56" s="301"/>
      <c r="GV56" s="301"/>
      <c r="GW56" s="301"/>
      <c r="GX56" s="301"/>
      <c r="GY56" s="301"/>
      <c r="GZ56" s="301"/>
      <c r="HA56" s="301"/>
      <c r="HB56" s="301"/>
      <c r="HC56" s="301"/>
      <c r="HD56" s="301"/>
      <c r="HE56" s="301"/>
      <c r="HF56" s="301"/>
      <c r="HG56" s="301"/>
      <c r="HH56" s="301"/>
      <c r="HI56" s="301"/>
      <c r="HJ56" s="301"/>
      <c r="HK56" s="301"/>
      <c r="HL56" s="301"/>
      <c r="HM56" s="301"/>
      <c r="HN56" s="301"/>
      <c r="HO56" s="301"/>
      <c r="HP56" s="301"/>
      <c r="HQ56" s="301"/>
      <c r="HR56" s="301"/>
      <c r="HS56" s="301"/>
      <c r="HT56" s="301"/>
      <c r="HU56" s="301"/>
      <c r="HV56" s="301"/>
      <c r="HW56" s="301"/>
      <c r="HX56" s="301"/>
      <c r="HY56" s="301"/>
      <c r="HZ56" s="301"/>
      <c r="IA56" s="301"/>
      <c r="IB56" s="301"/>
      <c r="IC56" s="301"/>
      <c r="ID56" s="301"/>
      <c r="IE56" s="301"/>
      <c r="IF56" s="301"/>
      <c r="IG56" s="301"/>
      <c r="IH56" s="301"/>
      <c r="II56" s="301"/>
      <c r="IJ56" s="301"/>
      <c r="IK56" s="301"/>
      <c r="IL56" s="301"/>
      <c r="IM56" s="301"/>
      <c r="IN56" s="301"/>
      <c r="IO56" s="301"/>
      <c r="IP56" s="301"/>
      <c r="IQ56" s="301"/>
    </row>
    <row r="57" spans="1:251" s="296" customFormat="1" ht="5.0999999999999996" customHeight="1" x14ac:dyDescent="0.3">
      <c r="A57" s="130"/>
      <c r="B57" s="108"/>
      <c r="C57" s="108"/>
      <c r="D57" s="108"/>
      <c r="E57" s="108"/>
      <c r="F57" s="108"/>
      <c r="G57" s="108"/>
      <c r="H57" s="108"/>
      <c r="I57" s="108"/>
      <c r="J57" s="108"/>
      <c r="K57" s="295"/>
      <c r="L57" s="295"/>
      <c r="M57" s="295"/>
      <c r="N57" s="295"/>
      <c r="O57" s="295"/>
      <c r="P57" s="295"/>
      <c r="Q57" s="295"/>
      <c r="R57" s="295"/>
      <c r="S57" s="295"/>
      <c r="T57" s="295"/>
      <c r="U57" s="295"/>
      <c r="V57" s="295"/>
      <c r="W57" s="295"/>
      <c r="X57" s="295"/>
      <c r="Y57" s="295"/>
      <c r="Z57" s="295"/>
    </row>
    <row r="58" spans="1:251" s="20" customFormat="1" ht="15" customHeight="1" x14ac:dyDescent="0.3">
      <c r="A58" s="131" t="s">
        <v>57</v>
      </c>
      <c r="B58" s="105">
        <v>1520</v>
      </c>
      <c r="C58" s="135" t="s">
        <v>231</v>
      </c>
      <c r="D58" s="135" t="s">
        <v>231</v>
      </c>
      <c r="E58" s="135">
        <v>8.2840236686390547</v>
      </c>
      <c r="F58" s="135">
        <v>16.633793556870479</v>
      </c>
      <c r="G58" s="135">
        <v>75.082182774490462</v>
      </c>
      <c r="H58" s="302"/>
      <c r="I58" s="302"/>
      <c r="J58" s="302"/>
      <c r="K58" s="292"/>
      <c r="L58" s="292"/>
      <c r="M58" s="292"/>
      <c r="N58" s="292"/>
      <c r="O58" s="297"/>
      <c r="P58" s="297"/>
      <c r="Q58" s="297"/>
      <c r="R58" s="297"/>
      <c r="S58" s="297"/>
      <c r="T58" s="297"/>
      <c r="U58" s="297"/>
      <c r="V58" s="297"/>
      <c r="W58" s="297"/>
      <c r="X58" s="297"/>
      <c r="Y58" s="298"/>
      <c r="Z58" s="292"/>
      <c r="AA58" s="299"/>
    </row>
    <row r="59" spans="1:251" s="296" customFormat="1" ht="5.0999999999999996" customHeight="1" x14ac:dyDescent="0.3">
      <c r="A59" s="130"/>
      <c r="B59" s="108"/>
      <c r="C59" s="108"/>
      <c r="D59" s="108"/>
      <c r="E59" s="108"/>
      <c r="F59" s="108"/>
      <c r="G59" s="108"/>
      <c r="H59" s="108"/>
      <c r="I59" s="108"/>
      <c r="J59" s="108"/>
      <c r="K59" s="295"/>
      <c r="L59" s="295"/>
      <c r="M59" s="295"/>
      <c r="N59" s="295"/>
      <c r="O59" s="295"/>
      <c r="P59" s="295"/>
      <c r="Q59" s="295"/>
      <c r="R59" s="295"/>
      <c r="S59" s="295"/>
      <c r="T59" s="295"/>
      <c r="U59" s="295"/>
      <c r="V59" s="295"/>
      <c r="W59" s="295"/>
      <c r="X59" s="295"/>
      <c r="Y59" s="295"/>
      <c r="Z59" s="295"/>
    </row>
    <row r="60" spans="1:251" s="134" customFormat="1" ht="12" x14ac:dyDescent="0.3">
      <c r="A60" s="133" t="s">
        <v>181</v>
      </c>
      <c r="B60" s="111">
        <v>850</v>
      </c>
      <c r="C60" s="108" t="s">
        <v>231</v>
      </c>
      <c r="D60" s="108" t="s">
        <v>231</v>
      </c>
      <c r="E60" s="108">
        <v>2.2458628841607564</v>
      </c>
      <c r="F60" s="108">
        <v>15.130023640661939</v>
      </c>
      <c r="G60" s="108">
        <v>82.62411347517731</v>
      </c>
      <c r="H60" s="108"/>
      <c r="I60" s="108"/>
      <c r="J60" s="108"/>
      <c r="K60" s="301"/>
      <c r="T60" s="300"/>
      <c r="U60" s="300"/>
      <c r="V60" s="300"/>
      <c r="W60" s="300"/>
      <c r="X60" s="300"/>
      <c r="Y60" s="300"/>
      <c r="Z60" s="301"/>
      <c r="AA60" s="301"/>
      <c r="AB60" s="301"/>
      <c r="AC60" s="301"/>
      <c r="AD60" s="301"/>
      <c r="AE60" s="301"/>
      <c r="AF60" s="301"/>
      <c r="AG60" s="301"/>
      <c r="AH60" s="301"/>
      <c r="AI60" s="301"/>
      <c r="AJ60" s="301"/>
      <c r="AK60" s="301"/>
      <c r="AL60" s="301"/>
      <c r="AM60" s="301"/>
      <c r="AN60" s="301"/>
      <c r="AO60" s="301"/>
      <c r="AP60" s="301"/>
      <c r="AQ60" s="301"/>
      <c r="AR60" s="301"/>
      <c r="AS60" s="301"/>
      <c r="AT60" s="301"/>
      <c r="AU60" s="301"/>
      <c r="AV60" s="301"/>
      <c r="AW60" s="301"/>
      <c r="AX60" s="301"/>
      <c r="AY60" s="301"/>
      <c r="AZ60" s="301"/>
      <c r="BA60" s="301"/>
      <c r="BB60" s="301"/>
      <c r="BC60" s="301"/>
      <c r="BD60" s="301"/>
      <c r="BE60" s="301"/>
      <c r="BF60" s="301"/>
      <c r="BG60" s="301"/>
      <c r="BH60" s="301"/>
      <c r="BI60" s="301"/>
      <c r="BJ60" s="301"/>
      <c r="BK60" s="301"/>
      <c r="BL60" s="301"/>
      <c r="BM60" s="301"/>
      <c r="BN60" s="301"/>
      <c r="BO60" s="301"/>
      <c r="BP60" s="301"/>
      <c r="BQ60" s="301"/>
      <c r="BR60" s="301"/>
      <c r="BS60" s="301"/>
      <c r="BT60" s="301"/>
      <c r="BU60" s="301"/>
      <c r="BV60" s="301"/>
      <c r="BW60" s="301"/>
      <c r="BX60" s="301"/>
      <c r="BY60" s="301"/>
      <c r="BZ60" s="301"/>
      <c r="CA60" s="301"/>
      <c r="CB60" s="301"/>
      <c r="CC60" s="301"/>
      <c r="CD60" s="301"/>
      <c r="CE60" s="301"/>
      <c r="CF60" s="301"/>
      <c r="CG60" s="301"/>
      <c r="CH60" s="301"/>
      <c r="CI60" s="301"/>
      <c r="CJ60" s="301"/>
      <c r="CK60" s="301"/>
      <c r="CL60" s="301"/>
      <c r="CM60" s="301"/>
      <c r="CN60" s="301"/>
      <c r="CO60" s="301"/>
      <c r="CP60" s="301"/>
      <c r="CQ60" s="301"/>
      <c r="CR60" s="301"/>
      <c r="CS60" s="301"/>
      <c r="CT60" s="301"/>
      <c r="CU60" s="301"/>
      <c r="CV60" s="301"/>
      <c r="CW60" s="301"/>
      <c r="CX60" s="301"/>
      <c r="CY60" s="301"/>
      <c r="CZ60" s="301"/>
      <c r="DA60" s="301"/>
      <c r="DB60" s="301"/>
      <c r="DC60" s="301"/>
      <c r="DD60" s="301"/>
      <c r="DE60" s="301"/>
      <c r="DF60" s="301"/>
      <c r="DG60" s="301"/>
      <c r="DH60" s="301"/>
      <c r="DI60" s="301"/>
      <c r="DJ60" s="301"/>
      <c r="DK60" s="301"/>
      <c r="DL60" s="301"/>
      <c r="DM60" s="301"/>
      <c r="DN60" s="301"/>
      <c r="DO60" s="301"/>
      <c r="DP60" s="301"/>
      <c r="DQ60" s="301"/>
      <c r="DR60" s="301"/>
      <c r="DS60" s="301"/>
      <c r="DT60" s="301"/>
      <c r="DU60" s="301"/>
      <c r="DV60" s="301"/>
      <c r="DW60" s="301"/>
      <c r="DX60" s="301"/>
      <c r="DY60" s="301"/>
      <c r="DZ60" s="301"/>
      <c r="EA60" s="301"/>
      <c r="EB60" s="301"/>
      <c r="EC60" s="301"/>
      <c r="ED60" s="301"/>
      <c r="EE60" s="301"/>
      <c r="EF60" s="301"/>
      <c r="EG60" s="301"/>
      <c r="EH60" s="301"/>
      <c r="EI60" s="301"/>
      <c r="EJ60" s="301"/>
      <c r="EK60" s="301"/>
      <c r="EL60" s="301"/>
      <c r="EM60" s="301"/>
      <c r="EN60" s="301"/>
      <c r="EO60" s="301"/>
      <c r="EP60" s="301"/>
      <c r="EQ60" s="301"/>
      <c r="ER60" s="301"/>
      <c r="ES60" s="301"/>
      <c r="ET60" s="301"/>
      <c r="EU60" s="301"/>
      <c r="EV60" s="301"/>
      <c r="EW60" s="301"/>
      <c r="EX60" s="301"/>
      <c r="EY60" s="301"/>
      <c r="EZ60" s="301"/>
      <c r="FA60" s="301"/>
      <c r="FB60" s="301"/>
      <c r="FC60" s="301"/>
      <c r="FD60" s="301"/>
      <c r="FE60" s="301"/>
      <c r="FF60" s="301"/>
      <c r="FG60" s="301"/>
      <c r="FH60" s="301"/>
      <c r="FI60" s="301"/>
      <c r="FJ60" s="301"/>
      <c r="FK60" s="301"/>
      <c r="FL60" s="301"/>
      <c r="FM60" s="301"/>
      <c r="FN60" s="301"/>
      <c r="FO60" s="301"/>
      <c r="FP60" s="301"/>
      <c r="FQ60" s="301"/>
      <c r="FR60" s="301"/>
      <c r="FS60" s="301"/>
      <c r="FT60" s="301"/>
      <c r="FU60" s="301"/>
      <c r="FV60" s="301"/>
      <c r="FW60" s="301"/>
      <c r="FX60" s="301"/>
      <c r="FY60" s="301"/>
      <c r="FZ60" s="301"/>
      <c r="GA60" s="301"/>
      <c r="GB60" s="301"/>
      <c r="GC60" s="301"/>
      <c r="GD60" s="301"/>
      <c r="GE60" s="301"/>
      <c r="GF60" s="301"/>
      <c r="GG60" s="301"/>
      <c r="GH60" s="301"/>
      <c r="GI60" s="301"/>
      <c r="GJ60" s="301"/>
      <c r="GK60" s="301"/>
      <c r="GL60" s="301"/>
      <c r="GM60" s="301"/>
      <c r="GN60" s="301"/>
      <c r="GO60" s="301"/>
      <c r="GP60" s="301"/>
      <c r="GQ60" s="301"/>
      <c r="GR60" s="301"/>
      <c r="GS60" s="301"/>
      <c r="GT60" s="301"/>
      <c r="GU60" s="301"/>
      <c r="GV60" s="301"/>
      <c r="GW60" s="301"/>
      <c r="GX60" s="301"/>
      <c r="GY60" s="301"/>
      <c r="GZ60" s="301"/>
      <c r="HA60" s="301"/>
      <c r="HB60" s="301"/>
      <c r="HC60" s="301"/>
      <c r="HD60" s="301"/>
      <c r="HE60" s="301"/>
      <c r="HF60" s="301"/>
      <c r="HG60" s="301"/>
      <c r="HH60" s="301"/>
      <c r="HI60" s="301"/>
      <c r="HJ60" s="301"/>
      <c r="HK60" s="301"/>
      <c r="HL60" s="301"/>
      <c r="HM60" s="301"/>
      <c r="HN60" s="301"/>
      <c r="HO60" s="301"/>
      <c r="HP60" s="301"/>
      <c r="HQ60" s="301"/>
      <c r="HR60" s="301"/>
      <c r="HS60" s="301"/>
      <c r="HT60" s="301"/>
      <c r="HU60" s="301"/>
      <c r="HV60" s="301"/>
      <c r="HW60" s="301"/>
      <c r="HX60" s="301"/>
      <c r="HY60" s="301"/>
      <c r="HZ60" s="301"/>
      <c r="IA60" s="301"/>
      <c r="IB60" s="301"/>
      <c r="IC60" s="301"/>
      <c r="ID60" s="301"/>
      <c r="IE60" s="301"/>
      <c r="IF60" s="301"/>
      <c r="IG60" s="301"/>
      <c r="IH60" s="301"/>
      <c r="II60" s="301"/>
      <c r="IJ60" s="301"/>
      <c r="IK60" s="301"/>
      <c r="IL60" s="301"/>
      <c r="IM60" s="301"/>
      <c r="IN60" s="301"/>
      <c r="IO60" s="301"/>
      <c r="IP60" s="301"/>
      <c r="IQ60" s="301"/>
    </row>
    <row r="61" spans="1:251" s="134" customFormat="1" ht="12" x14ac:dyDescent="0.3">
      <c r="A61" s="133" t="s">
        <v>182</v>
      </c>
      <c r="B61" s="111">
        <v>490</v>
      </c>
      <c r="C61" s="108" t="s">
        <v>231</v>
      </c>
      <c r="D61" s="108" t="s">
        <v>231</v>
      </c>
      <c r="E61" s="108">
        <v>20.28397565922921</v>
      </c>
      <c r="F61" s="108">
        <v>18.864097363083165</v>
      </c>
      <c r="G61" s="108">
        <v>60.851926977687633</v>
      </c>
      <c r="H61" s="108"/>
      <c r="I61" s="108"/>
      <c r="J61" s="108"/>
      <c r="K61" s="301"/>
      <c r="T61" s="300"/>
      <c r="U61" s="300"/>
      <c r="V61" s="300"/>
      <c r="W61" s="300"/>
      <c r="X61" s="300"/>
      <c r="Y61" s="300"/>
      <c r="Z61" s="301"/>
      <c r="AA61" s="301"/>
      <c r="AB61" s="301"/>
      <c r="AC61" s="301"/>
      <c r="AD61" s="301"/>
      <c r="AE61" s="301"/>
      <c r="AF61" s="301"/>
      <c r="AG61" s="301"/>
      <c r="AH61" s="301"/>
      <c r="AI61" s="301"/>
      <c r="AJ61" s="301"/>
      <c r="AK61" s="301"/>
      <c r="AL61" s="301"/>
      <c r="AM61" s="301"/>
      <c r="AN61" s="301"/>
      <c r="AO61" s="301"/>
      <c r="AP61" s="301"/>
      <c r="AQ61" s="301"/>
      <c r="AR61" s="301"/>
      <c r="AS61" s="301"/>
      <c r="AT61" s="301"/>
      <c r="AU61" s="301"/>
      <c r="AV61" s="301"/>
      <c r="AW61" s="301"/>
      <c r="AX61" s="301"/>
      <c r="AY61" s="301"/>
      <c r="AZ61" s="301"/>
      <c r="BA61" s="301"/>
      <c r="BB61" s="301"/>
      <c r="BC61" s="301"/>
      <c r="BD61" s="301"/>
      <c r="BE61" s="301"/>
      <c r="BF61" s="301"/>
      <c r="BG61" s="301"/>
      <c r="BH61" s="301"/>
      <c r="BI61" s="301"/>
      <c r="BJ61" s="301"/>
      <c r="BK61" s="301"/>
      <c r="BL61" s="301"/>
      <c r="BM61" s="301"/>
      <c r="BN61" s="301"/>
      <c r="BO61" s="301"/>
      <c r="BP61" s="301"/>
      <c r="BQ61" s="301"/>
      <c r="BR61" s="301"/>
      <c r="BS61" s="301"/>
      <c r="BT61" s="301"/>
      <c r="BU61" s="301"/>
      <c r="BV61" s="301"/>
      <c r="BW61" s="301"/>
      <c r="BX61" s="301"/>
      <c r="BY61" s="301"/>
      <c r="BZ61" s="301"/>
      <c r="CA61" s="301"/>
      <c r="CB61" s="301"/>
      <c r="CC61" s="301"/>
      <c r="CD61" s="301"/>
      <c r="CE61" s="301"/>
      <c r="CF61" s="301"/>
      <c r="CG61" s="301"/>
      <c r="CH61" s="301"/>
      <c r="CI61" s="301"/>
      <c r="CJ61" s="301"/>
      <c r="CK61" s="301"/>
      <c r="CL61" s="301"/>
      <c r="CM61" s="301"/>
      <c r="CN61" s="301"/>
      <c r="CO61" s="301"/>
      <c r="CP61" s="301"/>
      <c r="CQ61" s="301"/>
      <c r="CR61" s="301"/>
      <c r="CS61" s="301"/>
      <c r="CT61" s="301"/>
      <c r="CU61" s="301"/>
      <c r="CV61" s="301"/>
      <c r="CW61" s="301"/>
      <c r="CX61" s="301"/>
      <c r="CY61" s="301"/>
      <c r="CZ61" s="301"/>
      <c r="DA61" s="301"/>
      <c r="DB61" s="301"/>
      <c r="DC61" s="301"/>
      <c r="DD61" s="301"/>
      <c r="DE61" s="301"/>
      <c r="DF61" s="301"/>
      <c r="DG61" s="301"/>
      <c r="DH61" s="301"/>
      <c r="DI61" s="301"/>
      <c r="DJ61" s="301"/>
      <c r="DK61" s="301"/>
      <c r="DL61" s="301"/>
      <c r="DM61" s="301"/>
      <c r="DN61" s="301"/>
      <c r="DO61" s="301"/>
      <c r="DP61" s="301"/>
      <c r="DQ61" s="301"/>
      <c r="DR61" s="301"/>
      <c r="DS61" s="301"/>
      <c r="DT61" s="301"/>
      <c r="DU61" s="301"/>
      <c r="DV61" s="301"/>
      <c r="DW61" s="301"/>
      <c r="DX61" s="301"/>
      <c r="DY61" s="301"/>
      <c r="DZ61" s="301"/>
      <c r="EA61" s="301"/>
      <c r="EB61" s="301"/>
      <c r="EC61" s="301"/>
      <c r="ED61" s="301"/>
      <c r="EE61" s="301"/>
      <c r="EF61" s="301"/>
      <c r="EG61" s="301"/>
      <c r="EH61" s="301"/>
      <c r="EI61" s="301"/>
      <c r="EJ61" s="301"/>
      <c r="EK61" s="301"/>
      <c r="EL61" s="301"/>
      <c r="EM61" s="301"/>
      <c r="EN61" s="301"/>
      <c r="EO61" s="301"/>
      <c r="EP61" s="301"/>
      <c r="EQ61" s="301"/>
      <c r="ER61" s="301"/>
      <c r="ES61" s="301"/>
      <c r="ET61" s="301"/>
      <c r="EU61" s="301"/>
      <c r="EV61" s="301"/>
      <c r="EW61" s="301"/>
      <c r="EX61" s="301"/>
      <c r="EY61" s="301"/>
      <c r="EZ61" s="301"/>
      <c r="FA61" s="301"/>
      <c r="FB61" s="301"/>
      <c r="FC61" s="301"/>
      <c r="FD61" s="301"/>
      <c r="FE61" s="301"/>
      <c r="FF61" s="301"/>
      <c r="FG61" s="301"/>
      <c r="FH61" s="301"/>
      <c r="FI61" s="301"/>
      <c r="FJ61" s="301"/>
      <c r="FK61" s="301"/>
      <c r="FL61" s="301"/>
      <c r="FM61" s="301"/>
      <c r="FN61" s="301"/>
      <c r="FO61" s="301"/>
      <c r="FP61" s="301"/>
      <c r="FQ61" s="301"/>
      <c r="FR61" s="301"/>
      <c r="FS61" s="301"/>
      <c r="FT61" s="301"/>
      <c r="FU61" s="301"/>
      <c r="FV61" s="301"/>
      <c r="FW61" s="301"/>
      <c r="FX61" s="301"/>
      <c r="FY61" s="301"/>
      <c r="FZ61" s="301"/>
      <c r="GA61" s="301"/>
      <c r="GB61" s="301"/>
      <c r="GC61" s="301"/>
      <c r="GD61" s="301"/>
      <c r="GE61" s="301"/>
      <c r="GF61" s="301"/>
      <c r="GG61" s="301"/>
      <c r="GH61" s="301"/>
      <c r="GI61" s="301"/>
      <c r="GJ61" s="301"/>
      <c r="GK61" s="301"/>
      <c r="GL61" s="301"/>
      <c r="GM61" s="301"/>
      <c r="GN61" s="301"/>
      <c r="GO61" s="301"/>
      <c r="GP61" s="301"/>
      <c r="GQ61" s="301"/>
      <c r="GR61" s="301"/>
      <c r="GS61" s="301"/>
      <c r="GT61" s="301"/>
      <c r="GU61" s="301"/>
      <c r="GV61" s="301"/>
      <c r="GW61" s="301"/>
      <c r="GX61" s="301"/>
      <c r="GY61" s="301"/>
      <c r="GZ61" s="301"/>
      <c r="HA61" s="301"/>
      <c r="HB61" s="301"/>
      <c r="HC61" s="301"/>
      <c r="HD61" s="301"/>
      <c r="HE61" s="301"/>
      <c r="HF61" s="301"/>
      <c r="HG61" s="301"/>
      <c r="HH61" s="301"/>
      <c r="HI61" s="301"/>
      <c r="HJ61" s="301"/>
      <c r="HK61" s="301"/>
      <c r="HL61" s="301"/>
      <c r="HM61" s="301"/>
      <c r="HN61" s="301"/>
      <c r="HO61" s="301"/>
      <c r="HP61" s="301"/>
      <c r="HQ61" s="301"/>
      <c r="HR61" s="301"/>
      <c r="HS61" s="301"/>
      <c r="HT61" s="301"/>
      <c r="HU61" s="301"/>
      <c r="HV61" s="301"/>
      <c r="HW61" s="301"/>
      <c r="HX61" s="301"/>
      <c r="HY61" s="301"/>
      <c r="HZ61" s="301"/>
      <c r="IA61" s="301"/>
      <c r="IB61" s="301"/>
      <c r="IC61" s="301"/>
      <c r="ID61" s="301"/>
      <c r="IE61" s="301"/>
      <c r="IF61" s="301"/>
      <c r="IG61" s="301"/>
      <c r="IH61" s="301"/>
      <c r="II61" s="301"/>
      <c r="IJ61" s="301"/>
      <c r="IK61" s="301"/>
      <c r="IL61" s="301"/>
      <c r="IM61" s="301"/>
      <c r="IN61" s="301"/>
      <c r="IO61" s="301"/>
      <c r="IP61" s="301"/>
      <c r="IQ61" s="301"/>
    </row>
    <row r="62" spans="1:251" s="134" customFormat="1" ht="12" x14ac:dyDescent="0.3">
      <c r="A62" s="133" t="s">
        <v>183</v>
      </c>
      <c r="B62" s="111">
        <v>50</v>
      </c>
      <c r="C62" s="108" t="s">
        <v>231</v>
      </c>
      <c r="D62" s="108" t="s">
        <v>231</v>
      </c>
      <c r="E62" s="108" t="s">
        <v>231</v>
      </c>
      <c r="F62" s="108">
        <v>13.461538461538462</v>
      </c>
      <c r="G62" s="108">
        <v>86.538461538461547</v>
      </c>
      <c r="H62" s="108"/>
      <c r="I62" s="108"/>
      <c r="J62" s="108"/>
      <c r="K62" s="301"/>
      <c r="T62" s="300"/>
      <c r="U62" s="300"/>
      <c r="V62" s="300"/>
      <c r="W62" s="300"/>
      <c r="X62" s="300"/>
      <c r="Y62" s="300"/>
      <c r="Z62" s="301"/>
      <c r="AA62" s="301"/>
      <c r="AB62" s="301"/>
      <c r="AC62" s="301"/>
      <c r="AD62" s="301"/>
      <c r="AE62" s="301"/>
      <c r="AF62" s="301"/>
      <c r="AG62" s="301"/>
      <c r="AH62" s="301"/>
      <c r="AI62" s="301"/>
      <c r="AJ62" s="301"/>
      <c r="AK62" s="301"/>
      <c r="AL62" s="301"/>
      <c r="AM62" s="301"/>
      <c r="AN62" s="301"/>
      <c r="AO62" s="301"/>
      <c r="AP62" s="301"/>
      <c r="AQ62" s="301"/>
      <c r="AR62" s="301"/>
      <c r="AS62" s="301"/>
      <c r="AT62" s="301"/>
      <c r="AU62" s="301"/>
      <c r="AV62" s="301"/>
      <c r="AW62" s="301"/>
      <c r="AX62" s="301"/>
      <c r="AY62" s="301"/>
      <c r="AZ62" s="301"/>
      <c r="BA62" s="301"/>
      <c r="BB62" s="301"/>
      <c r="BC62" s="301"/>
      <c r="BD62" s="301"/>
      <c r="BE62" s="301"/>
      <c r="BF62" s="301"/>
      <c r="BG62" s="301"/>
      <c r="BH62" s="301"/>
      <c r="BI62" s="301"/>
      <c r="BJ62" s="301"/>
      <c r="BK62" s="301"/>
      <c r="BL62" s="301"/>
      <c r="BM62" s="301"/>
      <c r="BN62" s="301"/>
      <c r="BO62" s="301"/>
      <c r="BP62" s="301"/>
      <c r="BQ62" s="301"/>
      <c r="BR62" s="301"/>
      <c r="BS62" s="301"/>
      <c r="BT62" s="301"/>
      <c r="BU62" s="301"/>
      <c r="BV62" s="301"/>
      <c r="BW62" s="301"/>
      <c r="BX62" s="301"/>
      <c r="BY62" s="301"/>
      <c r="BZ62" s="301"/>
      <c r="CA62" s="301"/>
      <c r="CB62" s="301"/>
      <c r="CC62" s="301"/>
      <c r="CD62" s="301"/>
      <c r="CE62" s="301"/>
      <c r="CF62" s="301"/>
      <c r="CG62" s="301"/>
      <c r="CH62" s="301"/>
      <c r="CI62" s="301"/>
      <c r="CJ62" s="301"/>
      <c r="CK62" s="301"/>
      <c r="CL62" s="301"/>
      <c r="CM62" s="301"/>
      <c r="CN62" s="301"/>
      <c r="CO62" s="301"/>
      <c r="CP62" s="301"/>
      <c r="CQ62" s="301"/>
      <c r="CR62" s="301"/>
      <c r="CS62" s="301"/>
      <c r="CT62" s="301"/>
      <c r="CU62" s="301"/>
      <c r="CV62" s="301"/>
      <c r="CW62" s="301"/>
      <c r="CX62" s="301"/>
      <c r="CY62" s="301"/>
      <c r="CZ62" s="301"/>
      <c r="DA62" s="301"/>
      <c r="DB62" s="301"/>
      <c r="DC62" s="301"/>
      <c r="DD62" s="301"/>
      <c r="DE62" s="301"/>
      <c r="DF62" s="301"/>
      <c r="DG62" s="301"/>
      <c r="DH62" s="301"/>
      <c r="DI62" s="301"/>
      <c r="DJ62" s="301"/>
      <c r="DK62" s="301"/>
      <c r="DL62" s="301"/>
      <c r="DM62" s="301"/>
      <c r="DN62" s="301"/>
      <c r="DO62" s="301"/>
      <c r="DP62" s="301"/>
      <c r="DQ62" s="301"/>
      <c r="DR62" s="301"/>
      <c r="DS62" s="301"/>
      <c r="DT62" s="301"/>
      <c r="DU62" s="301"/>
      <c r="DV62" s="301"/>
      <c r="DW62" s="301"/>
      <c r="DX62" s="301"/>
      <c r="DY62" s="301"/>
      <c r="DZ62" s="301"/>
      <c r="EA62" s="301"/>
      <c r="EB62" s="301"/>
      <c r="EC62" s="301"/>
      <c r="ED62" s="301"/>
      <c r="EE62" s="301"/>
      <c r="EF62" s="301"/>
      <c r="EG62" s="301"/>
      <c r="EH62" s="301"/>
      <c r="EI62" s="301"/>
      <c r="EJ62" s="301"/>
      <c r="EK62" s="301"/>
      <c r="EL62" s="301"/>
      <c r="EM62" s="301"/>
      <c r="EN62" s="301"/>
      <c r="EO62" s="301"/>
      <c r="EP62" s="301"/>
      <c r="EQ62" s="301"/>
      <c r="ER62" s="301"/>
      <c r="ES62" s="301"/>
      <c r="ET62" s="301"/>
      <c r="EU62" s="301"/>
      <c r="EV62" s="301"/>
      <c r="EW62" s="301"/>
      <c r="EX62" s="301"/>
      <c r="EY62" s="301"/>
      <c r="EZ62" s="301"/>
      <c r="FA62" s="301"/>
      <c r="FB62" s="301"/>
      <c r="FC62" s="301"/>
      <c r="FD62" s="301"/>
      <c r="FE62" s="301"/>
      <c r="FF62" s="301"/>
      <c r="FG62" s="301"/>
      <c r="FH62" s="301"/>
      <c r="FI62" s="301"/>
      <c r="FJ62" s="301"/>
      <c r="FK62" s="301"/>
      <c r="FL62" s="301"/>
      <c r="FM62" s="301"/>
      <c r="FN62" s="301"/>
      <c r="FO62" s="301"/>
      <c r="FP62" s="301"/>
      <c r="FQ62" s="301"/>
      <c r="FR62" s="301"/>
      <c r="FS62" s="301"/>
      <c r="FT62" s="301"/>
      <c r="FU62" s="301"/>
      <c r="FV62" s="301"/>
      <c r="FW62" s="301"/>
      <c r="FX62" s="301"/>
      <c r="FY62" s="301"/>
      <c r="FZ62" s="301"/>
      <c r="GA62" s="301"/>
      <c r="GB62" s="301"/>
      <c r="GC62" s="301"/>
      <c r="GD62" s="301"/>
      <c r="GE62" s="301"/>
      <c r="GF62" s="301"/>
      <c r="GG62" s="301"/>
      <c r="GH62" s="301"/>
      <c r="GI62" s="301"/>
      <c r="GJ62" s="301"/>
      <c r="GK62" s="301"/>
      <c r="GL62" s="301"/>
      <c r="GM62" s="301"/>
      <c r="GN62" s="301"/>
      <c r="GO62" s="301"/>
      <c r="GP62" s="301"/>
      <c r="GQ62" s="301"/>
      <c r="GR62" s="301"/>
      <c r="GS62" s="301"/>
      <c r="GT62" s="301"/>
      <c r="GU62" s="301"/>
      <c r="GV62" s="301"/>
      <c r="GW62" s="301"/>
      <c r="GX62" s="301"/>
      <c r="GY62" s="301"/>
      <c r="GZ62" s="301"/>
      <c r="HA62" s="301"/>
      <c r="HB62" s="301"/>
      <c r="HC62" s="301"/>
      <c r="HD62" s="301"/>
      <c r="HE62" s="301"/>
      <c r="HF62" s="301"/>
      <c r="HG62" s="301"/>
      <c r="HH62" s="301"/>
      <c r="HI62" s="301"/>
      <c r="HJ62" s="301"/>
      <c r="HK62" s="301"/>
      <c r="HL62" s="301"/>
      <c r="HM62" s="301"/>
      <c r="HN62" s="301"/>
      <c r="HO62" s="301"/>
      <c r="HP62" s="301"/>
      <c r="HQ62" s="301"/>
      <c r="HR62" s="301"/>
      <c r="HS62" s="301"/>
      <c r="HT62" s="301"/>
      <c r="HU62" s="301"/>
      <c r="HV62" s="301"/>
      <c r="HW62" s="301"/>
      <c r="HX62" s="301"/>
      <c r="HY62" s="301"/>
      <c r="HZ62" s="301"/>
      <c r="IA62" s="301"/>
      <c r="IB62" s="301"/>
      <c r="IC62" s="301"/>
      <c r="ID62" s="301"/>
      <c r="IE62" s="301"/>
      <c r="IF62" s="301"/>
      <c r="IG62" s="301"/>
      <c r="IH62" s="301"/>
      <c r="II62" s="301"/>
      <c r="IJ62" s="301"/>
      <c r="IK62" s="301"/>
      <c r="IL62" s="301"/>
      <c r="IM62" s="301"/>
      <c r="IN62" s="301"/>
      <c r="IO62" s="301"/>
      <c r="IP62" s="301"/>
      <c r="IQ62" s="301"/>
    </row>
    <row r="63" spans="1:251" s="134" customFormat="1" ht="12" x14ac:dyDescent="0.3">
      <c r="A63" s="133" t="s">
        <v>184</v>
      </c>
      <c r="B63" s="111">
        <v>50</v>
      </c>
      <c r="C63" s="108" t="s">
        <v>231</v>
      </c>
      <c r="D63" s="108" t="s">
        <v>231</v>
      </c>
      <c r="E63" s="108" t="s">
        <v>231</v>
      </c>
      <c r="F63" s="108">
        <v>19.607843137254903</v>
      </c>
      <c r="G63" s="108">
        <v>80.392156862745097</v>
      </c>
      <c r="H63" s="108"/>
      <c r="I63" s="108"/>
      <c r="J63" s="108"/>
      <c r="K63" s="301"/>
      <c r="T63" s="300"/>
      <c r="U63" s="300"/>
      <c r="V63" s="300"/>
      <c r="W63" s="300"/>
      <c r="X63" s="300"/>
      <c r="Y63" s="300"/>
      <c r="Z63" s="301"/>
      <c r="AA63" s="301"/>
      <c r="AB63" s="301"/>
      <c r="AC63" s="301"/>
      <c r="AD63" s="301"/>
      <c r="AE63" s="301"/>
      <c r="AF63" s="301"/>
      <c r="AG63" s="301"/>
      <c r="AH63" s="301"/>
      <c r="AI63" s="301"/>
      <c r="AJ63" s="301"/>
      <c r="AK63" s="301"/>
      <c r="AL63" s="301"/>
      <c r="AM63" s="301"/>
      <c r="AN63" s="301"/>
      <c r="AO63" s="301"/>
      <c r="AP63" s="301"/>
      <c r="AQ63" s="301"/>
      <c r="AR63" s="301"/>
      <c r="AS63" s="301"/>
      <c r="AT63" s="301"/>
      <c r="AU63" s="301"/>
      <c r="AV63" s="301"/>
      <c r="AW63" s="301"/>
      <c r="AX63" s="301"/>
      <c r="AY63" s="301"/>
      <c r="AZ63" s="301"/>
      <c r="BA63" s="301"/>
      <c r="BB63" s="301"/>
      <c r="BC63" s="301"/>
      <c r="BD63" s="301"/>
      <c r="BE63" s="301"/>
      <c r="BF63" s="301"/>
      <c r="BG63" s="301"/>
      <c r="BH63" s="301"/>
      <c r="BI63" s="301"/>
      <c r="BJ63" s="301"/>
      <c r="BK63" s="301"/>
      <c r="BL63" s="301"/>
      <c r="BM63" s="301"/>
      <c r="BN63" s="301"/>
      <c r="BO63" s="301"/>
      <c r="BP63" s="301"/>
      <c r="BQ63" s="301"/>
      <c r="BR63" s="301"/>
      <c r="BS63" s="301"/>
      <c r="BT63" s="301"/>
      <c r="BU63" s="301"/>
      <c r="BV63" s="301"/>
      <c r="BW63" s="301"/>
      <c r="BX63" s="301"/>
      <c r="BY63" s="301"/>
      <c r="BZ63" s="301"/>
      <c r="CA63" s="301"/>
      <c r="CB63" s="301"/>
      <c r="CC63" s="301"/>
      <c r="CD63" s="301"/>
      <c r="CE63" s="301"/>
      <c r="CF63" s="301"/>
      <c r="CG63" s="301"/>
      <c r="CH63" s="301"/>
      <c r="CI63" s="301"/>
      <c r="CJ63" s="301"/>
      <c r="CK63" s="301"/>
      <c r="CL63" s="301"/>
      <c r="CM63" s="301"/>
      <c r="CN63" s="301"/>
      <c r="CO63" s="301"/>
      <c r="CP63" s="301"/>
      <c r="CQ63" s="301"/>
      <c r="CR63" s="301"/>
      <c r="CS63" s="301"/>
      <c r="CT63" s="301"/>
      <c r="CU63" s="301"/>
      <c r="CV63" s="301"/>
      <c r="CW63" s="301"/>
      <c r="CX63" s="301"/>
      <c r="CY63" s="301"/>
      <c r="CZ63" s="301"/>
      <c r="DA63" s="301"/>
      <c r="DB63" s="301"/>
      <c r="DC63" s="301"/>
      <c r="DD63" s="301"/>
      <c r="DE63" s="301"/>
      <c r="DF63" s="301"/>
      <c r="DG63" s="301"/>
      <c r="DH63" s="301"/>
      <c r="DI63" s="301"/>
      <c r="DJ63" s="301"/>
      <c r="DK63" s="301"/>
      <c r="DL63" s="301"/>
      <c r="DM63" s="301"/>
      <c r="DN63" s="301"/>
      <c r="DO63" s="301"/>
      <c r="DP63" s="301"/>
      <c r="DQ63" s="301"/>
      <c r="DR63" s="301"/>
      <c r="DS63" s="301"/>
      <c r="DT63" s="301"/>
      <c r="DU63" s="301"/>
      <c r="DV63" s="301"/>
      <c r="DW63" s="301"/>
      <c r="DX63" s="301"/>
      <c r="DY63" s="301"/>
      <c r="DZ63" s="301"/>
      <c r="EA63" s="301"/>
      <c r="EB63" s="301"/>
      <c r="EC63" s="301"/>
      <c r="ED63" s="301"/>
      <c r="EE63" s="301"/>
      <c r="EF63" s="301"/>
      <c r="EG63" s="301"/>
      <c r="EH63" s="301"/>
      <c r="EI63" s="301"/>
      <c r="EJ63" s="301"/>
      <c r="EK63" s="301"/>
      <c r="EL63" s="301"/>
      <c r="EM63" s="301"/>
      <c r="EN63" s="301"/>
      <c r="EO63" s="301"/>
      <c r="EP63" s="301"/>
      <c r="EQ63" s="301"/>
      <c r="ER63" s="301"/>
      <c r="ES63" s="301"/>
      <c r="ET63" s="301"/>
      <c r="EU63" s="301"/>
      <c r="EV63" s="301"/>
      <c r="EW63" s="301"/>
      <c r="EX63" s="301"/>
      <c r="EY63" s="301"/>
      <c r="EZ63" s="301"/>
      <c r="FA63" s="301"/>
      <c r="FB63" s="301"/>
      <c r="FC63" s="301"/>
      <c r="FD63" s="301"/>
      <c r="FE63" s="301"/>
      <c r="FF63" s="301"/>
      <c r="FG63" s="301"/>
      <c r="FH63" s="301"/>
      <c r="FI63" s="301"/>
      <c r="FJ63" s="301"/>
      <c r="FK63" s="301"/>
      <c r="FL63" s="301"/>
      <c r="FM63" s="301"/>
      <c r="FN63" s="301"/>
      <c r="FO63" s="301"/>
      <c r="FP63" s="301"/>
      <c r="FQ63" s="301"/>
      <c r="FR63" s="301"/>
      <c r="FS63" s="301"/>
      <c r="FT63" s="301"/>
      <c r="FU63" s="301"/>
      <c r="FV63" s="301"/>
      <c r="FW63" s="301"/>
      <c r="FX63" s="301"/>
      <c r="FY63" s="301"/>
      <c r="FZ63" s="301"/>
      <c r="GA63" s="301"/>
      <c r="GB63" s="301"/>
      <c r="GC63" s="301"/>
      <c r="GD63" s="301"/>
      <c r="GE63" s="301"/>
      <c r="GF63" s="301"/>
      <c r="GG63" s="301"/>
      <c r="GH63" s="301"/>
      <c r="GI63" s="301"/>
      <c r="GJ63" s="301"/>
      <c r="GK63" s="301"/>
      <c r="GL63" s="301"/>
      <c r="GM63" s="301"/>
      <c r="GN63" s="301"/>
      <c r="GO63" s="301"/>
      <c r="GP63" s="301"/>
      <c r="GQ63" s="301"/>
      <c r="GR63" s="301"/>
      <c r="GS63" s="301"/>
      <c r="GT63" s="301"/>
      <c r="GU63" s="301"/>
      <c r="GV63" s="301"/>
      <c r="GW63" s="301"/>
      <c r="GX63" s="301"/>
      <c r="GY63" s="301"/>
      <c r="GZ63" s="301"/>
      <c r="HA63" s="301"/>
      <c r="HB63" s="301"/>
      <c r="HC63" s="301"/>
      <c r="HD63" s="301"/>
      <c r="HE63" s="301"/>
      <c r="HF63" s="301"/>
      <c r="HG63" s="301"/>
      <c r="HH63" s="301"/>
      <c r="HI63" s="301"/>
      <c r="HJ63" s="301"/>
      <c r="HK63" s="301"/>
      <c r="HL63" s="301"/>
      <c r="HM63" s="301"/>
      <c r="HN63" s="301"/>
      <c r="HO63" s="301"/>
      <c r="HP63" s="301"/>
      <c r="HQ63" s="301"/>
      <c r="HR63" s="301"/>
      <c r="HS63" s="301"/>
      <c r="HT63" s="301"/>
      <c r="HU63" s="301"/>
      <c r="HV63" s="301"/>
      <c r="HW63" s="301"/>
      <c r="HX63" s="301"/>
      <c r="HY63" s="301"/>
      <c r="HZ63" s="301"/>
      <c r="IA63" s="301"/>
      <c r="IB63" s="301"/>
      <c r="IC63" s="301"/>
      <c r="ID63" s="301"/>
      <c r="IE63" s="301"/>
      <c r="IF63" s="301"/>
      <c r="IG63" s="301"/>
      <c r="IH63" s="301"/>
      <c r="II63" s="301"/>
      <c r="IJ63" s="301"/>
      <c r="IK63" s="301"/>
      <c r="IL63" s="301"/>
      <c r="IM63" s="301"/>
      <c r="IN63" s="301"/>
      <c r="IO63" s="301"/>
      <c r="IP63" s="301"/>
      <c r="IQ63" s="301"/>
    </row>
    <row r="64" spans="1:251" s="134" customFormat="1" ht="12" x14ac:dyDescent="0.3">
      <c r="A64" s="133" t="s">
        <v>159</v>
      </c>
      <c r="B64" s="111">
        <v>80</v>
      </c>
      <c r="C64" s="108" t="s">
        <v>231</v>
      </c>
      <c r="D64" s="108" t="s">
        <v>231</v>
      </c>
      <c r="E64" s="108">
        <v>8.8607594936708853</v>
      </c>
      <c r="F64" s="108">
        <v>18.9873417721519</v>
      </c>
      <c r="G64" s="108">
        <v>72.151898734177209</v>
      </c>
      <c r="H64" s="108"/>
      <c r="I64" s="108"/>
      <c r="J64" s="108"/>
      <c r="K64" s="301"/>
      <c r="T64" s="300"/>
      <c r="U64" s="300"/>
      <c r="V64" s="300"/>
      <c r="W64" s="300"/>
      <c r="X64" s="300"/>
      <c r="Y64" s="300"/>
      <c r="Z64" s="301"/>
      <c r="AA64" s="301"/>
      <c r="AB64" s="301"/>
      <c r="AC64" s="301"/>
      <c r="AD64" s="301"/>
      <c r="AE64" s="301"/>
      <c r="AF64" s="301"/>
      <c r="AG64" s="301"/>
      <c r="AH64" s="301"/>
      <c r="AI64" s="301"/>
      <c r="AJ64" s="301"/>
      <c r="AK64" s="301"/>
      <c r="AL64" s="301"/>
      <c r="AM64" s="301"/>
      <c r="AN64" s="301"/>
      <c r="AO64" s="301"/>
      <c r="AP64" s="301"/>
      <c r="AQ64" s="301"/>
      <c r="AR64" s="301"/>
      <c r="AS64" s="301"/>
      <c r="AT64" s="301"/>
      <c r="AU64" s="301"/>
      <c r="AV64" s="301"/>
      <c r="AW64" s="301"/>
      <c r="AX64" s="301"/>
      <c r="AY64" s="301"/>
      <c r="AZ64" s="301"/>
      <c r="BA64" s="301"/>
      <c r="BB64" s="301"/>
      <c r="BC64" s="301"/>
      <c r="BD64" s="301"/>
      <c r="BE64" s="301"/>
      <c r="BF64" s="301"/>
      <c r="BG64" s="301"/>
      <c r="BH64" s="301"/>
      <c r="BI64" s="301"/>
      <c r="BJ64" s="301"/>
      <c r="BK64" s="301"/>
      <c r="BL64" s="301"/>
      <c r="BM64" s="301"/>
      <c r="BN64" s="301"/>
      <c r="BO64" s="301"/>
      <c r="BP64" s="301"/>
      <c r="BQ64" s="301"/>
      <c r="BR64" s="301"/>
      <c r="BS64" s="301"/>
      <c r="BT64" s="301"/>
      <c r="BU64" s="301"/>
      <c r="BV64" s="301"/>
      <c r="BW64" s="301"/>
      <c r="BX64" s="301"/>
      <c r="BY64" s="301"/>
      <c r="BZ64" s="301"/>
      <c r="CA64" s="301"/>
      <c r="CB64" s="301"/>
      <c r="CC64" s="301"/>
      <c r="CD64" s="301"/>
      <c r="CE64" s="301"/>
      <c r="CF64" s="301"/>
      <c r="CG64" s="301"/>
      <c r="CH64" s="301"/>
      <c r="CI64" s="301"/>
      <c r="CJ64" s="301"/>
      <c r="CK64" s="301"/>
      <c r="CL64" s="301"/>
      <c r="CM64" s="301"/>
      <c r="CN64" s="301"/>
      <c r="CO64" s="301"/>
      <c r="CP64" s="301"/>
      <c r="CQ64" s="301"/>
      <c r="CR64" s="301"/>
      <c r="CS64" s="301"/>
      <c r="CT64" s="301"/>
      <c r="CU64" s="301"/>
      <c r="CV64" s="301"/>
      <c r="CW64" s="301"/>
      <c r="CX64" s="301"/>
      <c r="CY64" s="301"/>
      <c r="CZ64" s="301"/>
      <c r="DA64" s="301"/>
      <c r="DB64" s="301"/>
      <c r="DC64" s="301"/>
      <c r="DD64" s="301"/>
      <c r="DE64" s="301"/>
      <c r="DF64" s="301"/>
      <c r="DG64" s="301"/>
      <c r="DH64" s="301"/>
      <c r="DI64" s="301"/>
      <c r="DJ64" s="301"/>
      <c r="DK64" s="301"/>
      <c r="DL64" s="301"/>
      <c r="DM64" s="301"/>
      <c r="DN64" s="301"/>
      <c r="DO64" s="301"/>
      <c r="DP64" s="301"/>
      <c r="DQ64" s="301"/>
      <c r="DR64" s="301"/>
      <c r="DS64" s="301"/>
      <c r="DT64" s="301"/>
      <c r="DU64" s="301"/>
      <c r="DV64" s="301"/>
      <c r="DW64" s="301"/>
      <c r="DX64" s="301"/>
      <c r="DY64" s="301"/>
      <c r="DZ64" s="301"/>
      <c r="EA64" s="301"/>
      <c r="EB64" s="301"/>
      <c r="EC64" s="301"/>
      <c r="ED64" s="301"/>
      <c r="EE64" s="301"/>
      <c r="EF64" s="301"/>
      <c r="EG64" s="301"/>
      <c r="EH64" s="301"/>
      <c r="EI64" s="301"/>
      <c r="EJ64" s="301"/>
      <c r="EK64" s="301"/>
      <c r="EL64" s="301"/>
      <c r="EM64" s="301"/>
      <c r="EN64" s="301"/>
      <c r="EO64" s="301"/>
      <c r="EP64" s="301"/>
      <c r="EQ64" s="301"/>
      <c r="ER64" s="301"/>
      <c r="ES64" s="301"/>
      <c r="ET64" s="301"/>
      <c r="EU64" s="301"/>
      <c r="EV64" s="301"/>
      <c r="EW64" s="301"/>
      <c r="EX64" s="301"/>
      <c r="EY64" s="301"/>
      <c r="EZ64" s="301"/>
      <c r="FA64" s="301"/>
      <c r="FB64" s="301"/>
      <c r="FC64" s="301"/>
      <c r="FD64" s="301"/>
      <c r="FE64" s="301"/>
      <c r="FF64" s="301"/>
      <c r="FG64" s="301"/>
      <c r="FH64" s="301"/>
      <c r="FI64" s="301"/>
      <c r="FJ64" s="301"/>
      <c r="FK64" s="301"/>
      <c r="FL64" s="301"/>
      <c r="FM64" s="301"/>
      <c r="FN64" s="301"/>
      <c r="FO64" s="301"/>
      <c r="FP64" s="301"/>
      <c r="FQ64" s="301"/>
      <c r="FR64" s="301"/>
      <c r="FS64" s="301"/>
      <c r="FT64" s="301"/>
      <c r="FU64" s="301"/>
      <c r="FV64" s="301"/>
      <c r="FW64" s="301"/>
      <c r="FX64" s="301"/>
      <c r="FY64" s="301"/>
      <c r="FZ64" s="301"/>
      <c r="GA64" s="301"/>
      <c r="GB64" s="301"/>
      <c r="GC64" s="301"/>
      <c r="GD64" s="301"/>
      <c r="GE64" s="301"/>
      <c r="GF64" s="301"/>
      <c r="GG64" s="301"/>
      <c r="GH64" s="301"/>
      <c r="GI64" s="301"/>
      <c r="GJ64" s="301"/>
      <c r="GK64" s="301"/>
      <c r="GL64" s="301"/>
      <c r="GM64" s="301"/>
      <c r="GN64" s="301"/>
      <c r="GO64" s="301"/>
      <c r="GP64" s="301"/>
      <c r="GQ64" s="301"/>
      <c r="GR64" s="301"/>
      <c r="GS64" s="301"/>
      <c r="GT64" s="301"/>
      <c r="GU64" s="301"/>
      <c r="GV64" s="301"/>
      <c r="GW64" s="301"/>
      <c r="GX64" s="301"/>
      <c r="GY64" s="301"/>
      <c r="GZ64" s="301"/>
      <c r="HA64" s="301"/>
      <c r="HB64" s="301"/>
      <c r="HC64" s="301"/>
      <c r="HD64" s="301"/>
      <c r="HE64" s="301"/>
      <c r="HF64" s="301"/>
      <c r="HG64" s="301"/>
      <c r="HH64" s="301"/>
      <c r="HI64" s="301"/>
      <c r="HJ64" s="301"/>
      <c r="HK64" s="301"/>
      <c r="HL64" s="301"/>
      <c r="HM64" s="301"/>
      <c r="HN64" s="301"/>
      <c r="HO64" s="301"/>
      <c r="HP64" s="301"/>
      <c r="HQ64" s="301"/>
      <c r="HR64" s="301"/>
      <c r="HS64" s="301"/>
      <c r="HT64" s="301"/>
      <c r="HU64" s="301"/>
      <c r="HV64" s="301"/>
      <c r="HW64" s="301"/>
      <c r="HX64" s="301"/>
      <c r="HY64" s="301"/>
      <c r="HZ64" s="301"/>
      <c r="IA64" s="301"/>
      <c r="IB64" s="301"/>
      <c r="IC64" s="301"/>
      <c r="ID64" s="301"/>
      <c r="IE64" s="301"/>
      <c r="IF64" s="301"/>
      <c r="IG64" s="301"/>
      <c r="IH64" s="301"/>
      <c r="II64" s="301"/>
      <c r="IJ64" s="301"/>
      <c r="IK64" s="301"/>
      <c r="IL64" s="301"/>
      <c r="IM64" s="301"/>
      <c r="IN64" s="301"/>
      <c r="IO64" s="301"/>
      <c r="IP64" s="301"/>
      <c r="IQ64" s="301"/>
    </row>
    <row r="65" spans="1:251" s="134" customFormat="1" ht="5.0999999999999996" customHeight="1" x14ac:dyDescent="0.3">
      <c r="A65" s="380"/>
      <c r="B65" s="372"/>
      <c r="C65" s="373"/>
      <c r="D65" s="373"/>
      <c r="E65" s="373"/>
      <c r="F65" s="373"/>
      <c r="G65" s="373"/>
      <c r="H65" s="108"/>
      <c r="I65" s="108"/>
      <c r="J65" s="357"/>
      <c r="K65" s="564"/>
      <c r="L65" s="564"/>
      <c r="M65" s="564"/>
      <c r="N65" s="564"/>
      <c r="O65" s="564"/>
      <c r="P65" s="564"/>
      <c r="Q65" s="564"/>
      <c r="R65" s="300"/>
      <c r="S65" s="300"/>
      <c r="T65" s="300"/>
      <c r="U65" s="300"/>
      <c r="V65" s="300"/>
      <c r="W65" s="300"/>
      <c r="X65" s="357"/>
      <c r="Y65" s="357"/>
      <c r="Z65" s="357"/>
      <c r="AA65" s="357"/>
      <c r="AB65" s="357"/>
      <c r="AC65" s="357"/>
      <c r="AD65" s="357"/>
      <c r="AE65" s="357"/>
      <c r="AF65" s="357"/>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57"/>
      <c r="IK65" s="357"/>
      <c r="IL65" s="357"/>
      <c r="IM65" s="357"/>
      <c r="IN65" s="357"/>
      <c r="IO65" s="357"/>
    </row>
    <row r="66" spans="1:251" s="360" customFormat="1" ht="5.0999999999999996" customHeight="1" x14ac:dyDescent="0.3">
      <c r="A66" s="381"/>
      <c r="B66" s="382"/>
      <c r="C66" s="382"/>
      <c r="D66" s="382"/>
      <c r="E66" s="382"/>
      <c r="F66" s="383"/>
      <c r="G66" s="383"/>
      <c r="H66" s="108"/>
      <c r="I66" s="108"/>
      <c r="J66" s="358"/>
      <c r="K66" s="359"/>
      <c r="L66" s="359"/>
      <c r="M66" s="359"/>
      <c r="N66" s="359"/>
      <c r="O66" s="359"/>
      <c r="P66" s="293"/>
      <c r="Q66" s="294"/>
      <c r="R66" s="294"/>
      <c r="S66" s="294"/>
      <c r="T66" s="294"/>
      <c r="U66" s="294"/>
      <c r="V66" s="294"/>
      <c r="W66" s="294"/>
      <c r="X66" s="294"/>
      <c r="Y66" s="359"/>
      <c r="Z66" s="359"/>
      <c r="AA66" s="359"/>
      <c r="AB66" s="359"/>
      <c r="AC66" s="359"/>
      <c r="AD66" s="359"/>
      <c r="AE66" s="359"/>
      <c r="AF66" s="359"/>
      <c r="AG66" s="359"/>
      <c r="AH66" s="359"/>
      <c r="AI66" s="359"/>
      <c r="AJ66" s="359"/>
      <c r="AK66" s="359"/>
      <c r="AL66" s="359"/>
      <c r="AM66" s="359"/>
      <c r="AN66" s="359"/>
      <c r="AO66" s="359"/>
      <c r="AP66" s="359"/>
      <c r="AQ66" s="359"/>
      <c r="AR66" s="359"/>
      <c r="AS66" s="359"/>
      <c r="AT66" s="359"/>
      <c r="AU66" s="359"/>
      <c r="AV66" s="359"/>
      <c r="AW66" s="359"/>
      <c r="AX66" s="359"/>
      <c r="AY66" s="359"/>
      <c r="AZ66" s="359"/>
      <c r="BA66" s="359"/>
      <c r="BB66" s="359"/>
      <c r="BC66" s="359"/>
      <c r="BD66" s="359"/>
      <c r="BE66" s="359"/>
      <c r="BF66" s="359"/>
      <c r="BG66" s="359"/>
      <c r="BH66" s="359"/>
      <c r="BI66" s="359"/>
      <c r="BJ66" s="359"/>
      <c r="BK66" s="359"/>
      <c r="BL66" s="359"/>
      <c r="BM66" s="359"/>
      <c r="BN66" s="359"/>
      <c r="BO66" s="359"/>
      <c r="BP66" s="359"/>
      <c r="BQ66" s="359"/>
      <c r="BR66" s="359"/>
      <c r="BS66" s="359"/>
      <c r="BT66" s="359"/>
      <c r="BU66" s="359"/>
      <c r="BV66" s="359"/>
      <c r="BW66" s="359"/>
      <c r="BX66" s="359"/>
      <c r="BY66" s="359"/>
      <c r="BZ66" s="359"/>
      <c r="CA66" s="359"/>
      <c r="CB66" s="359"/>
      <c r="CC66" s="359"/>
      <c r="CD66" s="359"/>
      <c r="CE66" s="359"/>
      <c r="CF66" s="359"/>
      <c r="CG66" s="359"/>
      <c r="CH66" s="359"/>
      <c r="CI66" s="359"/>
      <c r="CJ66" s="359"/>
      <c r="CK66" s="359"/>
      <c r="CL66" s="359"/>
      <c r="CM66" s="359"/>
      <c r="CN66" s="359"/>
      <c r="CO66" s="359"/>
      <c r="CP66" s="359"/>
      <c r="CQ66" s="359"/>
      <c r="CR66" s="359"/>
      <c r="CS66" s="359"/>
      <c r="CT66" s="359"/>
      <c r="CU66" s="359"/>
      <c r="CV66" s="359"/>
      <c r="CW66" s="359"/>
      <c r="CX66" s="359"/>
      <c r="CY66" s="359"/>
      <c r="CZ66" s="359"/>
      <c r="DA66" s="359"/>
      <c r="DB66" s="359"/>
      <c r="DC66" s="359"/>
      <c r="DD66" s="359"/>
      <c r="DE66" s="359"/>
      <c r="DF66" s="359"/>
      <c r="DG66" s="359"/>
      <c r="DH66" s="359"/>
      <c r="DI66" s="359"/>
      <c r="DJ66" s="359"/>
      <c r="DK66" s="359"/>
      <c r="DL66" s="359"/>
      <c r="DM66" s="359"/>
      <c r="DN66" s="359"/>
      <c r="DO66" s="359"/>
      <c r="DP66" s="359"/>
      <c r="DQ66" s="359"/>
      <c r="DR66" s="359"/>
      <c r="DS66" s="359"/>
      <c r="DT66" s="359"/>
      <c r="DU66" s="359"/>
      <c r="DV66" s="359"/>
      <c r="DW66" s="359"/>
      <c r="DX66" s="359"/>
      <c r="DY66" s="359"/>
      <c r="DZ66" s="359"/>
      <c r="EA66" s="359"/>
      <c r="EB66" s="359"/>
      <c r="EC66" s="359"/>
      <c r="ED66" s="359"/>
      <c r="EE66" s="359"/>
      <c r="EF66" s="359"/>
      <c r="EG66" s="359"/>
      <c r="EH66" s="359"/>
      <c r="EI66" s="359"/>
      <c r="EJ66" s="359"/>
      <c r="EK66" s="359"/>
      <c r="EL66" s="359"/>
      <c r="EM66" s="359"/>
      <c r="EN66" s="359"/>
      <c r="EO66" s="359"/>
      <c r="EP66" s="359"/>
      <c r="EQ66" s="359"/>
      <c r="ER66" s="359"/>
      <c r="ES66" s="359"/>
      <c r="ET66" s="359"/>
      <c r="EU66" s="359"/>
      <c r="EV66" s="359"/>
      <c r="EW66" s="359"/>
      <c r="EX66" s="359"/>
      <c r="EY66" s="359"/>
      <c r="EZ66" s="359"/>
      <c r="FA66" s="359"/>
      <c r="FB66" s="359"/>
      <c r="FC66" s="359"/>
      <c r="FD66" s="359"/>
      <c r="FE66" s="359"/>
      <c r="FF66" s="359"/>
      <c r="FG66" s="359"/>
      <c r="FH66" s="359"/>
      <c r="FI66" s="359"/>
      <c r="FJ66" s="359"/>
      <c r="FK66" s="359"/>
      <c r="FL66" s="359"/>
      <c r="FM66" s="359"/>
      <c r="FN66" s="359"/>
      <c r="FO66" s="359"/>
      <c r="FP66" s="359"/>
      <c r="FQ66" s="359"/>
      <c r="FR66" s="359"/>
      <c r="FS66" s="359"/>
      <c r="FT66" s="359"/>
      <c r="FU66" s="359"/>
      <c r="FV66" s="359"/>
      <c r="FW66" s="359"/>
      <c r="FX66" s="359"/>
      <c r="FY66" s="359"/>
      <c r="FZ66" s="359"/>
      <c r="GA66" s="359"/>
      <c r="GB66" s="359"/>
      <c r="GC66" s="359"/>
      <c r="GD66" s="359"/>
      <c r="GE66" s="359"/>
      <c r="GF66" s="359"/>
      <c r="GG66" s="359"/>
      <c r="GH66" s="359"/>
      <c r="GI66" s="359"/>
      <c r="GJ66" s="359"/>
      <c r="GK66" s="359"/>
      <c r="GL66" s="359"/>
      <c r="GM66" s="359"/>
      <c r="GN66" s="359"/>
      <c r="GO66" s="359"/>
      <c r="GP66" s="359"/>
      <c r="GQ66" s="359"/>
      <c r="GR66" s="359"/>
      <c r="GS66" s="359"/>
      <c r="GT66" s="359"/>
      <c r="GU66" s="359"/>
      <c r="GV66" s="359"/>
      <c r="GW66" s="359"/>
      <c r="GX66" s="359"/>
      <c r="GY66" s="359"/>
      <c r="GZ66" s="359"/>
      <c r="HA66" s="359"/>
      <c r="HB66" s="359"/>
      <c r="HC66" s="359"/>
      <c r="HD66" s="359"/>
      <c r="HE66" s="359"/>
      <c r="HF66" s="359"/>
      <c r="HG66" s="359"/>
      <c r="HH66" s="359"/>
      <c r="HI66" s="359"/>
      <c r="HJ66" s="359"/>
      <c r="HK66" s="359"/>
      <c r="HL66" s="359"/>
      <c r="HM66" s="359"/>
      <c r="HN66" s="359"/>
      <c r="HO66" s="359"/>
      <c r="HP66" s="359"/>
      <c r="HQ66" s="359"/>
      <c r="HR66" s="359"/>
      <c r="HS66" s="359"/>
      <c r="HT66" s="359"/>
      <c r="HU66" s="359"/>
      <c r="HV66" s="359"/>
      <c r="HW66" s="359"/>
      <c r="HX66" s="359"/>
      <c r="HY66" s="359"/>
      <c r="HZ66" s="359"/>
      <c r="IA66" s="359"/>
      <c r="IB66" s="359"/>
      <c r="IC66" s="359"/>
      <c r="ID66" s="359"/>
      <c r="IE66" s="359"/>
      <c r="IF66" s="359"/>
      <c r="IG66" s="359"/>
      <c r="IH66" s="359"/>
      <c r="II66" s="359"/>
      <c r="IJ66" s="359"/>
      <c r="IK66" s="359"/>
      <c r="IL66" s="359"/>
      <c r="IM66" s="359"/>
      <c r="IN66" s="359"/>
      <c r="IO66" s="359"/>
      <c r="IP66" s="359"/>
    </row>
    <row r="67" spans="1:251" s="330" customFormat="1" ht="12" customHeight="1" x14ac:dyDescent="0.3">
      <c r="A67" s="574" t="s">
        <v>121</v>
      </c>
      <c r="B67" s="574"/>
      <c r="C67" s="574"/>
      <c r="D67" s="574"/>
      <c r="E67" s="574"/>
      <c r="F67" s="574"/>
      <c r="G67" s="574"/>
      <c r="H67" s="326"/>
      <c r="I67" s="326"/>
      <c r="J67" s="326"/>
      <c r="K67" s="327"/>
      <c r="L67" s="327"/>
      <c r="M67" s="327"/>
      <c r="N67" s="327"/>
      <c r="O67" s="327"/>
      <c r="P67" s="327"/>
      <c r="Q67" s="328"/>
      <c r="R67" s="329"/>
      <c r="S67" s="329"/>
      <c r="T67" s="329"/>
      <c r="U67" s="329"/>
      <c r="V67" s="329"/>
      <c r="W67" s="329"/>
      <c r="X67" s="329"/>
      <c r="Y67" s="329"/>
      <c r="Z67" s="327"/>
      <c r="AA67" s="327"/>
      <c r="AB67" s="327"/>
      <c r="AC67" s="327"/>
      <c r="AD67" s="327"/>
      <c r="AE67" s="327"/>
      <c r="AF67" s="327"/>
      <c r="AG67" s="327"/>
      <c r="AH67" s="327"/>
      <c r="AI67" s="327"/>
      <c r="AJ67" s="327"/>
      <c r="AK67" s="327"/>
      <c r="AL67" s="327"/>
      <c r="AM67" s="327"/>
      <c r="AN67" s="327"/>
      <c r="AO67" s="327"/>
      <c r="AP67" s="327"/>
      <c r="AQ67" s="327"/>
      <c r="AR67" s="327"/>
      <c r="AS67" s="327"/>
      <c r="AT67" s="327"/>
      <c r="AU67" s="327"/>
      <c r="AV67" s="327"/>
      <c r="AW67" s="327"/>
      <c r="AX67" s="327"/>
      <c r="AY67" s="327"/>
      <c r="AZ67" s="327"/>
      <c r="BA67" s="327"/>
      <c r="BB67" s="327"/>
      <c r="BC67" s="327"/>
      <c r="BD67" s="327"/>
      <c r="BE67" s="327"/>
      <c r="BF67" s="327"/>
      <c r="BG67" s="327"/>
      <c r="BH67" s="327"/>
      <c r="BI67" s="327"/>
      <c r="BJ67" s="327"/>
      <c r="BK67" s="327"/>
      <c r="BL67" s="327"/>
      <c r="BM67" s="327"/>
      <c r="BN67" s="327"/>
      <c r="BO67" s="327"/>
      <c r="BP67" s="327"/>
      <c r="BQ67" s="327"/>
      <c r="BR67" s="327"/>
      <c r="BS67" s="327"/>
      <c r="BT67" s="327"/>
      <c r="BU67" s="327"/>
      <c r="BV67" s="327"/>
      <c r="BW67" s="327"/>
      <c r="BX67" s="327"/>
      <c r="BY67" s="327"/>
      <c r="BZ67" s="327"/>
      <c r="CA67" s="327"/>
      <c r="CB67" s="327"/>
      <c r="CC67" s="327"/>
      <c r="CD67" s="327"/>
      <c r="CE67" s="327"/>
      <c r="CF67" s="327"/>
      <c r="CG67" s="327"/>
      <c r="CH67" s="327"/>
      <c r="CI67" s="327"/>
      <c r="CJ67" s="327"/>
      <c r="CK67" s="327"/>
      <c r="CL67" s="327"/>
      <c r="CM67" s="327"/>
      <c r="CN67" s="327"/>
      <c r="CO67" s="327"/>
      <c r="CP67" s="327"/>
      <c r="CQ67" s="327"/>
      <c r="CR67" s="327"/>
      <c r="CS67" s="327"/>
      <c r="CT67" s="327"/>
      <c r="CU67" s="327"/>
      <c r="CV67" s="327"/>
      <c r="CW67" s="327"/>
      <c r="CX67" s="327"/>
      <c r="CY67" s="327"/>
      <c r="CZ67" s="327"/>
      <c r="DA67" s="327"/>
      <c r="DB67" s="327"/>
      <c r="DC67" s="327"/>
      <c r="DD67" s="327"/>
      <c r="DE67" s="327"/>
      <c r="DF67" s="327"/>
      <c r="DG67" s="327"/>
      <c r="DH67" s="327"/>
      <c r="DI67" s="327"/>
      <c r="DJ67" s="327"/>
      <c r="DK67" s="327"/>
      <c r="DL67" s="327"/>
      <c r="DM67" s="327"/>
      <c r="DN67" s="327"/>
      <c r="DO67" s="327"/>
      <c r="DP67" s="327"/>
      <c r="DQ67" s="327"/>
      <c r="DR67" s="327"/>
      <c r="DS67" s="327"/>
      <c r="DT67" s="327"/>
      <c r="DU67" s="327"/>
      <c r="DV67" s="327"/>
      <c r="DW67" s="327"/>
      <c r="DX67" s="327"/>
      <c r="DY67" s="327"/>
      <c r="DZ67" s="327"/>
      <c r="EA67" s="327"/>
      <c r="EB67" s="327"/>
      <c r="EC67" s="327"/>
      <c r="ED67" s="327"/>
      <c r="EE67" s="327"/>
      <c r="EF67" s="327"/>
      <c r="EG67" s="327"/>
      <c r="EH67" s="327"/>
      <c r="EI67" s="327"/>
      <c r="EJ67" s="327"/>
      <c r="EK67" s="327"/>
      <c r="EL67" s="327"/>
      <c r="EM67" s="327"/>
      <c r="EN67" s="327"/>
      <c r="EO67" s="327"/>
      <c r="EP67" s="327"/>
      <c r="EQ67" s="327"/>
      <c r="ER67" s="327"/>
      <c r="ES67" s="327"/>
      <c r="ET67" s="327"/>
      <c r="EU67" s="327"/>
      <c r="EV67" s="327"/>
      <c r="EW67" s="327"/>
      <c r="EX67" s="327"/>
      <c r="EY67" s="327"/>
      <c r="EZ67" s="327"/>
      <c r="FA67" s="327"/>
      <c r="FB67" s="327"/>
      <c r="FC67" s="327"/>
      <c r="FD67" s="327"/>
      <c r="FE67" s="327"/>
      <c r="FF67" s="327"/>
      <c r="FG67" s="327"/>
      <c r="FH67" s="327"/>
      <c r="FI67" s="327"/>
      <c r="FJ67" s="327"/>
      <c r="FK67" s="327"/>
      <c r="FL67" s="327"/>
      <c r="FM67" s="327"/>
      <c r="FN67" s="327"/>
      <c r="FO67" s="327"/>
      <c r="FP67" s="327"/>
      <c r="FQ67" s="327"/>
      <c r="FR67" s="327"/>
      <c r="FS67" s="327"/>
      <c r="FT67" s="327"/>
      <c r="FU67" s="327"/>
      <c r="FV67" s="327"/>
      <c r="FW67" s="327"/>
      <c r="FX67" s="327"/>
      <c r="FY67" s="327"/>
      <c r="FZ67" s="327"/>
      <c r="GA67" s="327"/>
      <c r="GB67" s="327"/>
      <c r="GC67" s="327"/>
      <c r="GD67" s="327"/>
      <c r="GE67" s="327"/>
      <c r="GF67" s="327"/>
      <c r="GG67" s="327"/>
      <c r="GH67" s="327"/>
      <c r="GI67" s="327"/>
      <c r="GJ67" s="327"/>
      <c r="GK67" s="327"/>
      <c r="GL67" s="327"/>
      <c r="GM67" s="327"/>
      <c r="GN67" s="327"/>
      <c r="GO67" s="327"/>
      <c r="GP67" s="327"/>
      <c r="GQ67" s="327"/>
      <c r="GR67" s="327"/>
      <c r="GS67" s="327"/>
      <c r="GT67" s="327"/>
      <c r="GU67" s="327"/>
      <c r="GV67" s="327"/>
      <c r="GW67" s="327"/>
      <c r="GX67" s="327"/>
      <c r="GY67" s="327"/>
      <c r="GZ67" s="327"/>
      <c r="HA67" s="327"/>
      <c r="HB67" s="327"/>
      <c r="HC67" s="327"/>
      <c r="HD67" s="327"/>
      <c r="HE67" s="327"/>
      <c r="HF67" s="327"/>
      <c r="HG67" s="327"/>
      <c r="HH67" s="327"/>
      <c r="HI67" s="327"/>
      <c r="HJ67" s="327"/>
      <c r="HK67" s="327"/>
      <c r="HL67" s="327"/>
      <c r="HM67" s="327"/>
      <c r="HN67" s="327"/>
      <c r="HO67" s="327"/>
      <c r="HP67" s="327"/>
      <c r="HQ67" s="327"/>
      <c r="HR67" s="327"/>
      <c r="HS67" s="327"/>
      <c r="HT67" s="327"/>
      <c r="HU67" s="327"/>
      <c r="HV67" s="327"/>
      <c r="HW67" s="327"/>
      <c r="HX67" s="327"/>
      <c r="HY67" s="327"/>
      <c r="HZ67" s="327"/>
      <c r="IA67" s="327"/>
      <c r="IB67" s="327"/>
      <c r="IC67" s="327"/>
      <c r="ID67" s="327"/>
      <c r="IE67" s="327"/>
      <c r="IF67" s="327"/>
      <c r="IG67" s="327"/>
      <c r="IH67" s="327"/>
      <c r="II67" s="327"/>
      <c r="IJ67" s="327"/>
      <c r="IK67" s="327"/>
      <c r="IL67" s="327"/>
      <c r="IM67" s="327"/>
      <c r="IN67" s="327"/>
      <c r="IO67" s="327"/>
      <c r="IP67" s="327"/>
      <c r="IQ67" s="327"/>
    </row>
    <row r="68" spans="1:251" s="330" customFormat="1" ht="21.95" customHeight="1" x14ac:dyDescent="0.3">
      <c r="A68" s="574" t="s">
        <v>92</v>
      </c>
      <c r="B68" s="574"/>
      <c r="C68" s="574"/>
      <c r="D68" s="574"/>
      <c r="E68" s="574"/>
      <c r="F68" s="574"/>
      <c r="G68" s="574"/>
      <c r="H68" s="326"/>
      <c r="I68" s="326"/>
      <c r="J68" s="326"/>
      <c r="K68" s="331"/>
      <c r="L68" s="331"/>
      <c r="M68" s="331"/>
      <c r="N68" s="331"/>
      <c r="O68" s="331"/>
      <c r="P68" s="331"/>
      <c r="Q68" s="332"/>
      <c r="R68" s="332"/>
      <c r="S68" s="332"/>
      <c r="T68" s="332"/>
      <c r="U68" s="332"/>
      <c r="V68" s="332"/>
      <c r="W68" s="332"/>
      <c r="X68" s="332"/>
      <c r="Y68" s="332"/>
      <c r="Z68" s="331"/>
      <c r="AA68" s="331"/>
      <c r="AB68" s="331"/>
      <c r="AC68" s="331"/>
      <c r="AD68" s="331"/>
      <c r="AE68" s="331"/>
      <c r="AF68" s="331"/>
      <c r="AG68" s="331"/>
      <c r="AH68" s="331"/>
      <c r="AI68" s="331"/>
      <c r="AJ68" s="331"/>
      <c r="AK68" s="331"/>
      <c r="AL68" s="331"/>
      <c r="AM68" s="331"/>
      <c r="AN68" s="331"/>
      <c r="AO68" s="331"/>
      <c r="AP68" s="331"/>
      <c r="AQ68" s="331"/>
      <c r="AR68" s="331"/>
      <c r="AS68" s="331"/>
      <c r="AT68" s="331"/>
      <c r="AU68" s="331"/>
      <c r="AV68" s="331"/>
      <c r="AW68" s="331"/>
      <c r="AX68" s="331"/>
      <c r="AY68" s="331"/>
      <c r="AZ68" s="331"/>
      <c r="BA68" s="331"/>
      <c r="BB68" s="331"/>
      <c r="BC68" s="331"/>
      <c r="BD68" s="331"/>
      <c r="BE68" s="331"/>
      <c r="BF68" s="331"/>
      <c r="BG68" s="331"/>
      <c r="BH68" s="331"/>
      <c r="BI68" s="331"/>
      <c r="BJ68" s="331"/>
      <c r="BK68" s="331"/>
      <c r="BL68" s="331"/>
      <c r="BM68" s="331"/>
      <c r="BN68" s="331"/>
      <c r="BO68" s="331"/>
      <c r="BP68" s="331"/>
      <c r="BQ68" s="331"/>
      <c r="BR68" s="331"/>
      <c r="BS68" s="331"/>
      <c r="BT68" s="331"/>
      <c r="BU68" s="331"/>
      <c r="BV68" s="331"/>
      <c r="BW68" s="331"/>
      <c r="BX68" s="331"/>
      <c r="BY68" s="331"/>
      <c r="BZ68" s="331"/>
      <c r="CA68" s="331"/>
      <c r="CB68" s="331"/>
      <c r="CC68" s="331"/>
      <c r="CD68" s="331"/>
      <c r="CE68" s="331"/>
      <c r="CF68" s="331"/>
      <c r="CG68" s="331"/>
      <c r="CH68" s="331"/>
      <c r="CI68" s="331"/>
      <c r="CJ68" s="331"/>
      <c r="CK68" s="331"/>
      <c r="CL68" s="331"/>
      <c r="CM68" s="331"/>
      <c r="CN68" s="331"/>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331"/>
      <c r="GQ68" s="331"/>
      <c r="GR68" s="331"/>
      <c r="GS68" s="331"/>
      <c r="GT68" s="331"/>
      <c r="GU68" s="331"/>
      <c r="GV68" s="331"/>
      <c r="GW68" s="331"/>
      <c r="GX68" s="331"/>
      <c r="GY68" s="331"/>
      <c r="GZ68" s="331"/>
      <c r="HA68" s="331"/>
      <c r="HB68" s="331"/>
      <c r="HC68" s="331"/>
      <c r="HD68" s="331"/>
      <c r="HE68" s="331"/>
      <c r="HF68" s="331"/>
      <c r="HG68" s="331"/>
      <c r="HH68" s="331"/>
      <c r="HI68" s="331"/>
      <c r="HJ68" s="331"/>
      <c r="HK68" s="331"/>
      <c r="HL68" s="331"/>
      <c r="HM68" s="331"/>
      <c r="HN68" s="331"/>
      <c r="HO68" s="331"/>
      <c r="HP68" s="331"/>
      <c r="HQ68" s="331"/>
      <c r="HR68" s="331"/>
      <c r="HS68" s="331"/>
      <c r="HT68" s="331"/>
      <c r="HU68" s="331"/>
      <c r="HV68" s="331"/>
      <c r="HW68" s="331"/>
      <c r="HX68" s="331"/>
      <c r="HY68" s="331"/>
      <c r="HZ68" s="331"/>
      <c r="IA68" s="331"/>
      <c r="IB68" s="331"/>
      <c r="IC68" s="331"/>
      <c r="ID68" s="331"/>
      <c r="IE68" s="331"/>
      <c r="IF68" s="331"/>
      <c r="IG68" s="331"/>
      <c r="IH68" s="331"/>
      <c r="II68" s="331"/>
      <c r="IJ68" s="331"/>
      <c r="IK68" s="331"/>
      <c r="IL68" s="331"/>
      <c r="IM68" s="331"/>
      <c r="IN68" s="331"/>
      <c r="IO68" s="331"/>
      <c r="IP68" s="331"/>
      <c r="IQ68" s="331"/>
    </row>
    <row r="69" spans="1:251" s="335" customFormat="1" ht="12" customHeight="1" x14ac:dyDescent="0.3">
      <c r="A69" s="567" t="s">
        <v>132</v>
      </c>
      <c r="B69" s="567"/>
      <c r="C69" s="567"/>
      <c r="D69" s="567"/>
      <c r="E69" s="567"/>
      <c r="F69" s="567"/>
      <c r="G69" s="567"/>
      <c r="N69" s="336"/>
      <c r="O69" s="337"/>
      <c r="P69" s="337"/>
      <c r="Q69" s="337"/>
      <c r="R69" s="337"/>
      <c r="S69" s="337"/>
      <c r="T69" s="337"/>
      <c r="U69" s="337"/>
      <c r="V69" s="337"/>
      <c r="W69" s="337"/>
      <c r="X69" s="337"/>
    </row>
    <row r="70" spans="1:251" x14ac:dyDescent="0.2">
      <c r="H70" s="18"/>
      <c r="N70" s="308"/>
      <c r="O70" s="309"/>
      <c r="P70" s="309"/>
      <c r="Q70" s="309"/>
      <c r="R70" s="309"/>
      <c r="S70" s="309"/>
      <c r="T70" s="309"/>
      <c r="U70" s="309"/>
      <c r="V70" s="309"/>
    </row>
    <row r="71" spans="1:251" x14ac:dyDescent="0.2">
      <c r="N71" s="18"/>
      <c r="O71" s="309"/>
      <c r="P71" s="309"/>
      <c r="Q71" s="309"/>
      <c r="R71" s="309"/>
      <c r="S71" s="309"/>
      <c r="T71" s="309"/>
      <c r="U71" s="309"/>
      <c r="V71" s="309"/>
    </row>
    <row r="72" spans="1:251" x14ac:dyDescent="0.2">
      <c r="N72" s="310"/>
      <c r="O72" s="311"/>
      <c r="P72" s="311"/>
      <c r="Q72" s="311"/>
      <c r="R72" s="311"/>
      <c r="S72" s="311"/>
      <c r="T72" s="311"/>
      <c r="U72" s="311"/>
      <c r="V72" s="311"/>
    </row>
    <row r="73" spans="1:251" x14ac:dyDescent="0.2">
      <c r="N73" s="282"/>
      <c r="O73" s="283"/>
      <c r="P73" s="283"/>
      <c r="Q73" s="283"/>
      <c r="R73" s="283"/>
      <c r="S73" s="283"/>
      <c r="T73" s="283"/>
      <c r="U73" s="283"/>
      <c r="V73" s="283"/>
    </row>
    <row r="74" spans="1:251" x14ac:dyDescent="0.2">
      <c r="A74" s="18"/>
      <c r="B74" s="18"/>
      <c r="C74" s="18"/>
      <c r="D74" s="18"/>
      <c r="E74" s="18"/>
      <c r="F74" s="18"/>
      <c r="N74" s="282"/>
      <c r="O74" s="283"/>
      <c r="P74" s="283"/>
      <c r="Q74" s="283"/>
      <c r="R74" s="283"/>
      <c r="S74" s="283"/>
      <c r="T74" s="283"/>
      <c r="U74" s="283"/>
      <c r="V74" s="283"/>
    </row>
    <row r="75" spans="1:251" x14ac:dyDescent="0.2">
      <c r="A75" s="18"/>
      <c r="B75" s="18"/>
      <c r="C75" s="18"/>
      <c r="D75" s="18"/>
      <c r="E75" s="18"/>
      <c r="F75" s="18"/>
      <c r="N75" s="282"/>
      <c r="O75" s="283"/>
      <c r="P75" s="283"/>
      <c r="Q75" s="283"/>
      <c r="R75" s="283"/>
      <c r="S75" s="283"/>
      <c r="T75" s="283"/>
      <c r="U75" s="283"/>
      <c r="V75" s="283"/>
    </row>
    <row r="76" spans="1:251" x14ac:dyDescent="0.2">
      <c r="A76" s="18"/>
      <c r="B76" s="18"/>
      <c r="C76" s="18"/>
      <c r="D76" s="18"/>
      <c r="E76" s="18"/>
      <c r="F76" s="18"/>
      <c r="N76" s="282"/>
      <c r="O76" s="283"/>
      <c r="P76" s="283"/>
      <c r="Q76" s="283"/>
      <c r="R76" s="283"/>
      <c r="S76" s="283"/>
      <c r="T76" s="283"/>
      <c r="U76" s="283"/>
      <c r="V76" s="283"/>
    </row>
    <row r="77" spans="1:251" x14ac:dyDescent="0.2">
      <c r="A77" s="18"/>
      <c r="B77" s="18"/>
      <c r="C77" s="18"/>
      <c r="D77" s="18"/>
      <c r="E77" s="18"/>
      <c r="F77" s="18"/>
      <c r="N77" s="282"/>
      <c r="O77" s="283"/>
      <c r="P77" s="283"/>
      <c r="Q77" s="283"/>
      <c r="R77" s="283"/>
      <c r="S77" s="283"/>
      <c r="T77" s="283"/>
      <c r="U77" s="283"/>
      <c r="V77" s="283"/>
    </row>
    <row r="78" spans="1:251" x14ac:dyDescent="0.2">
      <c r="A78" s="18"/>
      <c r="B78" s="18"/>
      <c r="C78" s="18"/>
      <c r="D78" s="18"/>
      <c r="E78" s="18"/>
      <c r="F78" s="18"/>
      <c r="N78" s="18"/>
      <c r="O78" s="309"/>
      <c r="P78" s="309"/>
      <c r="Q78" s="309"/>
      <c r="R78" s="309"/>
      <c r="S78" s="309"/>
      <c r="T78" s="309"/>
      <c r="U78" s="309"/>
      <c r="V78" s="309"/>
    </row>
    <row r="79" spans="1:251" x14ac:dyDescent="0.2">
      <c r="A79" s="18"/>
      <c r="B79" s="18"/>
      <c r="C79" s="18"/>
      <c r="D79" s="18"/>
      <c r="E79" s="18"/>
      <c r="F79" s="18"/>
      <c r="N79" s="310"/>
      <c r="O79" s="311"/>
      <c r="P79" s="311"/>
      <c r="Q79" s="311"/>
      <c r="R79" s="311"/>
      <c r="S79" s="311"/>
      <c r="T79" s="311"/>
      <c r="U79" s="311"/>
      <c r="V79" s="311"/>
    </row>
    <row r="80" spans="1:251" x14ac:dyDescent="0.2">
      <c r="A80" s="18"/>
      <c r="B80" s="18"/>
      <c r="C80" s="18"/>
      <c r="D80" s="18"/>
      <c r="E80" s="18"/>
      <c r="F80" s="18"/>
      <c r="N80" s="282"/>
      <c r="O80" s="283"/>
      <c r="P80" s="283"/>
      <c r="Q80" s="283"/>
      <c r="R80" s="283"/>
      <c r="S80" s="283"/>
      <c r="T80" s="283"/>
      <c r="U80" s="283"/>
      <c r="V80" s="283"/>
    </row>
    <row r="81" spans="1:23" x14ac:dyDescent="0.2">
      <c r="A81" s="18"/>
      <c r="B81" s="18"/>
      <c r="C81" s="18"/>
      <c r="D81" s="18"/>
      <c r="E81" s="18"/>
      <c r="F81" s="18"/>
      <c r="G81" s="18"/>
      <c r="O81" s="18"/>
      <c r="P81" s="309"/>
      <c r="Q81" s="309"/>
      <c r="R81" s="309"/>
      <c r="S81" s="309"/>
      <c r="T81" s="309"/>
      <c r="U81" s="309"/>
      <c r="V81" s="309"/>
      <c r="W81" s="309"/>
    </row>
    <row r="82" spans="1:23" x14ac:dyDescent="0.2">
      <c r="A82" s="18"/>
      <c r="B82" s="18"/>
      <c r="C82" s="18"/>
      <c r="D82" s="18"/>
      <c r="E82" s="18"/>
      <c r="F82" s="18"/>
      <c r="G82" s="18"/>
      <c r="O82" s="310"/>
      <c r="P82" s="311"/>
      <c r="Q82" s="311"/>
      <c r="R82" s="311"/>
      <c r="S82" s="311"/>
      <c r="T82" s="311"/>
      <c r="U82" s="311"/>
      <c r="V82" s="311"/>
      <c r="W82" s="311"/>
    </row>
    <row r="83" spans="1:23" x14ac:dyDescent="0.2">
      <c r="A83" s="18"/>
      <c r="B83" s="18"/>
      <c r="C83" s="18"/>
      <c r="D83" s="18"/>
      <c r="E83" s="18"/>
      <c r="F83" s="18"/>
      <c r="G83" s="18"/>
      <c r="O83" s="282"/>
      <c r="P83" s="283"/>
      <c r="Q83" s="283"/>
      <c r="R83" s="283"/>
      <c r="S83" s="283"/>
      <c r="T83" s="283"/>
      <c r="U83" s="283"/>
      <c r="V83" s="283"/>
      <c r="W83" s="283"/>
    </row>
    <row r="84" spans="1:23" x14ac:dyDescent="0.2">
      <c r="A84" s="18"/>
      <c r="B84" s="18"/>
      <c r="C84" s="18"/>
      <c r="D84" s="18"/>
      <c r="E84" s="18"/>
      <c r="F84" s="18"/>
      <c r="G84" s="18"/>
      <c r="O84" s="282"/>
      <c r="P84" s="283"/>
      <c r="Q84" s="283"/>
      <c r="R84" s="283"/>
      <c r="S84" s="283"/>
      <c r="T84" s="283"/>
      <c r="U84" s="283"/>
      <c r="V84" s="283"/>
      <c r="W84" s="283"/>
    </row>
    <row r="85" spans="1:23" x14ac:dyDescent="0.2">
      <c r="A85" s="18"/>
      <c r="B85" s="18"/>
      <c r="C85" s="18"/>
      <c r="D85" s="18"/>
      <c r="E85" s="18"/>
      <c r="F85" s="18"/>
      <c r="G85" s="18"/>
      <c r="O85" s="282"/>
      <c r="P85" s="283"/>
      <c r="Q85" s="283"/>
      <c r="R85" s="283"/>
      <c r="S85" s="283"/>
      <c r="T85" s="283"/>
      <c r="U85" s="283"/>
      <c r="V85" s="283"/>
      <c r="W85" s="283"/>
    </row>
    <row r="86" spans="1:23" x14ac:dyDescent="0.2">
      <c r="A86" s="18"/>
      <c r="B86" s="18"/>
      <c r="C86" s="18"/>
      <c r="D86" s="18"/>
      <c r="E86" s="18"/>
      <c r="F86" s="18"/>
      <c r="G86" s="18"/>
      <c r="O86" s="310"/>
      <c r="P86" s="311"/>
      <c r="Q86" s="311"/>
      <c r="R86" s="311"/>
      <c r="S86" s="311"/>
      <c r="T86" s="311"/>
      <c r="U86" s="311"/>
      <c r="V86" s="311"/>
      <c r="W86" s="311"/>
    </row>
    <row r="87" spans="1:23" x14ac:dyDescent="0.2">
      <c r="A87" s="18"/>
      <c r="B87" s="18"/>
      <c r="C87" s="18"/>
      <c r="D87" s="18"/>
      <c r="E87" s="18"/>
      <c r="F87" s="18"/>
      <c r="G87" s="18"/>
      <c r="O87" s="310"/>
      <c r="P87" s="311"/>
      <c r="Q87" s="311"/>
      <c r="R87" s="311"/>
      <c r="S87" s="311"/>
      <c r="T87" s="311"/>
      <c r="U87" s="311"/>
      <c r="V87" s="311"/>
      <c r="W87" s="311"/>
    </row>
    <row r="88" spans="1:23" x14ac:dyDescent="0.2">
      <c r="A88" s="18"/>
      <c r="B88" s="18"/>
      <c r="C88" s="18"/>
      <c r="D88" s="18"/>
      <c r="E88" s="18"/>
      <c r="F88" s="18"/>
      <c r="G88" s="18"/>
    </row>
    <row r="89" spans="1:23" x14ac:dyDescent="0.2">
      <c r="A89" s="18"/>
      <c r="B89" s="18"/>
      <c r="C89" s="18"/>
      <c r="D89" s="18"/>
      <c r="E89" s="18"/>
      <c r="F89" s="18"/>
      <c r="G89" s="18"/>
    </row>
    <row r="90" spans="1:23" x14ac:dyDescent="0.2">
      <c r="A90" s="18"/>
      <c r="B90" s="18"/>
      <c r="C90" s="18"/>
      <c r="D90" s="18"/>
      <c r="E90" s="18"/>
      <c r="F90" s="18"/>
      <c r="G90" s="18"/>
    </row>
    <row r="91" spans="1:23" x14ac:dyDescent="0.2">
      <c r="A91" s="18"/>
      <c r="B91" s="18"/>
      <c r="C91" s="18"/>
      <c r="D91" s="18"/>
      <c r="E91" s="18"/>
      <c r="F91" s="18"/>
      <c r="G91" s="18"/>
    </row>
    <row r="92" spans="1:23" x14ac:dyDescent="0.2">
      <c r="A92" s="18"/>
      <c r="B92" s="18"/>
      <c r="C92" s="18"/>
      <c r="D92" s="18"/>
      <c r="E92" s="18"/>
      <c r="F92" s="18"/>
      <c r="G92" s="18"/>
    </row>
    <row r="93" spans="1:23" x14ac:dyDescent="0.2">
      <c r="A93" s="18"/>
      <c r="B93" s="18"/>
      <c r="C93" s="18"/>
      <c r="D93" s="18"/>
      <c r="E93" s="18"/>
      <c r="F93" s="18"/>
      <c r="G93" s="18"/>
    </row>
    <row r="94" spans="1:23" x14ac:dyDescent="0.2">
      <c r="A94" s="18"/>
      <c r="B94" s="18"/>
      <c r="C94" s="18"/>
      <c r="D94" s="18"/>
      <c r="E94" s="18"/>
      <c r="F94" s="18"/>
      <c r="G94" s="18"/>
    </row>
    <row r="95" spans="1:23" x14ac:dyDescent="0.2">
      <c r="A95" s="18"/>
      <c r="B95" s="18"/>
      <c r="C95" s="18"/>
      <c r="D95" s="18"/>
      <c r="E95" s="18"/>
      <c r="F95" s="18"/>
      <c r="G95" s="18"/>
    </row>
    <row r="96" spans="1:23" x14ac:dyDescent="0.2">
      <c r="A96" s="18"/>
      <c r="B96" s="18"/>
      <c r="C96" s="18"/>
      <c r="D96" s="18"/>
      <c r="E96" s="18"/>
      <c r="F96" s="18"/>
      <c r="G96" s="18"/>
    </row>
    <row r="97" spans="1:7" x14ac:dyDescent="0.2">
      <c r="A97" s="18"/>
      <c r="B97" s="18"/>
      <c r="C97" s="18"/>
      <c r="D97" s="18"/>
      <c r="E97" s="18"/>
      <c r="F97" s="18"/>
      <c r="G97" s="18"/>
    </row>
    <row r="98" spans="1:7" x14ac:dyDescent="0.2">
      <c r="A98" s="18"/>
      <c r="B98" s="18"/>
      <c r="C98" s="18"/>
      <c r="D98" s="18"/>
      <c r="E98" s="18"/>
      <c r="F98" s="18"/>
      <c r="G98" s="18"/>
    </row>
    <row r="99" spans="1:7" x14ac:dyDescent="0.2">
      <c r="A99" s="18"/>
      <c r="B99" s="18"/>
      <c r="C99" s="18"/>
      <c r="D99" s="18"/>
      <c r="E99" s="18"/>
      <c r="F99" s="18"/>
      <c r="G99" s="18"/>
    </row>
    <row r="100" spans="1:7" x14ac:dyDescent="0.2">
      <c r="A100" s="18"/>
      <c r="B100" s="18"/>
      <c r="C100" s="18"/>
      <c r="D100" s="18"/>
      <c r="E100" s="18"/>
      <c r="F100" s="18"/>
      <c r="G100" s="18"/>
    </row>
    <row r="101" spans="1:7" x14ac:dyDescent="0.2">
      <c r="A101" s="18"/>
      <c r="B101" s="18"/>
      <c r="C101" s="18"/>
      <c r="D101" s="18"/>
      <c r="E101" s="18"/>
      <c r="F101" s="18"/>
      <c r="G101" s="18"/>
    </row>
    <row r="102" spans="1:7" x14ac:dyDescent="0.2">
      <c r="A102" s="18"/>
      <c r="B102" s="18"/>
      <c r="C102" s="18"/>
      <c r="D102" s="18"/>
      <c r="E102" s="18"/>
      <c r="F102" s="18"/>
      <c r="G102" s="18"/>
    </row>
    <row r="103" spans="1:7" x14ac:dyDescent="0.2">
      <c r="A103" s="18"/>
      <c r="B103" s="18"/>
      <c r="C103" s="18"/>
      <c r="D103" s="18"/>
      <c r="E103" s="18"/>
      <c r="F103" s="18"/>
      <c r="G103" s="18"/>
    </row>
    <row r="104" spans="1:7" x14ac:dyDescent="0.2">
      <c r="A104" s="18"/>
      <c r="B104" s="18"/>
      <c r="C104" s="18"/>
      <c r="D104" s="18"/>
      <c r="E104" s="18"/>
      <c r="F104" s="18"/>
      <c r="G104" s="18"/>
    </row>
    <row r="105" spans="1:7" x14ac:dyDescent="0.2">
      <c r="A105" s="18"/>
      <c r="B105" s="18"/>
      <c r="C105" s="18"/>
      <c r="D105" s="18"/>
      <c r="E105" s="18"/>
      <c r="F105" s="18"/>
      <c r="G105" s="18"/>
    </row>
    <row r="106" spans="1:7" x14ac:dyDescent="0.2">
      <c r="A106" s="18"/>
      <c r="B106" s="18"/>
      <c r="C106" s="18"/>
      <c r="D106" s="18"/>
      <c r="E106" s="18"/>
      <c r="F106" s="18"/>
      <c r="G106" s="18"/>
    </row>
    <row r="107" spans="1:7" x14ac:dyDescent="0.2">
      <c r="A107" s="18"/>
      <c r="B107" s="18"/>
      <c r="C107" s="18"/>
      <c r="D107" s="18"/>
      <c r="E107" s="18"/>
      <c r="F107" s="18"/>
      <c r="G107" s="18"/>
    </row>
    <row r="108" spans="1:7" x14ac:dyDescent="0.2">
      <c r="A108" s="18"/>
      <c r="B108" s="18"/>
      <c r="C108" s="18"/>
      <c r="D108" s="18"/>
      <c r="E108" s="18"/>
      <c r="F108" s="18"/>
      <c r="G108" s="18"/>
    </row>
    <row r="109" spans="1:7" x14ac:dyDescent="0.2">
      <c r="A109" s="18"/>
      <c r="B109" s="18"/>
      <c r="C109" s="18"/>
      <c r="D109" s="18"/>
      <c r="E109" s="18"/>
      <c r="F109" s="18"/>
      <c r="G109" s="18"/>
    </row>
    <row r="110" spans="1:7" x14ac:dyDescent="0.2">
      <c r="A110" s="18"/>
      <c r="B110" s="18"/>
      <c r="C110" s="18"/>
      <c r="D110" s="18"/>
      <c r="E110" s="18"/>
      <c r="F110" s="18"/>
      <c r="G110" s="18"/>
    </row>
    <row r="111" spans="1:7" x14ac:dyDescent="0.2">
      <c r="A111" s="18"/>
      <c r="B111" s="18"/>
      <c r="C111" s="18"/>
      <c r="D111" s="18"/>
      <c r="E111" s="18"/>
      <c r="F111" s="18"/>
      <c r="G111" s="18"/>
    </row>
    <row r="112" spans="1:7" x14ac:dyDescent="0.2">
      <c r="A112" s="18"/>
      <c r="B112" s="18"/>
      <c r="C112" s="18"/>
      <c r="D112" s="18"/>
      <c r="E112" s="18"/>
      <c r="F112" s="18"/>
      <c r="G112" s="18"/>
    </row>
    <row r="113" spans="1:7" x14ac:dyDescent="0.2">
      <c r="A113" s="18"/>
      <c r="B113" s="18"/>
      <c r="C113" s="18"/>
      <c r="D113" s="18"/>
      <c r="E113" s="18"/>
      <c r="F113" s="18"/>
      <c r="G113" s="18"/>
    </row>
    <row r="114" spans="1:7" x14ac:dyDescent="0.2">
      <c r="A114" s="18"/>
      <c r="B114" s="18"/>
      <c r="C114" s="18"/>
      <c r="D114" s="18"/>
      <c r="E114" s="18"/>
      <c r="F114" s="18"/>
      <c r="G114" s="18"/>
    </row>
    <row r="115" spans="1:7" x14ac:dyDescent="0.2">
      <c r="A115" s="18"/>
      <c r="B115" s="18"/>
      <c r="C115" s="18"/>
      <c r="D115" s="18"/>
      <c r="E115" s="18"/>
      <c r="F115" s="18"/>
      <c r="G115" s="18"/>
    </row>
    <row r="116" spans="1:7" x14ac:dyDescent="0.2">
      <c r="A116" s="18"/>
      <c r="B116" s="18"/>
      <c r="C116" s="18"/>
      <c r="D116" s="18"/>
      <c r="E116" s="18"/>
      <c r="F116" s="18"/>
      <c r="G116" s="18"/>
    </row>
    <row r="117" spans="1:7" x14ac:dyDescent="0.2">
      <c r="A117" s="18"/>
      <c r="B117" s="18"/>
      <c r="C117" s="18"/>
      <c r="D117" s="18"/>
      <c r="E117" s="18"/>
      <c r="F117" s="18"/>
      <c r="G117" s="18"/>
    </row>
    <row r="118" spans="1:7" x14ac:dyDescent="0.2">
      <c r="A118" s="18"/>
      <c r="B118" s="18"/>
      <c r="C118" s="18"/>
      <c r="D118" s="18"/>
      <c r="E118" s="18"/>
      <c r="F118" s="18"/>
      <c r="G118" s="18"/>
    </row>
    <row r="119" spans="1:7" x14ac:dyDescent="0.2">
      <c r="A119" s="18"/>
      <c r="B119" s="18"/>
      <c r="C119" s="18"/>
      <c r="D119" s="18"/>
      <c r="E119" s="18"/>
      <c r="F119" s="18"/>
      <c r="G119" s="18"/>
    </row>
    <row r="120" spans="1:7" x14ac:dyDescent="0.2">
      <c r="A120" s="18"/>
      <c r="B120" s="18"/>
      <c r="C120" s="18"/>
      <c r="D120" s="18"/>
      <c r="E120" s="18"/>
      <c r="F120" s="18"/>
      <c r="G120" s="18"/>
    </row>
    <row r="121" spans="1:7" x14ac:dyDescent="0.2">
      <c r="A121" s="18"/>
      <c r="B121" s="18"/>
      <c r="C121" s="18"/>
      <c r="D121" s="18"/>
      <c r="E121" s="18"/>
      <c r="F121" s="18"/>
      <c r="G121" s="18"/>
    </row>
    <row r="122" spans="1:7" x14ac:dyDescent="0.2">
      <c r="A122" s="18"/>
      <c r="B122" s="18"/>
      <c r="C122" s="18"/>
      <c r="D122" s="18"/>
      <c r="E122" s="18"/>
      <c r="F122" s="18"/>
      <c r="G122" s="18"/>
    </row>
    <row r="123" spans="1:7" x14ac:dyDescent="0.2">
      <c r="A123" s="18"/>
      <c r="B123" s="18"/>
      <c r="C123" s="18"/>
      <c r="D123" s="18"/>
      <c r="E123" s="18"/>
      <c r="F123" s="18"/>
      <c r="G123" s="18"/>
    </row>
    <row r="124" spans="1:7" x14ac:dyDescent="0.2">
      <c r="A124" s="18"/>
      <c r="B124" s="18"/>
      <c r="C124" s="18"/>
      <c r="D124" s="18"/>
      <c r="E124" s="18"/>
      <c r="F124" s="18"/>
      <c r="G124" s="18"/>
    </row>
    <row r="125" spans="1:7" x14ac:dyDescent="0.2">
      <c r="A125" s="18"/>
      <c r="B125" s="18"/>
      <c r="C125" s="18"/>
      <c r="D125" s="18"/>
      <c r="E125" s="18"/>
      <c r="F125" s="18"/>
      <c r="G125" s="18"/>
    </row>
    <row r="126" spans="1:7" x14ac:dyDescent="0.2">
      <c r="A126" s="18"/>
      <c r="B126" s="18"/>
      <c r="C126" s="18"/>
      <c r="D126" s="18"/>
      <c r="E126" s="18"/>
      <c r="F126" s="18"/>
      <c r="G126" s="18"/>
    </row>
    <row r="127" spans="1:7" x14ac:dyDescent="0.2">
      <c r="A127" s="18"/>
      <c r="B127" s="18"/>
      <c r="C127" s="18"/>
      <c r="D127" s="18"/>
      <c r="E127" s="18"/>
      <c r="F127" s="18"/>
      <c r="G127" s="18"/>
    </row>
    <row r="128" spans="1:7" x14ac:dyDescent="0.2">
      <c r="A128" s="18"/>
      <c r="B128" s="18"/>
      <c r="C128" s="18"/>
      <c r="D128" s="18"/>
      <c r="E128" s="18"/>
      <c r="F128" s="18"/>
      <c r="G128" s="18"/>
    </row>
    <row r="129" spans="1:7" x14ac:dyDescent="0.2">
      <c r="A129" s="18"/>
      <c r="B129" s="18"/>
      <c r="C129" s="18"/>
      <c r="D129" s="18"/>
      <c r="E129" s="18"/>
      <c r="F129" s="18"/>
      <c r="G129" s="18"/>
    </row>
  </sheetData>
  <mergeCells count="7">
    <mergeCell ref="K65:Q65"/>
    <mergeCell ref="A2:G2"/>
    <mergeCell ref="A67:G67"/>
    <mergeCell ref="A68:G68"/>
    <mergeCell ref="A69:G69"/>
    <mergeCell ref="C7:G7"/>
    <mergeCell ref="A7:B8"/>
  </mergeCells>
  <pageMargins left="0.59055118110236227" right="0.59055118110236227" top="0.78740157480314965" bottom="0.59055118110236227"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Q67"/>
  <sheetViews>
    <sheetView tabSelected="1" zoomScaleNormal="100" workbookViewId="0"/>
  </sheetViews>
  <sheetFormatPr defaultColWidth="9" defaultRowHeight="15" x14ac:dyDescent="0.25"/>
  <cols>
    <col min="1" max="1" width="40.25" style="101" customWidth="1"/>
    <col min="2" max="2" width="6.625" style="101" customWidth="1"/>
    <col min="3" max="3" width="4.25" style="101" customWidth="1"/>
    <col min="4" max="4" width="6.625" style="101" customWidth="1"/>
    <col min="5" max="5" width="8.375" style="101" customWidth="1"/>
    <col min="6" max="6" width="7.375" style="101" customWidth="1"/>
    <col min="7" max="7" width="4.875" style="101" customWidth="1"/>
    <col min="8" max="8" width="5.125" style="101" customWidth="1"/>
    <col min="9" max="16384" width="9" style="101"/>
  </cols>
  <sheetData>
    <row r="1" spans="1:27" s="9" customFormat="1" ht="15" customHeight="1" x14ac:dyDescent="0.2">
      <c r="A1" s="369"/>
      <c r="B1" s="369"/>
      <c r="C1" s="369"/>
      <c r="D1" s="369"/>
      <c r="E1" s="369"/>
      <c r="F1" s="369"/>
      <c r="G1" s="370" t="s">
        <v>118</v>
      </c>
      <c r="H1" s="14"/>
      <c r="I1" s="14"/>
      <c r="J1" s="14"/>
      <c r="K1" s="14"/>
      <c r="L1" s="14"/>
      <c r="M1" s="14"/>
      <c r="N1" s="14"/>
      <c r="O1" s="14"/>
      <c r="P1" s="14"/>
      <c r="Q1" s="14"/>
      <c r="R1" s="14"/>
      <c r="S1" s="14"/>
      <c r="T1" s="14"/>
      <c r="U1" s="14"/>
      <c r="V1" s="14"/>
      <c r="W1" s="14"/>
      <c r="X1" s="14"/>
      <c r="Y1" s="14"/>
    </row>
    <row r="2" spans="1:27" s="9" customFormat="1" ht="30" customHeight="1" x14ac:dyDescent="0.2">
      <c r="A2" s="553" t="s">
        <v>104</v>
      </c>
      <c r="B2" s="553"/>
      <c r="C2" s="553"/>
      <c r="D2" s="553"/>
      <c r="E2" s="553"/>
      <c r="F2" s="553"/>
      <c r="G2" s="553"/>
      <c r="H2" s="280"/>
      <c r="I2" s="280"/>
      <c r="J2" s="14"/>
      <c r="K2" s="14"/>
      <c r="L2" s="14"/>
      <c r="M2" s="14"/>
      <c r="N2" s="14"/>
      <c r="O2" s="14"/>
      <c r="P2" s="14"/>
      <c r="Q2" s="14"/>
      <c r="R2" s="14"/>
      <c r="S2" s="14"/>
      <c r="T2" s="14"/>
      <c r="U2" s="14"/>
      <c r="V2" s="14"/>
      <c r="W2" s="14"/>
      <c r="X2" s="14"/>
      <c r="Y2" s="14"/>
    </row>
    <row r="3" spans="1:27" s="9" customFormat="1" ht="5.0999999999999996" customHeight="1" x14ac:dyDescent="0.2">
      <c r="A3" s="12"/>
      <c r="B3" s="12"/>
      <c r="C3" s="12"/>
      <c r="D3" s="12"/>
      <c r="E3" s="12"/>
      <c r="F3" s="12"/>
      <c r="G3" s="12"/>
      <c r="H3" s="280"/>
      <c r="I3" s="280"/>
      <c r="J3" s="14"/>
      <c r="K3" s="14"/>
      <c r="L3" s="14"/>
      <c r="M3" s="14"/>
      <c r="N3" s="14"/>
      <c r="O3" s="14"/>
      <c r="P3" s="14"/>
      <c r="Q3" s="14"/>
      <c r="R3" s="14"/>
      <c r="S3" s="14"/>
      <c r="T3" s="14"/>
      <c r="U3" s="14"/>
      <c r="V3" s="14"/>
      <c r="W3" s="14"/>
      <c r="X3" s="14"/>
      <c r="Y3" s="14"/>
    </row>
    <row r="4" spans="1:27" s="146" customFormat="1" ht="5.0999999999999996" customHeight="1" x14ac:dyDescent="0.2">
      <c r="A4" s="145"/>
      <c r="B4" s="145"/>
      <c r="C4" s="145"/>
      <c r="D4" s="145"/>
      <c r="E4" s="145"/>
      <c r="F4" s="145"/>
    </row>
    <row r="5" spans="1:27" s="147" customFormat="1" ht="20.100000000000001" customHeight="1" x14ac:dyDescent="0.3">
      <c r="A5" s="125" t="s">
        <v>146</v>
      </c>
      <c r="F5" s="148"/>
      <c r="G5" s="22" t="s">
        <v>230</v>
      </c>
      <c r="M5" s="261"/>
      <c r="N5" s="262"/>
      <c r="O5" s="262"/>
      <c r="P5" s="262"/>
      <c r="Q5" s="262"/>
      <c r="R5" s="262"/>
      <c r="S5" s="262"/>
      <c r="T5" s="262"/>
      <c r="U5" s="262"/>
      <c r="V5" s="262"/>
      <c r="W5" s="262"/>
      <c r="X5" s="262"/>
    </row>
    <row r="6" spans="1:27" s="143" customFormat="1" ht="5.0999999999999996" customHeight="1" x14ac:dyDescent="0.25">
      <c r="A6" s="210"/>
      <c r="B6" s="211"/>
      <c r="C6" s="211"/>
      <c r="D6" s="211"/>
      <c r="E6" s="211"/>
      <c r="F6" s="212"/>
      <c r="G6" s="212"/>
      <c r="M6" s="282"/>
      <c r="N6" s="283"/>
      <c r="O6" s="283"/>
      <c r="P6" s="283"/>
      <c r="Q6" s="283"/>
      <c r="R6" s="283"/>
      <c r="S6" s="283"/>
      <c r="T6" s="283"/>
      <c r="U6" s="283"/>
      <c r="V6" s="283"/>
      <c r="W6" s="283"/>
      <c r="X6" s="283"/>
    </row>
    <row r="7" spans="1:27" s="140" customFormat="1" ht="27.95" customHeight="1" x14ac:dyDescent="0.2">
      <c r="A7" s="213"/>
      <c r="B7" s="565" t="s">
        <v>119</v>
      </c>
      <c r="C7" s="568" t="s">
        <v>108</v>
      </c>
      <c r="D7" s="568"/>
      <c r="E7" s="568"/>
      <c r="F7" s="568" t="s">
        <v>109</v>
      </c>
      <c r="G7" s="568"/>
      <c r="M7" s="227"/>
      <c r="N7" s="228"/>
      <c r="O7" s="228"/>
      <c r="P7" s="228"/>
      <c r="Q7" s="228"/>
      <c r="R7" s="228"/>
      <c r="S7" s="228"/>
      <c r="T7" s="228"/>
      <c r="U7" s="228"/>
      <c r="V7" s="228"/>
      <c r="W7" s="228"/>
      <c r="X7" s="228"/>
    </row>
    <row r="8" spans="1:27" s="312" customFormat="1" ht="50.1" customHeight="1" x14ac:dyDescent="0.3">
      <c r="A8" s="213"/>
      <c r="B8" s="565"/>
      <c r="C8" s="363" t="s">
        <v>123</v>
      </c>
      <c r="D8" s="363" t="s">
        <v>94</v>
      </c>
      <c r="E8" s="363" t="s">
        <v>110</v>
      </c>
      <c r="F8" s="363" t="s">
        <v>113</v>
      </c>
      <c r="G8" s="363" t="s">
        <v>111</v>
      </c>
      <c r="M8" s="313"/>
      <c r="N8" s="314"/>
      <c r="O8" s="314"/>
      <c r="P8" s="314"/>
      <c r="Q8" s="314"/>
      <c r="R8" s="314"/>
      <c r="S8" s="314"/>
      <c r="T8" s="314"/>
      <c r="U8" s="314"/>
      <c r="V8" s="314"/>
      <c r="W8" s="314"/>
      <c r="X8" s="314"/>
    </row>
    <row r="9" spans="1:27" s="140" customFormat="1" ht="5.0999999999999996" customHeight="1" x14ac:dyDescent="0.2">
      <c r="A9" s="213"/>
      <c r="B9" s="213"/>
      <c r="C9" s="214"/>
      <c r="D9" s="214"/>
      <c r="E9" s="214"/>
      <c r="F9" s="214"/>
      <c r="G9" s="214"/>
      <c r="M9" s="227"/>
      <c r="N9" s="228"/>
      <c r="O9" s="228"/>
      <c r="P9" s="228"/>
      <c r="Q9" s="228"/>
      <c r="R9" s="228"/>
      <c r="S9" s="228"/>
      <c r="T9" s="228"/>
      <c r="U9" s="228"/>
      <c r="V9" s="228"/>
      <c r="W9" s="228"/>
      <c r="X9" s="228"/>
    </row>
    <row r="10" spans="1:27" s="140" customFormat="1" ht="5.0999999999999996" customHeight="1" x14ac:dyDescent="0.2">
      <c r="A10" s="141"/>
      <c r="B10" s="141"/>
      <c r="C10" s="141"/>
      <c r="D10" s="141"/>
      <c r="E10" s="141"/>
      <c r="F10" s="141"/>
      <c r="G10" s="141"/>
      <c r="M10" s="289"/>
      <c r="N10" s="290"/>
      <c r="O10" s="290"/>
      <c r="P10" s="290"/>
      <c r="Q10" s="290"/>
      <c r="R10" s="290"/>
      <c r="S10" s="290"/>
      <c r="T10" s="290"/>
      <c r="U10" s="290"/>
      <c r="V10" s="290"/>
      <c r="W10" s="290"/>
      <c r="X10" s="290"/>
    </row>
    <row r="11" spans="1:27" s="521" customFormat="1" ht="15" customHeight="1" x14ac:dyDescent="0.3">
      <c r="A11" s="514" t="s">
        <v>3</v>
      </c>
      <c r="B11" s="515">
        <v>10110</v>
      </c>
      <c r="C11" s="516">
        <v>54.621017217494561</v>
      </c>
      <c r="D11" s="516">
        <v>38.27429249950525</v>
      </c>
      <c r="E11" s="516">
        <v>11.349693251533742</v>
      </c>
      <c r="F11" s="516">
        <v>21.630714427073023</v>
      </c>
      <c r="G11" s="516">
        <v>41.579259845636258</v>
      </c>
      <c r="H11" s="517"/>
      <c r="I11" s="517"/>
      <c r="J11" s="517"/>
      <c r="K11" s="517"/>
      <c r="L11" s="518"/>
      <c r="M11" s="518"/>
      <c r="N11" s="518"/>
      <c r="O11" s="518"/>
      <c r="P11" s="518"/>
      <c r="Q11" s="519"/>
      <c r="R11" s="520"/>
      <c r="S11" s="520"/>
      <c r="T11" s="520"/>
      <c r="U11" s="520"/>
      <c r="V11" s="520"/>
      <c r="W11" s="520"/>
      <c r="X11" s="520"/>
      <c r="Y11" s="520"/>
      <c r="Z11" s="518"/>
    </row>
    <row r="12" spans="1:27" s="296" customFormat="1" ht="5.0999999999999996" customHeight="1" x14ac:dyDescent="0.3">
      <c r="A12" s="130"/>
      <c r="B12" s="108"/>
      <c r="C12" s="108"/>
      <c r="D12" s="108"/>
      <c r="E12" s="108"/>
      <c r="F12" s="108"/>
      <c r="G12" s="108"/>
      <c r="H12" s="291"/>
      <c r="I12" s="291"/>
      <c r="J12" s="291"/>
      <c r="K12" s="291"/>
      <c r="L12" s="295"/>
      <c r="M12" s="295"/>
      <c r="N12" s="295"/>
      <c r="O12" s="295"/>
      <c r="P12" s="295"/>
      <c r="Q12" s="295"/>
      <c r="R12" s="295"/>
      <c r="S12" s="295"/>
      <c r="T12" s="295"/>
      <c r="U12" s="295"/>
      <c r="V12" s="295"/>
      <c r="W12" s="295"/>
      <c r="X12" s="295"/>
      <c r="Y12" s="295"/>
      <c r="Z12" s="295"/>
    </row>
    <row r="13" spans="1:27" s="521" customFormat="1" ht="12" customHeight="1" x14ac:dyDescent="0.3">
      <c r="A13" s="522" t="s">
        <v>185</v>
      </c>
      <c r="B13" s="523">
        <v>1410</v>
      </c>
      <c r="C13" s="524">
        <v>54.623044096728314</v>
      </c>
      <c r="D13" s="524">
        <v>33.07254623044097</v>
      </c>
      <c r="E13" s="524">
        <v>14.864864864864865</v>
      </c>
      <c r="F13" s="524">
        <v>47.652916073968704</v>
      </c>
      <c r="G13" s="524">
        <v>37.411095305832148</v>
      </c>
      <c r="H13" s="517"/>
      <c r="I13" s="517"/>
      <c r="J13" s="517"/>
      <c r="K13" s="517"/>
      <c r="L13" s="518"/>
      <c r="M13" s="518"/>
      <c r="N13" s="518"/>
      <c r="O13" s="525"/>
      <c r="P13" s="525"/>
      <c r="Q13" s="525"/>
      <c r="R13" s="525"/>
      <c r="S13" s="525"/>
      <c r="T13" s="525"/>
      <c r="U13" s="525"/>
      <c r="V13" s="525"/>
      <c r="W13" s="525"/>
      <c r="X13" s="525"/>
      <c r="Y13" s="520"/>
      <c r="Z13" s="518"/>
      <c r="AA13" s="525"/>
    </row>
    <row r="14" spans="1:27" s="296" customFormat="1" ht="12" customHeight="1" x14ac:dyDescent="0.3">
      <c r="A14" s="160" t="s">
        <v>186</v>
      </c>
      <c r="B14" s="161">
        <v>410</v>
      </c>
      <c r="C14" s="162">
        <v>52.839506172839499</v>
      </c>
      <c r="D14" s="162">
        <v>38.765432098765437</v>
      </c>
      <c r="E14" s="162">
        <v>10.37037037037037</v>
      </c>
      <c r="F14" s="162">
        <v>47.901234567901234</v>
      </c>
      <c r="G14" s="162">
        <v>28.888888888888886</v>
      </c>
      <c r="H14" s="291"/>
      <c r="I14" s="291"/>
      <c r="J14" s="291"/>
      <c r="K14" s="291"/>
      <c r="L14" s="295"/>
      <c r="M14" s="295"/>
      <c r="N14" s="295"/>
      <c r="O14" s="319"/>
      <c r="P14" s="319"/>
      <c r="Q14" s="319"/>
      <c r="R14" s="319"/>
      <c r="S14" s="319"/>
      <c r="T14" s="319"/>
      <c r="U14" s="319"/>
      <c r="V14" s="319"/>
      <c r="W14" s="319"/>
      <c r="X14" s="319"/>
      <c r="Y14" s="318"/>
      <c r="Z14" s="295"/>
      <c r="AA14" s="319"/>
    </row>
    <row r="15" spans="1:27" s="296" customFormat="1" ht="12" customHeight="1" x14ac:dyDescent="0.3">
      <c r="A15" s="160" t="s">
        <v>187</v>
      </c>
      <c r="B15" s="161">
        <v>300</v>
      </c>
      <c r="C15" s="162">
        <v>47.176079734219265</v>
      </c>
      <c r="D15" s="162">
        <v>7.9734219269102988</v>
      </c>
      <c r="E15" s="162">
        <v>20.598006644518271</v>
      </c>
      <c r="F15" s="162">
        <v>40.199335548172762</v>
      </c>
      <c r="G15" s="162">
        <v>52.823920265780735</v>
      </c>
      <c r="H15" s="291"/>
      <c r="I15" s="291"/>
      <c r="J15" s="291"/>
      <c r="K15" s="291"/>
      <c r="L15" s="295"/>
      <c r="M15" s="295"/>
      <c r="N15" s="295"/>
      <c r="O15" s="319"/>
      <c r="P15" s="319"/>
      <c r="Q15" s="319"/>
      <c r="R15" s="319"/>
      <c r="S15" s="319"/>
      <c r="T15" s="319"/>
      <c r="U15" s="319"/>
      <c r="V15" s="319"/>
      <c r="W15" s="319"/>
      <c r="X15" s="319"/>
      <c r="Y15" s="318"/>
      <c r="Z15" s="295"/>
      <c r="AA15" s="319"/>
    </row>
    <row r="16" spans="1:27" s="296" customFormat="1" ht="12" customHeight="1" x14ac:dyDescent="0.3">
      <c r="A16" s="160" t="s">
        <v>188</v>
      </c>
      <c r="B16" s="161">
        <v>120</v>
      </c>
      <c r="C16" s="162">
        <v>83.333333333333343</v>
      </c>
      <c r="D16" s="162">
        <v>75</v>
      </c>
      <c r="E16" s="162">
        <v>5</v>
      </c>
      <c r="F16" s="162">
        <v>43.333333333333336</v>
      </c>
      <c r="G16" s="162">
        <v>50.833333333333329</v>
      </c>
      <c r="H16" s="291"/>
      <c r="I16" s="291"/>
      <c r="J16" s="291"/>
      <c r="K16" s="291"/>
      <c r="L16" s="295"/>
      <c r="M16" s="295"/>
      <c r="N16" s="295"/>
      <c r="O16" s="319"/>
      <c r="P16" s="319"/>
      <c r="Q16" s="319"/>
      <c r="R16" s="319"/>
      <c r="S16" s="319"/>
      <c r="T16" s="319"/>
      <c r="U16" s="319"/>
      <c r="V16" s="319"/>
      <c r="W16" s="319"/>
      <c r="X16" s="319"/>
      <c r="Y16" s="318"/>
      <c r="Z16" s="295"/>
      <c r="AA16" s="319"/>
    </row>
    <row r="17" spans="1:27" s="296" customFormat="1" ht="12" customHeight="1" x14ac:dyDescent="0.3">
      <c r="A17" s="160" t="s">
        <v>189</v>
      </c>
      <c r="B17" s="161">
        <v>100</v>
      </c>
      <c r="C17" s="162">
        <v>53.846153846153847</v>
      </c>
      <c r="D17" s="162">
        <v>30.76923076923077</v>
      </c>
      <c r="E17" s="162">
        <v>16.346153846153847</v>
      </c>
      <c r="F17" s="162">
        <v>36.538461538461533</v>
      </c>
      <c r="G17" s="162">
        <v>50.96153846153846</v>
      </c>
      <c r="H17" s="291"/>
      <c r="I17" s="291"/>
      <c r="J17" s="291"/>
      <c r="K17" s="291"/>
      <c r="L17" s="295"/>
      <c r="M17" s="295"/>
      <c r="N17" s="295"/>
      <c r="O17" s="319"/>
      <c r="P17" s="319"/>
      <c r="Q17" s="319"/>
      <c r="R17" s="319"/>
      <c r="S17" s="319"/>
      <c r="T17" s="319"/>
      <c r="U17" s="319"/>
      <c r="V17" s="319"/>
      <c r="W17" s="319"/>
      <c r="X17" s="319"/>
      <c r="Y17" s="318"/>
      <c r="Z17" s="295"/>
      <c r="AA17" s="319"/>
    </row>
    <row r="18" spans="1:27" s="296" customFormat="1" ht="12" customHeight="1" x14ac:dyDescent="0.3">
      <c r="A18" s="160" t="s">
        <v>190</v>
      </c>
      <c r="B18" s="161">
        <v>90</v>
      </c>
      <c r="C18" s="162">
        <v>60.465116279069761</v>
      </c>
      <c r="D18" s="162">
        <v>56.97674418604651</v>
      </c>
      <c r="E18" s="162">
        <v>1.1627906976744187</v>
      </c>
      <c r="F18" s="162">
        <v>70.930232558139537</v>
      </c>
      <c r="G18" s="162">
        <v>11.627906976744185</v>
      </c>
      <c r="H18" s="291"/>
      <c r="I18" s="291"/>
      <c r="J18" s="291"/>
      <c r="K18" s="291"/>
      <c r="L18" s="295"/>
      <c r="M18" s="295"/>
      <c r="N18" s="295"/>
      <c r="O18" s="319"/>
      <c r="P18" s="319"/>
      <c r="Q18" s="319"/>
      <c r="R18" s="319"/>
      <c r="S18" s="319"/>
      <c r="T18" s="319"/>
      <c r="U18" s="319"/>
      <c r="V18" s="319"/>
      <c r="W18" s="319"/>
      <c r="X18" s="319"/>
      <c r="Y18" s="318"/>
      <c r="Z18" s="295"/>
      <c r="AA18" s="319"/>
    </row>
    <row r="19" spans="1:27" s="296" customFormat="1" ht="12" customHeight="1" x14ac:dyDescent="0.3">
      <c r="A19" s="160" t="s">
        <v>191</v>
      </c>
      <c r="B19" s="161">
        <v>70</v>
      </c>
      <c r="C19" s="162">
        <v>60.563380281690137</v>
      </c>
      <c r="D19" s="162">
        <v>43.661971830985912</v>
      </c>
      <c r="E19" s="162">
        <v>16.901408450704224</v>
      </c>
      <c r="F19" s="162">
        <v>49.295774647887328</v>
      </c>
      <c r="G19" s="162">
        <v>28.169014084507044</v>
      </c>
      <c r="H19" s="291"/>
      <c r="I19" s="291"/>
      <c r="J19" s="291"/>
      <c r="K19" s="291"/>
      <c r="L19" s="295"/>
      <c r="M19" s="295"/>
      <c r="N19" s="295"/>
      <c r="O19" s="319"/>
      <c r="P19" s="319"/>
      <c r="Q19" s="319"/>
      <c r="R19" s="319"/>
      <c r="S19" s="319"/>
      <c r="T19" s="319"/>
      <c r="U19" s="319"/>
      <c r="V19" s="319"/>
      <c r="W19" s="319"/>
      <c r="X19" s="319"/>
      <c r="Y19" s="318"/>
      <c r="Z19" s="295"/>
      <c r="AA19" s="319"/>
    </row>
    <row r="20" spans="1:27" s="296" customFormat="1" ht="12" customHeight="1" x14ac:dyDescent="0.3">
      <c r="A20" s="160" t="s">
        <v>192</v>
      </c>
      <c r="B20" s="161">
        <v>70</v>
      </c>
      <c r="C20" s="162">
        <v>54.285714285714285</v>
      </c>
      <c r="D20" s="162">
        <v>38.571428571428577</v>
      </c>
      <c r="E20" s="162">
        <v>15.714285714285714</v>
      </c>
      <c r="F20" s="162">
        <v>67.142857142857139</v>
      </c>
      <c r="G20" s="162">
        <v>30</v>
      </c>
      <c r="H20" s="291"/>
      <c r="I20" s="291"/>
      <c r="J20" s="291"/>
      <c r="K20" s="291"/>
      <c r="L20" s="295"/>
      <c r="M20" s="295"/>
      <c r="N20" s="295"/>
      <c r="O20" s="319"/>
      <c r="P20" s="319"/>
      <c r="Q20" s="319"/>
      <c r="R20" s="319"/>
      <c r="S20" s="319"/>
      <c r="T20" s="319"/>
      <c r="U20" s="319"/>
      <c r="V20" s="319"/>
      <c r="W20" s="319"/>
      <c r="X20" s="319"/>
      <c r="Y20" s="318"/>
      <c r="Z20" s="295"/>
      <c r="AA20" s="319"/>
    </row>
    <row r="21" spans="1:27" s="296" customFormat="1" ht="12" customHeight="1" x14ac:dyDescent="0.3">
      <c r="A21" s="160" t="s">
        <v>193</v>
      </c>
      <c r="B21" s="161">
        <v>70</v>
      </c>
      <c r="C21" s="162">
        <v>59.701492537313428</v>
      </c>
      <c r="D21" s="162">
        <v>23.880597014925371</v>
      </c>
      <c r="E21" s="162">
        <v>32.835820895522389</v>
      </c>
      <c r="F21" s="162">
        <v>67.164179104477611</v>
      </c>
      <c r="G21" s="162">
        <v>19.402985074626866</v>
      </c>
      <c r="H21" s="291"/>
      <c r="I21" s="291"/>
      <c r="J21" s="291"/>
      <c r="K21" s="291"/>
      <c r="L21" s="295"/>
      <c r="M21" s="295"/>
      <c r="N21" s="295"/>
      <c r="O21" s="319"/>
      <c r="P21" s="319"/>
      <c r="Q21" s="319"/>
      <c r="R21" s="319"/>
      <c r="S21" s="319"/>
      <c r="T21" s="319"/>
      <c r="U21" s="319"/>
      <c r="V21" s="319"/>
      <c r="W21" s="319"/>
      <c r="X21" s="319"/>
      <c r="Y21" s="318"/>
      <c r="Z21" s="295"/>
      <c r="AA21" s="319"/>
    </row>
    <row r="22" spans="1:27" s="296" customFormat="1" ht="12" customHeight="1" x14ac:dyDescent="0.3">
      <c r="A22" s="160" t="s">
        <v>194</v>
      </c>
      <c r="B22" s="161">
        <v>50</v>
      </c>
      <c r="C22" s="162">
        <v>28.571428571428569</v>
      </c>
      <c r="D22" s="162">
        <v>4.0816326530612246</v>
      </c>
      <c r="E22" s="162">
        <v>24.489795918367346</v>
      </c>
      <c r="F22" s="162">
        <v>22.448979591836736</v>
      </c>
      <c r="G22" s="162">
        <v>51.020408163265309</v>
      </c>
      <c r="H22" s="291"/>
      <c r="I22" s="291"/>
      <c r="J22" s="291"/>
      <c r="K22" s="291"/>
      <c r="L22" s="295"/>
      <c r="M22" s="295"/>
      <c r="N22" s="295"/>
      <c r="O22" s="319"/>
      <c r="P22" s="319"/>
      <c r="Q22" s="319"/>
      <c r="R22" s="319"/>
      <c r="S22" s="319"/>
      <c r="T22" s="319"/>
      <c r="U22" s="319"/>
      <c r="V22" s="319"/>
      <c r="W22" s="319"/>
      <c r="X22" s="319"/>
      <c r="Y22" s="318"/>
      <c r="Z22" s="295"/>
      <c r="AA22" s="319"/>
    </row>
    <row r="23" spans="1:27" s="296" customFormat="1" ht="12" customHeight="1" x14ac:dyDescent="0.3">
      <c r="A23" s="160" t="s">
        <v>195</v>
      </c>
      <c r="B23" s="161">
        <v>30</v>
      </c>
      <c r="C23" s="162">
        <v>74.193548387096769</v>
      </c>
      <c r="D23" s="162">
        <v>32.258064516129032</v>
      </c>
      <c r="E23" s="162">
        <v>38.70967741935484</v>
      </c>
      <c r="F23" s="162">
        <v>48.387096774193552</v>
      </c>
      <c r="G23" s="162">
        <v>35.483870967741936</v>
      </c>
      <c r="H23" s="291"/>
      <c r="I23" s="291"/>
      <c r="J23" s="291"/>
      <c r="K23" s="291"/>
      <c r="L23" s="295"/>
      <c r="M23" s="295"/>
      <c r="N23" s="295"/>
      <c r="O23" s="319"/>
      <c r="P23" s="319"/>
      <c r="Q23" s="319"/>
      <c r="R23" s="319"/>
      <c r="S23" s="319"/>
      <c r="T23" s="319"/>
      <c r="U23" s="319"/>
      <c r="V23" s="319"/>
      <c r="W23" s="319"/>
      <c r="X23" s="319"/>
      <c r="Y23" s="318"/>
      <c r="Z23" s="295"/>
      <c r="AA23" s="319"/>
    </row>
    <row r="24" spans="1:27" s="296" customFormat="1" ht="12" customHeight="1" x14ac:dyDescent="0.3">
      <c r="A24" s="160" t="s">
        <v>196</v>
      </c>
      <c r="B24" s="161">
        <v>30</v>
      </c>
      <c r="C24" s="162">
        <v>38.461538461538467</v>
      </c>
      <c r="D24" s="162">
        <v>3.8461538461538463</v>
      </c>
      <c r="E24" s="162">
        <v>34.615384615384613</v>
      </c>
      <c r="F24" s="162">
        <v>30.76923076923077</v>
      </c>
      <c r="G24" s="162">
        <v>42.307692307692307</v>
      </c>
      <c r="H24" s="291"/>
      <c r="I24" s="291"/>
      <c r="J24" s="291"/>
      <c r="K24" s="291"/>
      <c r="L24" s="295"/>
      <c r="M24" s="295"/>
      <c r="N24" s="295"/>
      <c r="O24" s="319"/>
      <c r="P24" s="319"/>
      <c r="Q24" s="319"/>
      <c r="R24" s="319"/>
      <c r="S24" s="319"/>
      <c r="T24" s="319"/>
      <c r="U24" s="319"/>
      <c r="V24" s="319"/>
      <c r="W24" s="319"/>
      <c r="X24" s="319"/>
      <c r="Y24" s="318"/>
      <c r="Z24" s="295"/>
      <c r="AA24" s="319"/>
    </row>
    <row r="25" spans="1:27" s="296" customFormat="1" ht="12" customHeight="1" x14ac:dyDescent="0.3">
      <c r="A25" s="160" t="s">
        <v>197</v>
      </c>
      <c r="B25" s="161">
        <v>80</v>
      </c>
      <c r="C25" s="162">
        <v>47.368421052631575</v>
      </c>
      <c r="D25" s="162">
        <v>34.210526315789473</v>
      </c>
      <c r="E25" s="162">
        <v>3.9473684210526314</v>
      </c>
      <c r="F25" s="162">
        <v>56.578947368421048</v>
      </c>
      <c r="G25" s="162">
        <v>32.894736842105267</v>
      </c>
      <c r="H25" s="291"/>
      <c r="I25" s="291"/>
      <c r="J25" s="291"/>
      <c r="K25" s="291"/>
      <c r="L25" s="295"/>
      <c r="M25" s="295"/>
      <c r="N25" s="295"/>
      <c r="O25" s="319"/>
      <c r="P25" s="319"/>
      <c r="Q25" s="319"/>
      <c r="R25" s="319"/>
      <c r="S25" s="319"/>
      <c r="T25" s="319"/>
      <c r="U25" s="319"/>
      <c r="V25" s="319"/>
      <c r="W25" s="319"/>
      <c r="X25" s="319"/>
      <c r="Y25" s="318"/>
      <c r="Z25" s="295"/>
      <c r="AA25" s="319"/>
    </row>
    <row r="26" spans="1:27" s="296" customFormat="1" ht="12" customHeight="1" x14ac:dyDescent="0.3">
      <c r="A26" s="160" t="s">
        <v>232</v>
      </c>
      <c r="B26" s="161" t="s">
        <v>232</v>
      </c>
      <c r="C26" s="162" t="s">
        <v>232</v>
      </c>
      <c r="D26" s="162" t="s">
        <v>232</v>
      </c>
      <c r="E26" s="162" t="s">
        <v>232</v>
      </c>
      <c r="F26" s="162" t="s">
        <v>232</v>
      </c>
      <c r="G26" s="162" t="s">
        <v>232</v>
      </c>
      <c r="H26" s="291"/>
      <c r="I26" s="291"/>
      <c r="J26" s="291"/>
      <c r="K26" s="291"/>
      <c r="L26" s="295"/>
      <c r="M26" s="295"/>
      <c r="N26" s="295"/>
      <c r="O26" s="319"/>
      <c r="P26" s="319"/>
      <c r="Q26" s="319"/>
      <c r="R26" s="319"/>
      <c r="S26" s="319"/>
      <c r="T26" s="319"/>
      <c r="U26" s="319"/>
      <c r="V26" s="319"/>
      <c r="W26" s="319"/>
      <c r="X26" s="319"/>
      <c r="Y26" s="318"/>
      <c r="Z26" s="295"/>
      <c r="AA26" s="319"/>
    </row>
    <row r="27" spans="1:27" s="521" customFormat="1" ht="12" customHeight="1" x14ac:dyDescent="0.3">
      <c r="A27" s="522" t="s">
        <v>198</v>
      </c>
      <c r="B27" s="523">
        <v>100</v>
      </c>
      <c r="C27" s="524">
        <v>73.19587628865979</v>
      </c>
      <c r="D27" s="524" t="s">
        <v>226</v>
      </c>
      <c r="E27" s="524" t="s">
        <v>226</v>
      </c>
      <c r="F27" s="524">
        <v>56.701030927835049</v>
      </c>
      <c r="G27" s="524">
        <v>22.680412371134022</v>
      </c>
      <c r="H27" s="517"/>
      <c r="I27" s="517"/>
      <c r="J27" s="517"/>
      <c r="K27" s="517"/>
      <c r="L27" s="518"/>
      <c r="M27" s="518"/>
      <c r="N27" s="518"/>
      <c r="O27" s="525"/>
      <c r="P27" s="525"/>
      <c r="Q27" s="525"/>
      <c r="R27" s="525"/>
      <c r="S27" s="525"/>
      <c r="T27" s="525"/>
      <c r="U27" s="525"/>
      <c r="V27" s="525"/>
      <c r="W27" s="525"/>
      <c r="X27" s="525"/>
      <c r="Y27" s="520"/>
      <c r="Z27" s="518"/>
      <c r="AA27" s="525"/>
    </row>
    <row r="28" spans="1:27" s="296" customFormat="1" ht="12" customHeight="1" x14ac:dyDescent="0.3">
      <c r="A28" s="160" t="s">
        <v>232</v>
      </c>
      <c r="B28" s="161" t="s">
        <v>232</v>
      </c>
      <c r="C28" s="162" t="s">
        <v>232</v>
      </c>
      <c r="D28" s="162" t="s">
        <v>232</v>
      </c>
      <c r="E28" s="162" t="s">
        <v>232</v>
      </c>
      <c r="F28" s="162" t="s">
        <v>232</v>
      </c>
      <c r="G28" s="162" t="s">
        <v>232</v>
      </c>
      <c r="H28" s="291"/>
      <c r="I28" s="291"/>
      <c r="J28" s="291"/>
      <c r="K28" s="291"/>
      <c r="L28" s="295"/>
      <c r="M28" s="295"/>
      <c r="N28" s="295"/>
      <c r="O28" s="319"/>
      <c r="P28" s="319"/>
      <c r="Q28" s="319"/>
      <c r="R28" s="319"/>
      <c r="S28" s="319"/>
      <c r="T28" s="319"/>
      <c r="U28" s="319"/>
      <c r="V28" s="319"/>
      <c r="W28" s="319"/>
      <c r="X28" s="319"/>
      <c r="Y28" s="318"/>
      <c r="Z28" s="295"/>
      <c r="AA28" s="319"/>
    </row>
    <row r="29" spans="1:27" s="521" customFormat="1" ht="12" customHeight="1" x14ac:dyDescent="0.3">
      <c r="A29" s="522" t="s">
        <v>199</v>
      </c>
      <c r="B29" s="523">
        <v>2710</v>
      </c>
      <c r="C29" s="524">
        <v>52.231648838067137</v>
      </c>
      <c r="D29" s="524">
        <v>36.812984138694212</v>
      </c>
      <c r="E29" s="524">
        <v>13.389893028402803</v>
      </c>
      <c r="F29" s="524">
        <v>26.816672814459608</v>
      </c>
      <c r="G29" s="524">
        <v>38.694208779048324</v>
      </c>
      <c r="H29" s="517"/>
      <c r="I29" s="517"/>
      <c r="J29" s="517"/>
      <c r="K29" s="517"/>
      <c r="L29" s="518"/>
      <c r="M29" s="518"/>
      <c r="N29" s="518"/>
      <c r="O29" s="525"/>
      <c r="P29" s="525"/>
      <c r="Q29" s="525"/>
      <c r="R29" s="525"/>
      <c r="S29" s="525"/>
      <c r="T29" s="525"/>
      <c r="U29" s="525"/>
      <c r="V29" s="525"/>
      <c r="W29" s="525"/>
      <c r="X29" s="525"/>
      <c r="Y29" s="520"/>
      <c r="Z29" s="518"/>
      <c r="AA29" s="525"/>
    </row>
    <row r="30" spans="1:27" s="296" customFormat="1" ht="12" customHeight="1" x14ac:dyDescent="0.3">
      <c r="A30" s="160" t="s">
        <v>200</v>
      </c>
      <c r="B30" s="161">
        <v>780</v>
      </c>
      <c r="C30" s="162">
        <v>37.131882202304737</v>
      </c>
      <c r="D30" s="162">
        <v>19.974391805377721</v>
      </c>
      <c r="E30" s="162">
        <v>15.620998719590268</v>
      </c>
      <c r="F30" s="162">
        <v>20.614596670934699</v>
      </c>
      <c r="G30" s="162">
        <v>36.875800256081945</v>
      </c>
      <c r="H30" s="291"/>
      <c r="I30" s="291"/>
      <c r="J30" s="291"/>
      <c r="K30" s="291"/>
      <c r="L30" s="295"/>
      <c r="M30" s="295"/>
      <c r="N30" s="295"/>
      <c r="O30" s="319"/>
      <c r="P30" s="319"/>
      <c r="Q30" s="319"/>
      <c r="R30" s="319"/>
      <c r="S30" s="319"/>
      <c r="T30" s="319"/>
      <c r="U30" s="319"/>
      <c r="V30" s="319"/>
      <c r="W30" s="319"/>
      <c r="X30" s="319"/>
      <c r="Y30" s="318"/>
      <c r="Z30" s="295"/>
      <c r="AA30" s="319"/>
    </row>
    <row r="31" spans="1:27" s="296" customFormat="1" ht="12" customHeight="1" x14ac:dyDescent="0.3">
      <c r="A31" s="160" t="s">
        <v>201</v>
      </c>
      <c r="B31" s="161">
        <v>340</v>
      </c>
      <c r="C31" s="162">
        <v>75.074183976261139</v>
      </c>
      <c r="D31" s="162">
        <v>58.753709198813056</v>
      </c>
      <c r="E31" s="162">
        <v>12.166172106824925</v>
      </c>
      <c r="F31" s="162">
        <v>10.979228486646884</v>
      </c>
      <c r="G31" s="162">
        <v>62.611275964391687</v>
      </c>
      <c r="H31" s="291"/>
      <c r="I31" s="291"/>
      <c r="J31" s="291"/>
      <c r="K31" s="291"/>
      <c r="L31" s="295"/>
      <c r="M31" s="295"/>
      <c r="N31" s="295"/>
      <c r="O31" s="319"/>
      <c r="P31" s="319"/>
      <c r="Q31" s="319"/>
      <c r="R31" s="319"/>
      <c r="S31" s="319"/>
      <c r="T31" s="319"/>
      <c r="U31" s="319"/>
      <c r="V31" s="319"/>
      <c r="W31" s="319"/>
      <c r="X31" s="319"/>
      <c r="Y31" s="318"/>
      <c r="Z31" s="295"/>
      <c r="AA31" s="319"/>
    </row>
    <row r="32" spans="1:27" s="296" customFormat="1" ht="12" customHeight="1" x14ac:dyDescent="0.3">
      <c r="A32" s="160" t="s">
        <v>202</v>
      </c>
      <c r="B32" s="161">
        <v>280</v>
      </c>
      <c r="C32" s="162">
        <v>63.272727272727266</v>
      </c>
      <c r="D32" s="162">
        <v>54.54545454545454</v>
      </c>
      <c r="E32" s="162">
        <v>8</v>
      </c>
      <c r="F32" s="162">
        <v>32</v>
      </c>
      <c r="G32" s="162">
        <v>36.363636363636367</v>
      </c>
      <c r="H32" s="291"/>
      <c r="I32" s="291"/>
      <c r="J32" s="291"/>
      <c r="K32" s="291"/>
      <c r="L32" s="295"/>
      <c r="M32" s="295"/>
      <c r="N32" s="295"/>
      <c r="O32" s="319"/>
      <c r="P32" s="319"/>
      <c r="Q32" s="319"/>
      <c r="R32" s="319"/>
      <c r="S32" s="319"/>
      <c r="T32" s="319"/>
      <c r="U32" s="319"/>
      <c r="V32" s="319"/>
      <c r="W32" s="319"/>
      <c r="X32" s="319"/>
      <c r="Y32" s="318"/>
      <c r="Z32" s="295"/>
      <c r="AA32" s="319"/>
    </row>
    <row r="33" spans="1:27" s="296" customFormat="1" ht="12" customHeight="1" x14ac:dyDescent="0.3">
      <c r="A33" s="160" t="s">
        <v>203</v>
      </c>
      <c r="B33" s="161">
        <v>240</v>
      </c>
      <c r="C33" s="162">
        <v>69.067796610169495</v>
      </c>
      <c r="D33" s="162">
        <v>50.847457627118644</v>
      </c>
      <c r="E33" s="162">
        <v>17.372881355932204</v>
      </c>
      <c r="F33" s="162">
        <v>60.593220338983059</v>
      </c>
      <c r="G33" s="162">
        <v>24.152542372881356</v>
      </c>
      <c r="H33" s="291"/>
      <c r="I33" s="291"/>
      <c r="J33" s="291"/>
      <c r="K33" s="291"/>
      <c r="L33" s="295"/>
      <c r="M33" s="295"/>
      <c r="N33" s="295"/>
      <c r="O33" s="319"/>
      <c r="P33" s="319"/>
      <c r="Q33" s="319"/>
      <c r="R33" s="319"/>
      <c r="S33" s="319"/>
      <c r="T33" s="319"/>
      <c r="U33" s="319"/>
      <c r="V33" s="319"/>
      <c r="W33" s="319"/>
      <c r="X33" s="319"/>
      <c r="Y33" s="318"/>
      <c r="Z33" s="295"/>
      <c r="AA33" s="319"/>
    </row>
    <row r="34" spans="1:27" s="296" customFormat="1" ht="12" customHeight="1" x14ac:dyDescent="0.3">
      <c r="A34" s="160" t="s">
        <v>204</v>
      </c>
      <c r="B34" s="161">
        <v>180</v>
      </c>
      <c r="C34" s="162">
        <v>36.065573770491802</v>
      </c>
      <c r="D34" s="162">
        <v>30.05464480874317</v>
      </c>
      <c r="E34" s="162">
        <v>5.4644808743169397</v>
      </c>
      <c r="F34" s="162">
        <v>38.797814207650269</v>
      </c>
      <c r="G34" s="162">
        <v>14.754098360655737</v>
      </c>
      <c r="H34" s="291"/>
      <c r="I34" s="291"/>
      <c r="J34" s="291"/>
      <c r="K34" s="291"/>
      <c r="L34" s="295"/>
      <c r="M34" s="295"/>
      <c r="N34" s="295"/>
      <c r="O34" s="319"/>
      <c r="P34" s="319"/>
      <c r="Q34" s="319"/>
      <c r="R34" s="319"/>
      <c r="S34" s="319"/>
      <c r="T34" s="319"/>
      <c r="U34" s="319"/>
      <c r="V34" s="319"/>
      <c r="W34" s="319"/>
      <c r="X34" s="319"/>
      <c r="Y34" s="318"/>
      <c r="Z34" s="295"/>
      <c r="AA34" s="319"/>
    </row>
    <row r="35" spans="1:27" s="296" customFormat="1" ht="12" customHeight="1" x14ac:dyDescent="0.3">
      <c r="A35" s="160" t="s">
        <v>205</v>
      </c>
      <c r="B35" s="161">
        <v>170</v>
      </c>
      <c r="C35" s="162">
        <v>64.739884393063591</v>
      </c>
      <c r="D35" s="162">
        <v>63.005780346820806</v>
      </c>
      <c r="E35" s="162">
        <v>1.7341040462427744</v>
      </c>
      <c r="F35" s="162">
        <v>35.260115606936417</v>
      </c>
      <c r="G35" s="162">
        <v>18.497109826589593</v>
      </c>
      <c r="H35" s="291"/>
      <c r="I35" s="291"/>
      <c r="J35" s="291"/>
      <c r="K35" s="291"/>
      <c r="L35" s="295"/>
      <c r="M35" s="295"/>
      <c r="N35" s="295"/>
      <c r="O35" s="319"/>
      <c r="P35" s="319"/>
      <c r="Q35" s="319"/>
      <c r="R35" s="319"/>
      <c r="S35" s="319"/>
      <c r="T35" s="319"/>
      <c r="U35" s="319"/>
      <c r="V35" s="319"/>
      <c r="W35" s="319"/>
      <c r="X35" s="319"/>
      <c r="Y35" s="318"/>
      <c r="Z35" s="295"/>
      <c r="AA35" s="319"/>
    </row>
    <row r="36" spans="1:27" s="296" customFormat="1" ht="12" customHeight="1" x14ac:dyDescent="0.3">
      <c r="A36" s="160" t="s">
        <v>206</v>
      </c>
      <c r="B36" s="161">
        <v>140</v>
      </c>
      <c r="C36" s="162">
        <v>76.428571428571416</v>
      </c>
      <c r="D36" s="162">
        <v>29.285714285714288</v>
      </c>
      <c r="E36" s="162">
        <v>45</v>
      </c>
      <c r="F36" s="162">
        <v>27.142857142857142</v>
      </c>
      <c r="G36" s="162">
        <v>52.857142857142861</v>
      </c>
      <c r="H36" s="291"/>
      <c r="I36" s="291"/>
      <c r="J36" s="291"/>
      <c r="K36" s="291"/>
      <c r="L36" s="295"/>
      <c r="M36" s="295"/>
      <c r="N36" s="295"/>
      <c r="O36" s="319"/>
      <c r="P36" s="319"/>
      <c r="Q36" s="319"/>
      <c r="R36" s="319"/>
      <c r="S36" s="319"/>
      <c r="T36" s="319"/>
      <c r="U36" s="319"/>
      <c r="V36" s="319"/>
      <c r="W36" s="319"/>
      <c r="X36" s="319"/>
      <c r="Y36" s="318"/>
      <c r="Z36" s="295"/>
      <c r="AA36" s="319"/>
    </row>
    <row r="37" spans="1:27" s="296" customFormat="1" ht="12" customHeight="1" x14ac:dyDescent="0.3">
      <c r="A37" s="160" t="s">
        <v>207</v>
      </c>
      <c r="B37" s="161">
        <v>120</v>
      </c>
      <c r="C37" s="162">
        <v>27.118644067796609</v>
      </c>
      <c r="D37" s="162">
        <v>22.881355932203391</v>
      </c>
      <c r="E37" s="162">
        <v>3.3898305084745761</v>
      </c>
      <c r="F37" s="162">
        <v>31.35593220338983</v>
      </c>
      <c r="G37" s="162">
        <v>26.271186440677969</v>
      </c>
      <c r="H37" s="291"/>
      <c r="I37" s="291"/>
      <c r="J37" s="291"/>
      <c r="K37" s="291"/>
      <c r="L37" s="295"/>
      <c r="M37" s="295"/>
      <c r="N37" s="295"/>
      <c r="O37" s="319"/>
      <c r="P37" s="319"/>
      <c r="Q37" s="319"/>
      <c r="R37" s="319"/>
      <c r="S37" s="319"/>
      <c r="T37" s="319"/>
      <c r="U37" s="319"/>
      <c r="V37" s="319"/>
      <c r="W37" s="319"/>
      <c r="X37" s="319"/>
      <c r="Y37" s="318"/>
      <c r="Z37" s="295"/>
      <c r="AA37" s="319"/>
    </row>
    <row r="38" spans="1:27" s="296" customFormat="1" ht="12" customHeight="1" x14ac:dyDescent="0.3">
      <c r="A38" s="160" t="s">
        <v>208</v>
      </c>
      <c r="B38" s="161">
        <v>80</v>
      </c>
      <c r="C38" s="162">
        <v>38.961038961038966</v>
      </c>
      <c r="D38" s="162">
        <v>16.883116883116884</v>
      </c>
      <c r="E38" s="162">
        <v>15.584415584415584</v>
      </c>
      <c r="F38" s="162">
        <v>36.363636363636367</v>
      </c>
      <c r="G38" s="162">
        <v>29.870129870129869</v>
      </c>
      <c r="H38" s="291"/>
      <c r="I38" s="291"/>
      <c r="J38" s="291"/>
      <c r="K38" s="291"/>
      <c r="L38" s="295"/>
      <c r="M38" s="295"/>
      <c r="N38" s="295"/>
      <c r="O38" s="319"/>
      <c r="P38" s="319"/>
      <c r="Q38" s="319"/>
      <c r="R38" s="319"/>
      <c r="S38" s="319"/>
      <c r="T38" s="319"/>
      <c r="U38" s="319"/>
      <c r="V38" s="319"/>
      <c r="W38" s="319"/>
      <c r="X38" s="319"/>
      <c r="Y38" s="318"/>
      <c r="Z38" s="295"/>
      <c r="AA38" s="319"/>
    </row>
    <row r="39" spans="1:27" s="296" customFormat="1" ht="12" customHeight="1" x14ac:dyDescent="0.3">
      <c r="A39" s="160" t="s">
        <v>209</v>
      </c>
      <c r="B39" s="161">
        <v>80</v>
      </c>
      <c r="C39" s="162">
        <v>49.333333333333336</v>
      </c>
      <c r="D39" s="162">
        <v>37.333333333333336</v>
      </c>
      <c r="E39" s="162">
        <v>6.666666666666667</v>
      </c>
      <c r="F39" s="162">
        <v>4</v>
      </c>
      <c r="G39" s="162">
        <v>42.666666666666671</v>
      </c>
      <c r="H39" s="291"/>
      <c r="I39" s="291"/>
      <c r="J39" s="291"/>
      <c r="K39" s="291"/>
      <c r="L39" s="295"/>
      <c r="M39" s="295"/>
      <c r="N39" s="295"/>
      <c r="O39" s="319"/>
      <c r="P39" s="319"/>
      <c r="Q39" s="319"/>
      <c r="R39" s="319"/>
      <c r="S39" s="319"/>
      <c r="T39" s="319"/>
      <c r="U39" s="319"/>
      <c r="V39" s="319"/>
      <c r="W39" s="319"/>
      <c r="X39" s="319"/>
      <c r="Y39" s="318"/>
      <c r="Z39" s="295"/>
      <c r="AA39" s="319"/>
    </row>
    <row r="40" spans="1:27" s="296" customFormat="1" ht="12" customHeight="1" x14ac:dyDescent="0.3">
      <c r="A40" s="160" t="s">
        <v>210</v>
      </c>
      <c r="B40" s="161">
        <v>70</v>
      </c>
      <c r="C40" s="162">
        <v>47.058823529411761</v>
      </c>
      <c r="D40" s="162">
        <v>35.294117647058826</v>
      </c>
      <c r="E40" s="162">
        <v>4.4117647058823533</v>
      </c>
      <c r="F40" s="162">
        <v>4.4117647058823533</v>
      </c>
      <c r="G40" s="162">
        <v>79.411764705882348</v>
      </c>
      <c r="H40" s="291"/>
      <c r="I40" s="291"/>
      <c r="J40" s="291"/>
      <c r="K40" s="291"/>
      <c r="L40" s="295"/>
      <c r="M40" s="295"/>
      <c r="N40" s="295"/>
      <c r="O40" s="319"/>
      <c r="P40" s="319"/>
      <c r="Q40" s="319"/>
      <c r="R40" s="319"/>
      <c r="S40" s="319"/>
      <c r="T40" s="319"/>
      <c r="U40" s="319"/>
      <c r="V40" s="319"/>
      <c r="W40" s="319"/>
      <c r="X40" s="319"/>
      <c r="Y40" s="318"/>
      <c r="Z40" s="295"/>
      <c r="AA40" s="319"/>
    </row>
    <row r="41" spans="1:27" s="296" customFormat="1" ht="12" customHeight="1" x14ac:dyDescent="0.3">
      <c r="A41" s="160" t="s">
        <v>211</v>
      </c>
      <c r="B41" s="161">
        <v>60</v>
      </c>
      <c r="C41" s="162">
        <v>30.158730158730158</v>
      </c>
      <c r="D41" s="162">
        <v>22.222222222222221</v>
      </c>
      <c r="E41" s="162">
        <v>7.9365079365079358</v>
      </c>
      <c r="F41" s="162">
        <v>3.1746031746031744</v>
      </c>
      <c r="G41" s="162">
        <v>79.365079365079367</v>
      </c>
      <c r="H41" s="291"/>
      <c r="I41" s="291"/>
      <c r="J41" s="291"/>
      <c r="K41" s="291"/>
      <c r="L41" s="295"/>
      <c r="M41" s="295"/>
      <c r="N41" s="295"/>
      <c r="O41" s="319"/>
      <c r="P41" s="319"/>
      <c r="Q41" s="319"/>
      <c r="R41" s="319"/>
      <c r="S41" s="319"/>
      <c r="T41" s="319"/>
      <c r="U41" s="319"/>
      <c r="V41" s="319"/>
      <c r="W41" s="319"/>
      <c r="X41" s="319"/>
      <c r="Y41" s="318"/>
      <c r="Z41" s="295"/>
      <c r="AA41" s="319"/>
    </row>
    <row r="42" spans="1:27" s="296" customFormat="1" ht="12" customHeight="1" x14ac:dyDescent="0.3">
      <c r="A42" s="160" t="s">
        <v>197</v>
      </c>
      <c r="B42" s="161">
        <v>190</v>
      </c>
      <c r="C42" s="162">
        <v>54.594594594594589</v>
      </c>
      <c r="D42" s="162">
        <v>34.054054054054056</v>
      </c>
      <c r="E42" s="162">
        <v>17.297297297297298</v>
      </c>
      <c r="F42" s="162">
        <v>29.72972972972973</v>
      </c>
      <c r="G42" s="162">
        <v>37.837837837837839</v>
      </c>
      <c r="H42" s="291"/>
      <c r="I42" s="291"/>
      <c r="J42" s="291"/>
      <c r="K42" s="291"/>
      <c r="L42" s="295"/>
      <c r="M42" s="295"/>
      <c r="N42" s="295"/>
      <c r="O42" s="319"/>
      <c r="P42" s="319"/>
      <c r="Q42" s="319"/>
      <c r="R42" s="319"/>
      <c r="S42" s="319"/>
      <c r="T42" s="319"/>
      <c r="U42" s="319"/>
      <c r="V42" s="319"/>
      <c r="W42" s="319"/>
      <c r="X42" s="319"/>
      <c r="Y42" s="318"/>
      <c r="Z42" s="295"/>
      <c r="AA42" s="319"/>
    </row>
    <row r="43" spans="1:27" s="296" customFormat="1" ht="12" customHeight="1" x14ac:dyDescent="0.3">
      <c r="A43" s="160" t="s">
        <v>232</v>
      </c>
      <c r="B43" s="161" t="s">
        <v>232</v>
      </c>
      <c r="C43" s="162" t="s">
        <v>232</v>
      </c>
      <c r="D43" s="162" t="s">
        <v>232</v>
      </c>
      <c r="E43" s="162" t="s">
        <v>232</v>
      </c>
      <c r="F43" s="162" t="s">
        <v>232</v>
      </c>
      <c r="G43" s="162" t="s">
        <v>232</v>
      </c>
      <c r="H43" s="291"/>
      <c r="I43" s="291"/>
      <c r="J43" s="291"/>
      <c r="K43" s="291"/>
      <c r="L43" s="295"/>
      <c r="M43" s="295"/>
      <c r="N43" s="295"/>
      <c r="O43" s="319"/>
      <c r="P43" s="319"/>
      <c r="Q43" s="319"/>
      <c r="R43" s="319"/>
      <c r="S43" s="319"/>
      <c r="T43" s="319"/>
      <c r="U43" s="319"/>
      <c r="V43" s="319"/>
      <c r="W43" s="319"/>
      <c r="X43" s="319"/>
      <c r="Y43" s="318"/>
      <c r="Z43" s="295"/>
      <c r="AA43" s="319"/>
    </row>
    <row r="44" spans="1:27" s="521" customFormat="1" ht="12" customHeight="1" x14ac:dyDescent="0.3">
      <c r="A44" s="522" t="s">
        <v>212</v>
      </c>
      <c r="B44" s="523">
        <v>2650</v>
      </c>
      <c r="C44" s="524">
        <v>64.701436130007565</v>
      </c>
      <c r="D44" s="524">
        <v>49.470899470899468</v>
      </c>
      <c r="E44" s="524">
        <v>10.582010582010582</v>
      </c>
      <c r="F44" s="524">
        <v>19.652305366591079</v>
      </c>
      <c r="G44" s="524">
        <v>47.505668934240362</v>
      </c>
      <c r="H44" s="517"/>
      <c r="I44" s="517"/>
      <c r="J44" s="517"/>
      <c r="K44" s="517"/>
      <c r="L44" s="518"/>
      <c r="M44" s="518"/>
      <c r="N44" s="518"/>
      <c r="O44" s="525"/>
      <c r="P44" s="525"/>
      <c r="Q44" s="525"/>
      <c r="R44" s="525"/>
      <c r="S44" s="525"/>
      <c r="T44" s="525"/>
      <c r="U44" s="525"/>
      <c r="V44" s="525"/>
      <c r="W44" s="525"/>
      <c r="X44" s="525"/>
      <c r="Y44" s="520"/>
      <c r="Z44" s="518"/>
      <c r="AA44" s="525"/>
    </row>
    <row r="45" spans="1:27" s="296" customFormat="1" ht="12" customHeight="1" x14ac:dyDescent="0.3">
      <c r="A45" s="160" t="s">
        <v>213</v>
      </c>
      <c r="B45" s="161">
        <v>470</v>
      </c>
      <c r="C45" s="162">
        <v>59.915611814345993</v>
      </c>
      <c r="D45" s="162">
        <v>46.835443037974684</v>
      </c>
      <c r="E45" s="162">
        <v>8.8607594936708853</v>
      </c>
      <c r="F45" s="162">
        <v>8.8607594936708853</v>
      </c>
      <c r="G45" s="162">
        <v>56.329113924050631</v>
      </c>
      <c r="H45" s="291"/>
      <c r="I45" s="291"/>
      <c r="J45" s="291"/>
      <c r="K45" s="291"/>
      <c r="L45" s="295"/>
      <c r="M45" s="295"/>
      <c r="N45" s="295"/>
      <c r="O45" s="319"/>
      <c r="P45" s="319"/>
      <c r="Q45" s="319"/>
      <c r="R45" s="319"/>
      <c r="S45" s="319"/>
      <c r="T45" s="319"/>
      <c r="U45" s="319"/>
      <c r="V45" s="319"/>
      <c r="W45" s="319"/>
      <c r="X45" s="319"/>
      <c r="Y45" s="318"/>
      <c r="Z45" s="295"/>
      <c r="AA45" s="319"/>
    </row>
    <row r="46" spans="1:27" s="296" customFormat="1" ht="12" customHeight="1" x14ac:dyDescent="0.3">
      <c r="A46" s="160" t="s">
        <v>214</v>
      </c>
      <c r="B46" s="161">
        <v>330</v>
      </c>
      <c r="C46" s="162">
        <v>48.615384615384613</v>
      </c>
      <c r="D46" s="162">
        <v>40.307692307692307</v>
      </c>
      <c r="E46" s="162">
        <v>6.4615384615384617</v>
      </c>
      <c r="F46" s="162">
        <v>16</v>
      </c>
      <c r="G46" s="162">
        <v>30.461538461538463</v>
      </c>
      <c r="H46" s="291"/>
      <c r="I46" s="291"/>
      <c r="J46" s="291"/>
      <c r="K46" s="291"/>
      <c r="L46" s="295"/>
      <c r="M46" s="295"/>
      <c r="N46" s="295"/>
      <c r="O46" s="319"/>
      <c r="P46" s="319"/>
      <c r="Q46" s="319"/>
      <c r="R46" s="319"/>
      <c r="S46" s="319"/>
      <c r="T46" s="319"/>
      <c r="U46" s="319"/>
      <c r="V46" s="319"/>
      <c r="W46" s="319"/>
      <c r="X46" s="319"/>
      <c r="Y46" s="318"/>
      <c r="Z46" s="295"/>
      <c r="AA46" s="319"/>
    </row>
    <row r="47" spans="1:27" s="296" customFormat="1" ht="12" customHeight="1" x14ac:dyDescent="0.3">
      <c r="A47" s="160" t="s">
        <v>215</v>
      </c>
      <c r="B47" s="161">
        <v>290</v>
      </c>
      <c r="C47" s="162">
        <v>78.911564625850332</v>
      </c>
      <c r="D47" s="162">
        <v>62.925170068027214</v>
      </c>
      <c r="E47" s="162">
        <v>14.625850340136054</v>
      </c>
      <c r="F47" s="162">
        <v>18.367346938775512</v>
      </c>
      <c r="G47" s="162">
        <v>51.020408163265309</v>
      </c>
      <c r="H47" s="291"/>
      <c r="I47" s="291"/>
      <c r="J47" s="291"/>
      <c r="K47" s="291"/>
      <c r="L47" s="295"/>
      <c r="M47" s="295"/>
      <c r="N47" s="295"/>
      <c r="O47" s="319"/>
      <c r="P47" s="319"/>
      <c r="Q47" s="319"/>
      <c r="R47" s="319"/>
      <c r="S47" s="319"/>
      <c r="T47" s="319"/>
      <c r="U47" s="319"/>
      <c r="V47" s="319"/>
      <c r="W47" s="319"/>
      <c r="X47" s="319"/>
      <c r="Y47" s="318"/>
      <c r="Z47" s="295"/>
      <c r="AA47" s="319"/>
    </row>
    <row r="48" spans="1:27" s="296" customFormat="1" ht="12" customHeight="1" x14ac:dyDescent="0.3">
      <c r="A48" s="160" t="s">
        <v>216</v>
      </c>
      <c r="B48" s="161">
        <v>240</v>
      </c>
      <c r="C48" s="162">
        <v>85.294117647058826</v>
      </c>
      <c r="D48" s="162">
        <v>69.747899159663859</v>
      </c>
      <c r="E48" s="162">
        <v>8.8235294117647065</v>
      </c>
      <c r="F48" s="162">
        <v>25.210084033613445</v>
      </c>
      <c r="G48" s="162">
        <v>52.100840336134461</v>
      </c>
      <c r="H48" s="291"/>
      <c r="I48" s="291"/>
      <c r="J48" s="291"/>
      <c r="K48" s="291"/>
      <c r="L48" s="295"/>
      <c r="M48" s="295"/>
      <c r="N48" s="295"/>
      <c r="O48" s="319"/>
      <c r="P48" s="319"/>
      <c r="Q48" s="319"/>
      <c r="R48" s="319"/>
      <c r="S48" s="319"/>
      <c r="T48" s="319"/>
      <c r="U48" s="319"/>
      <c r="V48" s="319"/>
      <c r="W48" s="319"/>
      <c r="X48" s="319"/>
      <c r="Y48" s="318"/>
      <c r="Z48" s="295"/>
      <c r="AA48" s="319"/>
    </row>
    <row r="49" spans="1:251" s="296" customFormat="1" ht="12" customHeight="1" x14ac:dyDescent="0.3">
      <c r="A49" s="160" t="s">
        <v>217</v>
      </c>
      <c r="B49" s="161">
        <v>180</v>
      </c>
      <c r="C49" s="162">
        <v>87.005649717514117</v>
      </c>
      <c r="D49" s="162">
        <v>74.011299435028249</v>
      </c>
      <c r="E49" s="162">
        <v>6.7796610169491522</v>
      </c>
      <c r="F49" s="162">
        <v>49.152542372881356</v>
      </c>
      <c r="G49" s="162">
        <v>25.988700564971751</v>
      </c>
      <c r="H49" s="291"/>
      <c r="I49" s="291"/>
      <c r="J49" s="291"/>
      <c r="K49" s="291"/>
      <c r="L49" s="295"/>
      <c r="M49" s="295"/>
      <c r="N49" s="295"/>
      <c r="O49" s="319"/>
      <c r="P49" s="319"/>
      <c r="Q49" s="319"/>
      <c r="R49" s="319"/>
      <c r="S49" s="319"/>
      <c r="T49" s="319"/>
      <c r="U49" s="319"/>
      <c r="V49" s="319"/>
      <c r="W49" s="319"/>
      <c r="X49" s="319"/>
      <c r="Y49" s="318"/>
      <c r="Z49" s="295"/>
      <c r="AA49" s="319"/>
    </row>
    <row r="50" spans="1:251" s="296" customFormat="1" ht="12" customHeight="1" x14ac:dyDescent="0.3">
      <c r="A50" s="160" t="s">
        <v>218</v>
      </c>
      <c r="B50" s="161">
        <v>170</v>
      </c>
      <c r="C50" s="162">
        <v>64.285714285714292</v>
      </c>
      <c r="D50" s="162">
        <v>39.285714285714285</v>
      </c>
      <c r="E50" s="162">
        <v>19.047619047619047</v>
      </c>
      <c r="F50" s="162">
        <v>31.547619047619047</v>
      </c>
      <c r="G50" s="162">
        <v>51.785714285714292</v>
      </c>
      <c r="H50" s="291"/>
      <c r="I50" s="291"/>
      <c r="J50" s="291"/>
      <c r="K50" s="291"/>
      <c r="L50" s="295"/>
      <c r="M50" s="295"/>
      <c r="N50" s="295"/>
      <c r="O50" s="319"/>
      <c r="P50" s="319"/>
      <c r="Q50" s="319"/>
      <c r="R50" s="319"/>
      <c r="S50" s="319"/>
      <c r="T50" s="319"/>
      <c r="U50" s="319"/>
      <c r="V50" s="319"/>
      <c r="W50" s="319"/>
      <c r="X50" s="319"/>
      <c r="Y50" s="318"/>
      <c r="Z50" s="295"/>
      <c r="AA50" s="319"/>
    </row>
    <row r="51" spans="1:251" s="296" customFormat="1" ht="12" customHeight="1" x14ac:dyDescent="0.3">
      <c r="A51" s="160" t="s">
        <v>219</v>
      </c>
      <c r="B51" s="161">
        <v>160</v>
      </c>
      <c r="C51" s="162">
        <v>50.310559006211179</v>
      </c>
      <c r="D51" s="162">
        <v>37.267080745341616</v>
      </c>
      <c r="E51" s="162">
        <v>10.559006211180124</v>
      </c>
      <c r="F51" s="162">
        <v>23.602484472049689</v>
      </c>
      <c r="G51" s="162">
        <v>57.763975155279503</v>
      </c>
      <c r="H51" s="291"/>
      <c r="I51" s="291"/>
      <c r="J51" s="291"/>
      <c r="K51" s="291"/>
      <c r="L51" s="295"/>
      <c r="M51" s="295"/>
      <c r="N51" s="295"/>
      <c r="O51" s="319"/>
      <c r="P51" s="319"/>
      <c r="Q51" s="319"/>
      <c r="R51" s="319"/>
      <c r="S51" s="319"/>
      <c r="T51" s="319"/>
      <c r="U51" s="319"/>
      <c r="V51" s="319"/>
      <c r="W51" s="319"/>
      <c r="X51" s="319"/>
      <c r="Y51" s="318"/>
      <c r="Z51" s="295"/>
      <c r="AA51" s="319"/>
    </row>
    <row r="52" spans="1:251" s="296" customFormat="1" ht="12" customHeight="1" x14ac:dyDescent="0.3">
      <c r="A52" s="160" t="s">
        <v>220</v>
      </c>
      <c r="B52" s="161">
        <v>140</v>
      </c>
      <c r="C52" s="162">
        <v>74.82014388489209</v>
      </c>
      <c r="D52" s="162">
        <v>41.007194244604314</v>
      </c>
      <c r="E52" s="162">
        <v>5.0359712230215825</v>
      </c>
      <c r="F52" s="162">
        <v>42.446043165467628</v>
      </c>
      <c r="G52" s="162">
        <v>17.985611510791365</v>
      </c>
      <c r="H52" s="291"/>
      <c r="I52" s="291"/>
      <c r="J52" s="291"/>
      <c r="K52" s="291"/>
      <c r="L52" s="295"/>
      <c r="M52" s="295"/>
      <c r="N52" s="295"/>
      <c r="O52" s="319"/>
      <c r="P52" s="319"/>
      <c r="Q52" s="319"/>
      <c r="R52" s="319"/>
      <c r="S52" s="319"/>
      <c r="T52" s="319"/>
      <c r="U52" s="319"/>
      <c r="V52" s="319"/>
      <c r="W52" s="319"/>
      <c r="X52" s="319"/>
      <c r="Y52" s="318"/>
      <c r="Z52" s="295"/>
      <c r="AA52" s="319"/>
    </row>
    <row r="53" spans="1:251" s="296" customFormat="1" ht="12" customHeight="1" x14ac:dyDescent="0.3">
      <c r="A53" s="160" t="s">
        <v>221</v>
      </c>
      <c r="B53" s="161">
        <v>130</v>
      </c>
      <c r="C53" s="162">
        <v>21.969696969696969</v>
      </c>
      <c r="D53" s="162">
        <v>19.696969696969695</v>
      </c>
      <c r="E53" s="162">
        <v>2.2727272727272729</v>
      </c>
      <c r="F53" s="162">
        <v>2.2727272727272729</v>
      </c>
      <c r="G53" s="162">
        <v>45.454545454545453</v>
      </c>
      <c r="H53" s="291"/>
      <c r="I53" s="291"/>
      <c r="J53" s="291"/>
      <c r="K53" s="291"/>
      <c r="L53" s="295"/>
      <c r="M53" s="295"/>
      <c r="N53" s="295"/>
      <c r="O53" s="319"/>
      <c r="P53" s="319"/>
      <c r="Q53" s="319"/>
      <c r="R53" s="319"/>
      <c r="S53" s="319"/>
      <c r="T53" s="319"/>
      <c r="U53" s="319"/>
      <c r="V53" s="319"/>
      <c r="W53" s="319"/>
      <c r="X53" s="319"/>
      <c r="Y53" s="318"/>
      <c r="Z53" s="295"/>
      <c r="AA53" s="319"/>
    </row>
    <row r="54" spans="1:251" s="296" customFormat="1" ht="12" customHeight="1" x14ac:dyDescent="0.3">
      <c r="A54" s="160" t="s">
        <v>222</v>
      </c>
      <c r="B54" s="161">
        <v>100</v>
      </c>
      <c r="C54" s="162">
        <v>51.485148514851488</v>
      </c>
      <c r="D54" s="162">
        <v>41.584158415841586</v>
      </c>
      <c r="E54" s="162">
        <v>9.9009900990099009</v>
      </c>
      <c r="F54" s="162">
        <v>9.9009900990099009</v>
      </c>
      <c r="G54" s="162">
        <v>44.554455445544555</v>
      </c>
      <c r="H54" s="291"/>
      <c r="I54" s="291"/>
      <c r="J54" s="291"/>
      <c r="K54" s="291"/>
      <c r="L54" s="295"/>
      <c r="M54" s="295"/>
      <c r="N54" s="295"/>
      <c r="O54" s="319"/>
      <c r="P54" s="319"/>
      <c r="Q54" s="319"/>
      <c r="R54" s="319"/>
      <c r="S54" s="319"/>
      <c r="T54" s="319"/>
      <c r="U54" s="319"/>
      <c r="V54" s="319"/>
      <c r="W54" s="319"/>
      <c r="X54" s="319"/>
      <c r="Y54" s="318"/>
      <c r="Z54" s="295"/>
      <c r="AA54" s="319"/>
    </row>
    <row r="55" spans="1:251" s="296" customFormat="1" ht="12" customHeight="1" x14ac:dyDescent="0.3">
      <c r="A55" s="160" t="s">
        <v>223</v>
      </c>
      <c r="B55" s="161">
        <v>80</v>
      </c>
      <c r="C55" s="162">
        <v>89.024390243902445</v>
      </c>
      <c r="D55" s="162">
        <v>69.512195121951208</v>
      </c>
      <c r="E55" s="162">
        <v>12.195121951219512</v>
      </c>
      <c r="F55" s="162">
        <v>2.4390243902439024</v>
      </c>
      <c r="G55" s="162">
        <v>75.609756097560975</v>
      </c>
      <c r="H55" s="291"/>
      <c r="I55" s="291"/>
      <c r="J55" s="291"/>
      <c r="K55" s="291"/>
      <c r="L55" s="295"/>
      <c r="M55" s="295"/>
      <c r="N55" s="295"/>
      <c r="O55" s="319"/>
      <c r="P55" s="319"/>
      <c r="Q55" s="319"/>
      <c r="R55" s="319"/>
      <c r="S55" s="319"/>
      <c r="T55" s="319"/>
      <c r="U55" s="319"/>
      <c r="V55" s="319"/>
      <c r="W55" s="319"/>
      <c r="X55" s="319"/>
      <c r="Y55" s="318"/>
      <c r="Z55" s="295"/>
      <c r="AA55" s="319"/>
    </row>
    <row r="56" spans="1:251" s="296" customFormat="1" ht="12" customHeight="1" x14ac:dyDescent="0.3">
      <c r="A56" s="160" t="s">
        <v>224</v>
      </c>
      <c r="B56" s="161">
        <v>80</v>
      </c>
      <c r="C56" s="162">
        <v>75.641025641025635</v>
      </c>
      <c r="D56" s="162">
        <v>39.743589743589745</v>
      </c>
      <c r="E56" s="162">
        <v>34.615384615384613</v>
      </c>
      <c r="F56" s="162">
        <v>17.948717948717949</v>
      </c>
      <c r="G56" s="162">
        <v>71.794871794871796</v>
      </c>
      <c r="H56" s="291"/>
      <c r="I56" s="291"/>
      <c r="J56" s="291"/>
      <c r="K56" s="291"/>
      <c r="L56" s="295"/>
      <c r="M56" s="295"/>
      <c r="N56" s="295"/>
      <c r="O56" s="319"/>
      <c r="P56" s="319"/>
      <c r="Q56" s="319"/>
      <c r="R56" s="319"/>
      <c r="S56" s="319"/>
      <c r="T56" s="319"/>
      <c r="U56" s="319"/>
      <c r="V56" s="319"/>
      <c r="W56" s="319"/>
      <c r="X56" s="319"/>
      <c r="Y56" s="318"/>
      <c r="Z56" s="295"/>
      <c r="AA56" s="319"/>
    </row>
    <row r="57" spans="1:251" s="296" customFormat="1" ht="12" customHeight="1" x14ac:dyDescent="0.3">
      <c r="A57" s="160" t="s">
        <v>197</v>
      </c>
      <c r="B57" s="161">
        <v>280</v>
      </c>
      <c r="C57" s="162">
        <v>63.176895306859201</v>
      </c>
      <c r="D57" s="162">
        <v>48.736462093862812</v>
      </c>
      <c r="E57" s="162">
        <v>12.63537906137184</v>
      </c>
      <c r="F57" s="162">
        <v>16.60649819494585</v>
      </c>
      <c r="G57" s="162">
        <v>51.624548736462096</v>
      </c>
      <c r="H57" s="291"/>
      <c r="I57" s="291"/>
      <c r="J57" s="291"/>
      <c r="K57" s="291"/>
      <c r="L57" s="295"/>
      <c r="M57" s="295"/>
      <c r="N57" s="295"/>
      <c r="O57" s="319"/>
      <c r="P57" s="319"/>
      <c r="Q57" s="319"/>
      <c r="R57" s="319"/>
      <c r="S57" s="319"/>
      <c r="T57" s="319"/>
      <c r="U57" s="319"/>
      <c r="V57" s="319"/>
      <c r="W57" s="319"/>
      <c r="X57" s="319"/>
      <c r="Y57" s="318"/>
      <c r="Z57" s="295"/>
      <c r="AA57" s="319"/>
    </row>
    <row r="58" spans="1:251" s="296" customFormat="1" ht="12" customHeight="1" x14ac:dyDescent="0.3">
      <c r="A58" s="160" t="s">
        <v>232</v>
      </c>
      <c r="B58" s="161" t="s">
        <v>232</v>
      </c>
      <c r="C58" s="162" t="s">
        <v>232</v>
      </c>
      <c r="D58" s="162" t="s">
        <v>232</v>
      </c>
      <c r="E58" s="162" t="s">
        <v>232</v>
      </c>
      <c r="F58" s="162" t="s">
        <v>232</v>
      </c>
      <c r="G58" s="162" t="s">
        <v>232</v>
      </c>
      <c r="H58" s="291"/>
      <c r="I58" s="291"/>
      <c r="J58" s="291"/>
      <c r="K58" s="291"/>
      <c r="L58" s="295"/>
      <c r="M58" s="295"/>
      <c r="N58" s="295"/>
      <c r="O58" s="319"/>
      <c r="P58" s="319"/>
      <c r="Q58" s="319"/>
      <c r="R58" s="319"/>
      <c r="S58" s="319"/>
      <c r="T58" s="319"/>
      <c r="U58" s="319"/>
      <c r="V58" s="319"/>
      <c r="W58" s="319"/>
      <c r="X58" s="319"/>
      <c r="Y58" s="318"/>
      <c r="Z58" s="295"/>
      <c r="AA58" s="319"/>
    </row>
    <row r="59" spans="1:251" s="521" customFormat="1" ht="12" customHeight="1" x14ac:dyDescent="0.3">
      <c r="A59" s="522" t="s">
        <v>225</v>
      </c>
      <c r="B59" s="523">
        <v>3250</v>
      </c>
      <c r="C59" s="524">
        <v>47.843499691928528</v>
      </c>
      <c r="D59" s="524">
        <v>32.563154651879231</v>
      </c>
      <c r="E59" s="524">
        <v>8.1022797288971038</v>
      </c>
      <c r="F59" s="524">
        <v>6.5927295132470736</v>
      </c>
      <c r="G59" s="524">
        <v>41.528034504004928</v>
      </c>
      <c r="H59" s="517"/>
      <c r="I59" s="517"/>
      <c r="J59" s="517"/>
      <c r="K59" s="517"/>
      <c r="L59" s="518"/>
      <c r="M59" s="518"/>
      <c r="N59" s="518"/>
      <c r="O59" s="525"/>
      <c r="P59" s="525"/>
      <c r="Q59" s="525"/>
      <c r="R59" s="525"/>
      <c r="S59" s="525"/>
      <c r="T59" s="525"/>
      <c r="U59" s="525"/>
      <c r="V59" s="525"/>
      <c r="W59" s="525"/>
      <c r="X59" s="525"/>
      <c r="Y59" s="520"/>
      <c r="Z59" s="518"/>
      <c r="AA59" s="525"/>
    </row>
    <row r="60" spans="1:251" s="296" customFormat="1" ht="12" customHeight="1" x14ac:dyDescent="0.3">
      <c r="A60" s="160" t="s">
        <v>232</v>
      </c>
      <c r="B60" s="161" t="s">
        <v>232</v>
      </c>
      <c r="C60" s="162" t="s">
        <v>232</v>
      </c>
      <c r="D60" s="162" t="s">
        <v>232</v>
      </c>
      <c r="E60" s="162" t="s">
        <v>232</v>
      </c>
      <c r="F60" s="162" t="s">
        <v>232</v>
      </c>
      <c r="G60" s="162" t="s">
        <v>232</v>
      </c>
      <c r="H60" s="291"/>
      <c r="I60" s="291"/>
      <c r="J60" s="291"/>
      <c r="K60" s="291"/>
      <c r="L60" s="295"/>
      <c r="M60" s="295"/>
      <c r="N60" s="295"/>
      <c r="O60" s="319"/>
      <c r="P60" s="319"/>
      <c r="Q60" s="319"/>
      <c r="R60" s="319"/>
      <c r="S60" s="319"/>
      <c r="T60" s="319"/>
      <c r="U60" s="319"/>
      <c r="V60" s="319"/>
      <c r="W60" s="319"/>
      <c r="X60" s="319"/>
      <c r="Y60" s="318"/>
      <c r="Z60" s="295"/>
      <c r="AA60" s="319"/>
    </row>
    <row r="61" spans="1:251" s="360" customFormat="1" ht="5.0999999999999996" customHeight="1" x14ac:dyDescent="0.3">
      <c r="A61" s="384"/>
      <c r="B61" s="385"/>
      <c r="C61" s="386"/>
      <c r="D61" s="386"/>
      <c r="E61" s="386"/>
      <c r="F61" s="386"/>
      <c r="G61" s="386"/>
    </row>
    <row r="62" spans="1:251" s="360" customFormat="1" ht="5.0999999999999996" customHeight="1" x14ac:dyDescent="0.3">
      <c r="A62" s="387"/>
      <c r="B62" s="388"/>
      <c r="C62" s="388"/>
      <c r="D62" s="388"/>
      <c r="E62" s="388"/>
      <c r="F62" s="388"/>
      <c r="G62" s="388"/>
    </row>
    <row r="63" spans="1:251" s="330" customFormat="1" ht="12" customHeight="1" x14ac:dyDescent="0.3">
      <c r="A63" s="570" t="s">
        <v>121</v>
      </c>
      <c r="B63" s="570"/>
      <c r="C63" s="570"/>
      <c r="D63" s="570"/>
      <c r="E63" s="570"/>
      <c r="F63" s="570"/>
      <c r="G63" s="570"/>
      <c r="H63" s="326"/>
      <c r="I63" s="326"/>
      <c r="J63" s="326"/>
      <c r="K63" s="327"/>
      <c r="L63" s="327"/>
      <c r="M63" s="327"/>
      <c r="N63" s="327"/>
      <c r="O63" s="327"/>
      <c r="P63" s="327"/>
      <c r="Q63" s="328"/>
      <c r="R63" s="329"/>
      <c r="S63" s="329"/>
      <c r="T63" s="329"/>
      <c r="U63" s="329"/>
      <c r="V63" s="329"/>
      <c r="W63" s="329"/>
      <c r="X63" s="329"/>
      <c r="Y63" s="329"/>
      <c r="Z63" s="327"/>
      <c r="AA63" s="327"/>
      <c r="AB63" s="327"/>
      <c r="AC63" s="327"/>
      <c r="AD63" s="327"/>
      <c r="AE63" s="327"/>
      <c r="AF63" s="327"/>
      <c r="AG63" s="327"/>
      <c r="AH63" s="327"/>
      <c r="AI63" s="327"/>
      <c r="AJ63" s="327"/>
      <c r="AK63" s="327"/>
      <c r="AL63" s="327"/>
      <c r="AM63" s="327"/>
      <c r="AN63" s="327"/>
      <c r="AO63" s="327"/>
      <c r="AP63" s="327"/>
      <c r="AQ63" s="327"/>
      <c r="AR63" s="327"/>
      <c r="AS63" s="327"/>
      <c r="AT63" s="327"/>
      <c r="AU63" s="327"/>
      <c r="AV63" s="327"/>
      <c r="AW63" s="327"/>
      <c r="AX63" s="327"/>
      <c r="AY63" s="327"/>
      <c r="AZ63" s="327"/>
      <c r="BA63" s="327"/>
      <c r="BB63" s="327"/>
      <c r="BC63" s="327"/>
      <c r="BD63" s="327"/>
      <c r="BE63" s="327"/>
      <c r="BF63" s="327"/>
      <c r="BG63" s="327"/>
      <c r="BH63" s="327"/>
      <c r="BI63" s="327"/>
      <c r="BJ63" s="327"/>
      <c r="BK63" s="327"/>
      <c r="BL63" s="327"/>
      <c r="BM63" s="327"/>
      <c r="BN63" s="327"/>
      <c r="BO63" s="327"/>
      <c r="BP63" s="327"/>
      <c r="BQ63" s="327"/>
      <c r="BR63" s="327"/>
      <c r="BS63" s="327"/>
      <c r="BT63" s="327"/>
      <c r="BU63" s="327"/>
      <c r="BV63" s="327"/>
      <c r="BW63" s="327"/>
      <c r="BX63" s="327"/>
      <c r="BY63" s="327"/>
      <c r="BZ63" s="327"/>
      <c r="CA63" s="327"/>
      <c r="CB63" s="327"/>
      <c r="CC63" s="327"/>
      <c r="CD63" s="327"/>
      <c r="CE63" s="327"/>
      <c r="CF63" s="327"/>
      <c r="CG63" s="327"/>
      <c r="CH63" s="327"/>
      <c r="CI63" s="327"/>
      <c r="CJ63" s="327"/>
      <c r="CK63" s="327"/>
      <c r="CL63" s="327"/>
      <c r="CM63" s="327"/>
      <c r="CN63" s="327"/>
      <c r="CO63" s="327"/>
      <c r="CP63" s="327"/>
      <c r="CQ63" s="327"/>
      <c r="CR63" s="327"/>
      <c r="CS63" s="327"/>
      <c r="CT63" s="327"/>
      <c r="CU63" s="327"/>
      <c r="CV63" s="327"/>
      <c r="CW63" s="327"/>
      <c r="CX63" s="327"/>
      <c r="CY63" s="327"/>
      <c r="CZ63" s="327"/>
      <c r="DA63" s="327"/>
      <c r="DB63" s="327"/>
      <c r="DC63" s="327"/>
      <c r="DD63" s="327"/>
      <c r="DE63" s="327"/>
      <c r="DF63" s="327"/>
      <c r="DG63" s="327"/>
      <c r="DH63" s="327"/>
      <c r="DI63" s="327"/>
      <c r="DJ63" s="327"/>
      <c r="DK63" s="327"/>
      <c r="DL63" s="327"/>
      <c r="DM63" s="327"/>
      <c r="DN63" s="327"/>
      <c r="DO63" s="327"/>
      <c r="DP63" s="327"/>
      <c r="DQ63" s="327"/>
      <c r="DR63" s="327"/>
      <c r="DS63" s="327"/>
      <c r="DT63" s="327"/>
      <c r="DU63" s="327"/>
      <c r="DV63" s="327"/>
      <c r="DW63" s="327"/>
      <c r="DX63" s="327"/>
      <c r="DY63" s="327"/>
      <c r="DZ63" s="327"/>
      <c r="EA63" s="327"/>
      <c r="EB63" s="327"/>
      <c r="EC63" s="327"/>
      <c r="ED63" s="327"/>
      <c r="EE63" s="327"/>
      <c r="EF63" s="327"/>
      <c r="EG63" s="327"/>
      <c r="EH63" s="327"/>
      <c r="EI63" s="327"/>
      <c r="EJ63" s="327"/>
      <c r="EK63" s="327"/>
      <c r="EL63" s="327"/>
      <c r="EM63" s="327"/>
      <c r="EN63" s="327"/>
      <c r="EO63" s="327"/>
      <c r="EP63" s="327"/>
      <c r="EQ63" s="327"/>
      <c r="ER63" s="327"/>
      <c r="ES63" s="327"/>
      <c r="ET63" s="327"/>
      <c r="EU63" s="327"/>
      <c r="EV63" s="327"/>
      <c r="EW63" s="327"/>
      <c r="EX63" s="327"/>
      <c r="EY63" s="327"/>
      <c r="EZ63" s="327"/>
      <c r="FA63" s="327"/>
      <c r="FB63" s="327"/>
      <c r="FC63" s="327"/>
      <c r="FD63" s="327"/>
      <c r="FE63" s="327"/>
      <c r="FF63" s="327"/>
      <c r="FG63" s="327"/>
      <c r="FH63" s="327"/>
      <c r="FI63" s="327"/>
      <c r="FJ63" s="327"/>
      <c r="FK63" s="327"/>
      <c r="FL63" s="327"/>
      <c r="FM63" s="327"/>
      <c r="FN63" s="327"/>
      <c r="FO63" s="327"/>
      <c r="FP63" s="327"/>
      <c r="FQ63" s="327"/>
      <c r="FR63" s="327"/>
      <c r="FS63" s="327"/>
      <c r="FT63" s="327"/>
      <c r="FU63" s="327"/>
      <c r="FV63" s="327"/>
      <c r="FW63" s="327"/>
      <c r="FX63" s="327"/>
      <c r="FY63" s="327"/>
      <c r="FZ63" s="327"/>
      <c r="GA63" s="327"/>
      <c r="GB63" s="327"/>
      <c r="GC63" s="327"/>
      <c r="GD63" s="327"/>
      <c r="GE63" s="327"/>
      <c r="GF63" s="327"/>
      <c r="GG63" s="327"/>
      <c r="GH63" s="327"/>
      <c r="GI63" s="327"/>
      <c r="GJ63" s="327"/>
      <c r="GK63" s="327"/>
      <c r="GL63" s="327"/>
      <c r="GM63" s="327"/>
      <c r="GN63" s="327"/>
      <c r="GO63" s="327"/>
      <c r="GP63" s="327"/>
      <c r="GQ63" s="327"/>
      <c r="GR63" s="327"/>
      <c r="GS63" s="327"/>
      <c r="GT63" s="327"/>
      <c r="GU63" s="327"/>
      <c r="GV63" s="327"/>
      <c r="GW63" s="327"/>
      <c r="GX63" s="327"/>
      <c r="GY63" s="327"/>
      <c r="GZ63" s="327"/>
      <c r="HA63" s="327"/>
      <c r="HB63" s="327"/>
      <c r="HC63" s="327"/>
      <c r="HD63" s="327"/>
      <c r="HE63" s="327"/>
      <c r="HF63" s="327"/>
      <c r="HG63" s="327"/>
      <c r="HH63" s="327"/>
      <c r="HI63" s="327"/>
      <c r="HJ63" s="327"/>
      <c r="HK63" s="327"/>
      <c r="HL63" s="327"/>
      <c r="HM63" s="327"/>
      <c r="HN63" s="327"/>
      <c r="HO63" s="327"/>
      <c r="HP63" s="327"/>
      <c r="HQ63" s="327"/>
      <c r="HR63" s="327"/>
      <c r="HS63" s="327"/>
      <c r="HT63" s="327"/>
      <c r="HU63" s="327"/>
      <c r="HV63" s="327"/>
      <c r="HW63" s="327"/>
      <c r="HX63" s="327"/>
      <c r="HY63" s="327"/>
      <c r="HZ63" s="327"/>
      <c r="IA63" s="327"/>
      <c r="IB63" s="327"/>
      <c r="IC63" s="327"/>
      <c r="ID63" s="327"/>
      <c r="IE63" s="327"/>
      <c r="IF63" s="327"/>
      <c r="IG63" s="327"/>
      <c r="IH63" s="327"/>
      <c r="II63" s="327"/>
      <c r="IJ63" s="327"/>
      <c r="IK63" s="327"/>
      <c r="IL63" s="327"/>
      <c r="IM63" s="327"/>
      <c r="IN63" s="327"/>
      <c r="IO63" s="327"/>
      <c r="IP63" s="327"/>
      <c r="IQ63" s="327"/>
    </row>
    <row r="64" spans="1:251" s="330" customFormat="1" ht="12" customHeight="1" x14ac:dyDescent="0.3">
      <c r="A64" s="570" t="s">
        <v>122</v>
      </c>
      <c r="B64" s="570"/>
      <c r="C64" s="570"/>
      <c r="D64" s="570"/>
      <c r="E64" s="570"/>
      <c r="F64" s="570"/>
      <c r="G64" s="570"/>
      <c r="H64" s="326"/>
      <c r="I64" s="326"/>
      <c r="J64" s="326"/>
      <c r="K64" s="327"/>
      <c r="L64" s="327"/>
      <c r="M64" s="327"/>
      <c r="N64" s="327"/>
      <c r="O64" s="327"/>
      <c r="P64" s="327"/>
      <c r="Q64" s="328"/>
      <c r="R64" s="329"/>
      <c r="S64" s="329"/>
      <c r="T64" s="329"/>
      <c r="U64" s="329"/>
      <c r="V64" s="329"/>
      <c r="W64" s="329"/>
      <c r="X64" s="329"/>
      <c r="Y64" s="329"/>
      <c r="Z64" s="327"/>
      <c r="AA64" s="327"/>
      <c r="AB64" s="327"/>
      <c r="AC64" s="327"/>
      <c r="AD64" s="327"/>
      <c r="AE64" s="327"/>
      <c r="AF64" s="327"/>
      <c r="AG64" s="327"/>
      <c r="AH64" s="327"/>
      <c r="AI64" s="327"/>
      <c r="AJ64" s="327"/>
      <c r="AK64" s="327"/>
      <c r="AL64" s="327"/>
      <c r="AM64" s="327"/>
      <c r="AN64" s="327"/>
      <c r="AO64" s="327"/>
      <c r="AP64" s="327"/>
      <c r="AQ64" s="327"/>
      <c r="AR64" s="327"/>
      <c r="AS64" s="327"/>
      <c r="AT64" s="327"/>
      <c r="AU64" s="327"/>
      <c r="AV64" s="327"/>
      <c r="AW64" s="327"/>
      <c r="AX64" s="327"/>
      <c r="AY64" s="327"/>
      <c r="AZ64" s="327"/>
      <c r="BA64" s="327"/>
      <c r="BB64" s="327"/>
      <c r="BC64" s="327"/>
      <c r="BD64" s="327"/>
      <c r="BE64" s="327"/>
      <c r="BF64" s="327"/>
      <c r="BG64" s="327"/>
      <c r="BH64" s="327"/>
      <c r="BI64" s="327"/>
      <c r="BJ64" s="327"/>
      <c r="BK64" s="327"/>
      <c r="BL64" s="327"/>
      <c r="BM64" s="327"/>
      <c r="BN64" s="327"/>
      <c r="BO64" s="327"/>
      <c r="BP64" s="327"/>
      <c r="BQ64" s="327"/>
      <c r="BR64" s="327"/>
      <c r="BS64" s="327"/>
      <c r="BT64" s="327"/>
      <c r="BU64" s="327"/>
      <c r="BV64" s="327"/>
      <c r="BW64" s="327"/>
      <c r="BX64" s="327"/>
      <c r="BY64" s="327"/>
      <c r="BZ64" s="327"/>
      <c r="CA64" s="327"/>
      <c r="CB64" s="327"/>
      <c r="CC64" s="327"/>
      <c r="CD64" s="327"/>
      <c r="CE64" s="327"/>
      <c r="CF64" s="327"/>
      <c r="CG64" s="327"/>
      <c r="CH64" s="327"/>
      <c r="CI64" s="327"/>
      <c r="CJ64" s="327"/>
      <c r="CK64" s="327"/>
      <c r="CL64" s="327"/>
      <c r="CM64" s="327"/>
      <c r="CN64" s="327"/>
      <c r="CO64" s="327"/>
      <c r="CP64" s="327"/>
      <c r="CQ64" s="327"/>
      <c r="CR64" s="327"/>
      <c r="CS64" s="327"/>
      <c r="CT64" s="327"/>
      <c r="CU64" s="327"/>
      <c r="CV64" s="327"/>
      <c r="CW64" s="327"/>
      <c r="CX64" s="327"/>
      <c r="CY64" s="327"/>
      <c r="CZ64" s="327"/>
      <c r="DA64" s="327"/>
      <c r="DB64" s="327"/>
      <c r="DC64" s="327"/>
      <c r="DD64" s="327"/>
      <c r="DE64" s="327"/>
      <c r="DF64" s="327"/>
      <c r="DG64" s="327"/>
      <c r="DH64" s="327"/>
      <c r="DI64" s="327"/>
      <c r="DJ64" s="327"/>
      <c r="DK64" s="327"/>
      <c r="DL64" s="327"/>
      <c r="DM64" s="327"/>
      <c r="DN64" s="327"/>
      <c r="DO64" s="327"/>
      <c r="DP64" s="327"/>
      <c r="DQ64" s="327"/>
      <c r="DR64" s="327"/>
      <c r="DS64" s="327"/>
      <c r="DT64" s="327"/>
      <c r="DU64" s="327"/>
      <c r="DV64" s="327"/>
      <c r="DW64" s="327"/>
      <c r="DX64" s="327"/>
      <c r="DY64" s="327"/>
      <c r="DZ64" s="327"/>
      <c r="EA64" s="327"/>
      <c r="EB64" s="327"/>
      <c r="EC64" s="327"/>
      <c r="ED64" s="327"/>
      <c r="EE64" s="327"/>
      <c r="EF64" s="327"/>
      <c r="EG64" s="327"/>
      <c r="EH64" s="327"/>
      <c r="EI64" s="327"/>
      <c r="EJ64" s="327"/>
      <c r="EK64" s="327"/>
      <c r="EL64" s="327"/>
      <c r="EM64" s="327"/>
      <c r="EN64" s="327"/>
      <c r="EO64" s="327"/>
      <c r="EP64" s="327"/>
      <c r="EQ64" s="327"/>
      <c r="ER64" s="327"/>
      <c r="ES64" s="327"/>
      <c r="ET64" s="327"/>
      <c r="EU64" s="327"/>
      <c r="EV64" s="327"/>
      <c r="EW64" s="327"/>
      <c r="EX64" s="327"/>
      <c r="EY64" s="327"/>
      <c r="EZ64" s="327"/>
      <c r="FA64" s="327"/>
      <c r="FB64" s="327"/>
      <c r="FC64" s="327"/>
      <c r="FD64" s="327"/>
      <c r="FE64" s="327"/>
      <c r="FF64" s="327"/>
      <c r="FG64" s="327"/>
      <c r="FH64" s="327"/>
      <c r="FI64" s="327"/>
      <c r="FJ64" s="327"/>
      <c r="FK64" s="327"/>
      <c r="FL64" s="327"/>
      <c r="FM64" s="327"/>
      <c r="FN64" s="327"/>
      <c r="FO64" s="327"/>
      <c r="FP64" s="327"/>
      <c r="FQ64" s="327"/>
      <c r="FR64" s="327"/>
      <c r="FS64" s="327"/>
      <c r="FT64" s="327"/>
      <c r="FU64" s="327"/>
      <c r="FV64" s="327"/>
      <c r="FW64" s="327"/>
      <c r="FX64" s="327"/>
      <c r="FY64" s="327"/>
      <c r="FZ64" s="327"/>
      <c r="GA64" s="327"/>
      <c r="GB64" s="327"/>
      <c r="GC64" s="327"/>
      <c r="GD64" s="327"/>
      <c r="GE64" s="327"/>
      <c r="GF64" s="327"/>
      <c r="GG64" s="327"/>
      <c r="GH64" s="327"/>
      <c r="GI64" s="327"/>
      <c r="GJ64" s="327"/>
      <c r="GK64" s="327"/>
      <c r="GL64" s="327"/>
      <c r="GM64" s="327"/>
      <c r="GN64" s="327"/>
      <c r="GO64" s="327"/>
      <c r="GP64" s="327"/>
      <c r="GQ64" s="327"/>
      <c r="GR64" s="327"/>
      <c r="GS64" s="327"/>
      <c r="GT64" s="327"/>
      <c r="GU64" s="327"/>
      <c r="GV64" s="327"/>
      <c r="GW64" s="327"/>
      <c r="GX64" s="327"/>
      <c r="GY64" s="327"/>
      <c r="GZ64" s="327"/>
      <c r="HA64" s="327"/>
      <c r="HB64" s="327"/>
      <c r="HC64" s="327"/>
      <c r="HD64" s="327"/>
      <c r="HE64" s="327"/>
      <c r="HF64" s="327"/>
      <c r="HG64" s="327"/>
      <c r="HH64" s="327"/>
      <c r="HI64" s="327"/>
      <c r="HJ64" s="327"/>
      <c r="HK64" s="327"/>
      <c r="HL64" s="327"/>
      <c r="HM64" s="327"/>
      <c r="HN64" s="327"/>
      <c r="HO64" s="327"/>
      <c r="HP64" s="327"/>
      <c r="HQ64" s="327"/>
      <c r="HR64" s="327"/>
      <c r="HS64" s="327"/>
      <c r="HT64" s="327"/>
      <c r="HU64" s="327"/>
      <c r="HV64" s="327"/>
      <c r="HW64" s="327"/>
      <c r="HX64" s="327"/>
      <c r="HY64" s="327"/>
      <c r="HZ64" s="327"/>
      <c r="IA64" s="327"/>
      <c r="IB64" s="327"/>
      <c r="IC64" s="327"/>
      <c r="ID64" s="327"/>
      <c r="IE64" s="327"/>
      <c r="IF64" s="327"/>
      <c r="IG64" s="327"/>
      <c r="IH64" s="327"/>
      <c r="II64" s="327"/>
      <c r="IJ64" s="327"/>
      <c r="IK64" s="327"/>
      <c r="IL64" s="327"/>
      <c r="IM64" s="327"/>
      <c r="IN64" s="327"/>
      <c r="IO64" s="327"/>
      <c r="IP64" s="327"/>
      <c r="IQ64" s="327"/>
    </row>
    <row r="65" spans="1:24" s="334" customFormat="1" ht="21.95" customHeight="1" x14ac:dyDescent="0.3">
      <c r="A65" s="571" t="s">
        <v>131</v>
      </c>
      <c r="B65" s="571"/>
      <c r="C65" s="571"/>
      <c r="D65" s="571"/>
      <c r="E65" s="571"/>
      <c r="F65" s="571"/>
      <c r="G65" s="571"/>
      <c r="H65" s="333"/>
      <c r="I65" s="333"/>
      <c r="J65" s="333"/>
    </row>
    <row r="66" spans="1:24" s="335" customFormat="1" ht="12" customHeight="1" x14ac:dyDescent="0.3">
      <c r="A66" s="567" t="s">
        <v>132</v>
      </c>
      <c r="B66" s="567"/>
      <c r="C66" s="567"/>
      <c r="D66" s="567"/>
      <c r="E66" s="567"/>
      <c r="F66" s="567"/>
      <c r="G66" s="567"/>
      <c r="N66" s="336"/>
      <c r="O66" s="337"/>
      <c r="P66" s="337"/>
      <c r="Q66" s="337"/>
      <c r="R66" s="337"/>
      <c r="S66" s="337"/>
      <c r="T66" s="337"/>
      <c r="U66" s="337"/>
      <c r="V66" s="337"/>
      <c r="W66" s="337"/>
      <c r="X66" s="337"/>
    </row>
    <row r="67" spans="1:24" x14ac:dyDescent="0.25">
      <c r="A67" s="5"/>
      <c r="B67" s="5"/>
      <c r="C67" s="6"/>
      <c r="D67" s="7"/>
      <c r="E67" s="7"/>
      <c r="F67" s="5"/>
      <c r="G67" s="5"/>
    </row>
  </sheetData>
  <mergeCells count="8">
    <mergeCell ref="A2:G2"/>
    <mergeCell ref="B7:B8"/>
    <mergeCell ref="C7:E7"/>
    <mergeCell ref="A66:G66"/>
    <mergeCell ref="F7:G7"/>
    <mergeCell ref="A65:G65"/>
    <mergeCell ref="A64:G64"/>
    <mergeCell ref="A63:G63"/>
  </mergeCells>
  <pageMargins left="0.59055118110236227" right="0.59055118110236227" top="0.78740157480314965" bottom="0.59055118110236227"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M79"/>
  <sheetViews>
    <sheetView tabSelected="1" workbookViewId="0"/>
  </sheetViews>
  <sheetFormatPr defaultColWidth="8.125" defaultRowHeight="12.75" x14ac:dyDescent="0.2"/>
  <cols>
    <col min="1" max="1" width="7.625" style="154" customWidth="1"/>
    <col min="2" max="9" width="8.125" style="154"/>
    <col min="10" max="10" width="5.625" style="154" customWidth="1"/>
    <col min="11" max="16384" width="8.125" style="154"/>
  </cols>
  <sheetData>
    <row r="1" spans="2:13" s="151" customFormat="1" ht="12.75" customHeight="1" x14ac:dyDescent="0.25"/>
    <row r="2" spans="2:13" s="152" customFormat="1" ht="12.75" customHeight="1" x14ac:dyDescent="0.25"/>
    <row r="3" spans="2:13" s="151" customFormat="1" ht="12.75" customHeight="1" x14ac:dyDescent="0.25">
      <c r="B3" s="153"/>
      <c r="C3" s="153"/>
      <c r="D3" s="153"/>
      <c r="E3" s="153"/>
      <c r="F3" s="153"/>
      <c r="G3" s="153"/>
      <c r="H3" s="153"/>
      <c r="I3" s="153"/>
      <c r="J3" s="153"/>
      <c r="K3" s="153"/>
      <c r="L3" s="153"/>
      <c r="M3" s="153"/>
    </row>
    <row r="4" spans="2:13" s="151" customFormat="1" ht="12.75" customHeight="1" x14ac:dyDescent="0.25"/>
    <row r="5" spans="2:13" ht="12.75" customHeight="1" x14ac:dyDescent="0.2"/>
    <row r="6" spans="2:13" ht="12.75" customHeight="1" x14ac:dyDescent="0.2"/>
    <row r="7" spans="2:13" ht="12.75" customHeight="1" x14ac:dyDescent="0.2"/>
    <row r="8" spans="2:13" ht="12.75" customHeight="1" x14ac:dyDescent="0.25">
      <c r="J8" s="151"/>
    </row>
    <row r="9" spans="2:13" ht="12.75" customHeight="1" x14ac:dyDescent="0.2"/>
    <row r="10" spans="2:13" ht="12.75" customHeight="1" x14ac:dyDescent="0.2"/>
    <row r="11" spans="2:13" ht="12.75" customHeight="1" x14ac:dyDescent="0.2"/>
    <row r="12" spans="2:13" ht="12.75" customHeight="1" x14ac:dyDescent="0.2"/>
    <row r="13" spans="2:13" ht="12.75" customHeight="1" x14ac:dyDescent="0.2"/>
    <row r="14" spans="2:13" ht="12.75" customHeight="1" x14ac:dyDescent="0.2"/>
    <row r="15" spans="2:13" ht="12.75" customHeight="1" x14ac:dyDescent="0.2"/>
    <row r="16" spans="2:13" ht="12.75" customHeight="1" x14ac:dyDescent="0.2"/>
    <row r="17" spans="2:12" ht="12.75" customHeight="1" x14ac:dyDescent="0.2"/>
    <row r="18" spans="2:12" ht="12.75" customHeight="1" x14ac:dyDescent="0.2"/>
    <row r="19" spans="2:12" ht="12.75" customHeight="1" x14ac:dyDescent="0.2"/>
    <row r="20" spans="2:12" ht="12.75" customHeight="1" x14ac:dyDescent="0.2"/>
    <row r="21" spans="2:12" ht="15" customHeight="1" x14ac:dyDescent="0.75">
      <c r="E21" s="550" t="s">
        <v>15</v>
      </c>
      <c r="F21" s="550"/>
      <c r="G21" s="550"/>
      <c r="H21" s="550"/>
      <c r="I21" s="550"/>
      <c r="J21" s="155"/>
    </row>
    <row r="22" spans="2:12" ht="12.75" customHeight="1" x14ac:dyDescent="0.75">
      <c r="E22" s="550"/>
      <c r="F22" s="550"/>
      <c r="G22" s="550"/>
      <c r="H22" s="550"/>
      <c r="I22" s="550"/>
      <c r="J22" s="155"/>
    </row>
    <row r="23" spans="2:12" ht="12.75" customHeight="1" x14ac:dyDescent="0.75">
      <c r="E23" s="550"/>
      <c r="F23" s="550"/>
      <c r="G23" s="550"/>
      <c r="H23" s="550"/>
      <c r="I23" s="550"/>
      <c r="J23" s="155"/>
    </row>
    <row r="24" spans="2:12" ht="34.5" customHeight="1" x14ac:dyDescent="0.2">
      <c r="B24" s="551" t="s">
        <v>97</v>
      </c>
      <c r="C24" s="551"/>
      <c r="D24" s="551"/>
      <c r="E24" s="551"/>
      <c r="F24" s="551"/>
      <c r="G24" s="551"/>
      <c r="H24" s="551"/>
      <c r="I24" s="551"/>
      <c r="J24" s="156"/>
    </row>
    <row r="25" spans="2:12" ht="12.75" customHeight="1" x14ac:dyDescent="0.2">
      <c r="B25" s="551"/>
      <c r="C25" s="551"/>
      <c r="D25" s="551"/>
      <c r="E25" s="551"/>
      <c r="F25" s="551"/>
      <c r="G25" s="551"/>
      <c r="H25" s="551"/>
      <c r="I25" s="551"/>
      <c r="J25" s="156"/>
    </row>
    <row r="26" spans="2:12" ht="12.75" customHeight="1" x14ac:dyDescent="0.2">
      <c r="B26" s="551"/>
      <c r="C26" s="551"/>
      <c r="D26" s="551"/>
      <c r="E26" s="551"/>
      <c r="F26" s="551"/>
      <c r="G26" s="551"/>
      <c r="H26" s="551"/>
      <c r="I26" s="551"/>
      <c r="J26" s="156"/>
      <c r="L26" s="157"/>
    </row>
    <row r="27" spans="2:12" ht="12.75" customHeight="1" x14ac:dyDescent="0.2">
      <c r="B27" s="551"/>
      <c r="C27" s="551"/>
      <c r="D27" s="551"/>
      <c r="E27" s="551"/>
      <c r="F27" s="551"/>
      <c r="G27" s="551"/>
      <c r="H27" s="551"/>
      <c r="I27" s="551"/>
      <c r="J27" s="156"/>
    </row>
    <row r="28" spans="2:12" ht="12.75" customHeight="1" x14ac:dyDescent="0.2">
      <c r="B28" s="551"/>
      <c r="C28" s="551"/>
      <c r="D28" s="551"/>
      <c r="E28" s="551"/>
      <c r="F28" s="551"/>
      <c r="G28" s="551"/>
      <c r="H28" s="551"/>
      <c r="I28" s="551"/>
      <c r="J28" s="156"/>
    </row>
    <row r="29" spans="2:12" ht="12.75" customHeight="1" x14ac:dyDescent="0.2">
      <c r="B29" s="551"/>
      <c r="C29" s="551"/>
      <c r="D29" s="551"/>
      <c r="E29" s="551"/>
      <c r="F29" s="551"/>
      <c r="G29" s="551"/>
      <c r="H29" s="551"/>
      <c r="I29" s="551"/>
    </row>
    <row r="30" spans="2:12" ht="12.75" customHeight="1" x14ac:dyDescent="0.2">
      <c r="B30" s="551"/>
      <c r="C30" s="551"/>
      <c r="D30" s="551"/>
      <c r="E30" s="551"/>
      <c r="F30" s="551"/>
      <c r="G30" s="551"/>
      <c r="H30" s="551"/>
      <c r="I30" s="551"/>
    </row>
    <row r="31" spans="2:12" ht="12.75" customHeight="1" x14ac:dyDescent="0.2">
      <c r="B31" s="552"/>
      <c r="C31" s="552"/>
      <c r="D31" s="552"/>
      <c r="E31" s="552"/>
      <c r="F31" s="552"/>
      <c r="G31" s="552"/>
      <c r="H31" s="552"/>
      <c r="I31" s="552"/>
    </row>
    <row r="32" spans="2:12" ht="12.75" customHeight="1" x14ac:dyDescent="0.2">
      <c r="B32" s="552"/>
      <c r="C32" s="552"/>
      <c r="D32" s="552"/>
      <c r="E32" s="552"/>
      <c r="F32" s="552"/>
      <c r="G32" s="552"/>
      <c r="H32" s="552"/>
      <c r="I32" s="552"/>
    </row>
    <row r="33" spans="2:9" ht="12.75" customHeight="1" x14ac:dyDescent="0.2">
      <c r="B33" s="552"/>
      <c r="C33" s="552"/>
      <c r="D33" s="552"/>
      <c r="E33" s="552"/>
      <c r="F33" s="552"/>
      <c r="G33" s="552"/>
      <c r="H33" s="552"/>
      <c r="I33" s="552"/>
    </row>
    <row r="34" spans="2:9" ht="12.75" customHeight="1" x14ac:dyDescent="0.2"/>
    <row r="35" spans="2:9" ht="12.75" customHeight="1" x14ac:dyDescent="0.2"/>
    <row r="36" spans="2:9" ht="12.75" customHeight="1" x14ac:dyDescent="0.2"/>
    <row r="37" spans="2:9" ht="12.75" customHeight="1" x14ac:dyDescent="0.2"/>
    <row r="38" spans="2:9" ht="12.75" customHeight="1" x14ac:dyDescent="0.2"/>
    <row r="39" spans="2:9" ht="12.75" customHeight="1" x14ac:dyDescent="0.2"/>
    <row r="40" spans="2:9" ht="12.75" customHeight="1" x14ac:dyDescent="0.2"/>
    <row r="41" spans="2:9" ht="12.75" customHeight="1" x14ac:dyDescent="0.2"/>
    <row r="42" spans="2:9" ht="12.75" customHeight="1" x14ac:dyDescent="0.2"/>
    <row r="43" spans="2:9" ht="12.75" customHeight="1" x14ac:dyDescent="0.2"/>
    <row r="44" spans="2:9" ht="12.75" customHeight="1" x14ac:dyDescent="0.2"/>
    <row r="45" spans="2:9" ht="12.75" customHeight="1" x14ac:dyDescent="0.2">
      <c r="C45" s="154" t="s">
        <v>0</v>
      </c>
    </row>
    <row r="46" spans="2:9" ht="12.75" customHeight="1" x14ac:dyDescent="0.2">
      <c r="C46" s="154" t="s">
        <v>1</v>
      </c>
    </row>
    <row r="47" spans="2:9" ht="12.75" customHeight="1" x14ac:dyDescent="0.2">
      <c r="C47" s="154" t="s">
        <v>2</v>
      </c>
    </row>
    <row r="48" spans="2:9" ht="12.75" customHeight="1" x14ac:dyDescent="0.2"/>
    <row r="49" s="154" customFormat="1" ht="12.75" customHeight="1" x14ac:dyDescent="0.2"/>
    <row r="50" s="154" customFormat="1" ht="12.75" customHeight="1" x14ac:dyDescent="0.2"/>
    <row r="51" s="154" customFormat="1" ht="12.75" customHeight="1" x14ac:dyDescent="0.2"/>
    <row r="52" s="154" customFormat="1" ht="12.75" customHeight="1" x14ac:dyDescent="0.2"/>
    <row r="53" s="154" customFormat="1" ht="12.75" customHeight="1" x14ac:dyDescent="0.2"/>
    <row r="54" s="154" customFormat="1" ht="12.75" customHeight="1" x14ac:dyDescent="0.2"/>
    <row r="55" s="154" customFormat="1" ht="12.75" customHeight="1" x14ac:dyDescent="0.2"/>
    <row r="56" s="154" customFormat="1" ht="12.75" customHeight="1" x14ac:dyDescent="0.2"/>
    <row r="57" s="154" customFormat="1" ht="12.75" customHeight="1" x14ac:dyDescent="0.2"/>
    <row r="58" s="154" customFormat="1" ht="12.75" customHeight="1" x14ac:dyDescent="0.2"/>
    <row r="59" s="154" customFormat="1" ht="12.75" customHeight="1" x14ac:dyDescent="0.2"/>
    <row r="60" s="154" customFormat="1" ht="12.75" customHeight="1" x14ac:dyDescent="0.2"/>
    <row r="61" s="154" customFormat="1" ht="12.75" customHeight="1" x14ac:dyDescent="0.2"/>
    <row r="62" s="154" customFormat="1" ht="12.75" customHeight="1" x14ac:dyDescent="0.2"/>
    <row r="63" s="154" customFormat="1" ht="12.75" customHeight="1" x14ac:dyDescent="0.2"/>
    <row r="64" s="154" customFormat="1" ht="12.75" customHeight="1" x14ac:dyDescent="0.2"/>
    <row r="65" s="154" customFormat="1" ht="12.75" customHeight="1" x14ac:dyDescent="0.2"/>
    <row r="66" s="154" customFormat="1" ht="12.75" customHeight="1" x14ac:dyDescent="0.2"/>
    <row r="67" s="154" customFormat="1" ht="12.75" customHeight="1" x14ac:dyDescent="0.2"/>
    <row r="68" s="154" customFormat="1" ht="12.75" customHeight="1" x14ac:dyDescent="0.2"/>
    <row r="69" s="154" customFormat="1" ht="12.75" customHeight="1" x14ac:dyDescent="0.2"/>
    <row r="70" s="154" customFormat="1" ht="12.75" customHeight="1" x14ac:dyDescent="0.2"/>
    <row r="71" s="154" customFormat="1" ht="12.75" customHeight="1" x14ac:dyDescent="0.2"/>
    <row r="72" s="154" customFormat="1" ht="12.75" customHeight="1" x14ac:dyDescent="0.2"/>
    <row r="73" s="154" customFormat="1" ht="12.75" customHeight="1" x14ac:dyDescent="0.2"/>
    <row r="74" s="154" customFormat="1" ht="12.75" customHeight="1" x14ac:dyDescent="0.2"/>
    <row r="75" s="154" customFormat="1" ht="12.75" customHeight="1" x14ac:dyDescent="0.2"/>
    <row r="76" s="154" customFormat="1" ht="12.75" customHeight="1" x14ac:dyDescent="0.2"/>
    <row r="77" s="154" customFormat="1" ht="12.75" customHeight="1" x14ac:dyDescent="0.2"/>
    <row r="78" s="154" customFormat="1" ht="12.75" customHeight="1" x14ac:dyDescent="0.2"/>
    <row r="79" s="154" customFormat="1" ht="12.75" customHeight="1" x14ac:dyDescent="0.2"/>
  </sheetData>
  <mergeCells count="3">
    <mergeCell ref="E21:I23"/>
    <mergeCell ref="B24:I30"/>
    <mergeCell ref="B31:I33"/>
  </mergeCells>
  <pageMargins left="0.59055118110236227" right="0.59055118110236227" top="0.78740157480314965" bottom="0.59055118110236227" header="0.51181102362204722" footer="0.51181102362204722"/>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C59"/>
  <sheetViews>
    <sheetView tabSelected="1" workbookViewId="0"/>
  </sheetViews>
  <sheetFormatPr defaultColWidth="8" defaultRowHeight="12.75" x14ac:dyDescent="0.2"/>
  <cols>
    <col min="1" max="1" width="39.625" style="258" customWidth="1"/>
    <col min="2" max="5" width="9.625" style="258" customWidth="1"/>
    <col min="6" max="6" width="6.625" style="258" customWidth="1"/>
    <col min="7" max="7" width="7.625" style="258" customWidth="1"/>
    <col min="8" max="8" width="8.625" style="258" customWidth="1"/>
    <col min="9" max="9" width="7.625" style="258" customWidth="1"/>
    <col min="10" max="16384" width="8" style="258"/>
  </cols>
  <sheetData>
    <row r="1" spans="1:25" s="9" customFormat="1" ht="15" customHeight="1" x14ac:dyDescent="0.2">
      <c r="A1" s="164"/>
      <c r="B1" s="164"/>
      <c r="C1" s="164"/>
      <c r="D1" s="165"/>
      <c r="E1" s="165" t="s">
        <v>97</v>
      </c>
      <c r="G1" s="14"/>
      <c r="H1" s="14"/>
      <c r="I1" s="14"/>
      <c r="J1" s="14"/>
      <c r="K1" s="14"/>
      <c r="L1" s="14"/>
      <c r="M1" s="14"/>
      <c r="N1" s="14"/>
      <c r="O1" s="14"/>
      <c r="P1" s="14"/>
      <c r="Q1" s="14"/>
      <c r="R1" s="14"/>
      <c r="S1" s="14"/>
      <c r="T1" s="14"/>
      <c r="U1" s="14"/>
      <c r="V1" s="14"/>
      <c r="W1" s="14"/>
    </row>
    <row r="2" spans="1:25" s="9" customFormat="1" ht="30" customHeight="1" x14ac:dyDescent="0.2">
      <c r="A2" s="581" t="s">
        <v>229</v>
      </c>
      <c r="B2" s="581"/>
      <c r="C2" s="581"/>
      <c r="D2" s="581"/>
      <c r="E2" s="581"/>
      <c r="F2" s="11"/>
      <c r="G2" s="11"/>
      <c r="H2" s="11"/>
      <c r="I2" s="11"/>
      <c r="J2" s="14"/>
      <c r="K2" s="14"/>
      <c r="L2" s="14"/>
      <c r="M2" s="14"/>
      <c r="N2" s="14"/>
      <c r="O2" s="14"/>
      <c r="P2" s="14"/>
      <c r="Q2" s="14"/>
      <c r="R2" s="14"/>
      <c r="S2" s="14"/>
      <c r="T2" s="14"/>
      <c r="U2" s="14"/>
      <c r="V2" s="14"/>
      <c r="W2" s="14"/>
    </row>
    <row r="3" spans="1:25" s="9" customFormat="1" ht="5.0999999999999996" customHeight="1" x14ac:dyDescent="0.25">
      <c r="A3" s="2"/>
      <c r="B3" s="2"/>
      <c r="C3" s="2"/>
      <c r="D3" s="2"/>
      <c r="E3" s="2"/>
      <c r="F3" s="2"/>
      <c r="G3" s="2"/>
      <c r="H3" s="2"/>
      <c r="I3" s="2"/>
      <c r="J3" s="14"/>
      <c r="K3" s="15"/>
      <c r="L3" s="14"/>
      <c r="M3" s="14"/>
      <c r="N3" s="14"/>
      <c r="O3" s="14"/>
      <c r="P3" s="14"/>
      <c r="Q3" s="14"/>
      <c r="R3" s="14"/>
      <c r="S3" s="14"/>
      <c r="T3" s="14"/>
      <c r="U3" s="14"/>
      <c r="V3" s="14"/>
      <c r="W3" s="14"/>
    </row>
    <row r="4" spans="1:25" s="9" customFormat="1" ht="5.0999999999999996" customHeight="1" x14ac:dyDescent="0.2">
      <c r="A4" s="16"/>
      <c r="B4" s="17"/>
      <c r="C4" s="14"/>
      <c r="D4" s="14"/>
      <c r="E4" s="14"/>
      <c r="F4" s="14"/>
      <c r="G4" s="14"/>
      <c r="H4" s="14"/>
      <c r="I4" s="14"/>
      <c r="J4" s="14"/>
      <c r="K4" s="14"/>
      <c r="L4" s="14"/>
      <c r="M4" s="14"/>
      <c r="N4" s="14"/>
      <c r="O4" s="18"/>
      <c r="P4" s="18"/>
      <c r="Q4" s="18"/>
      <c r="R4" s="18"/>
      <c r="S4" s="18"/>
      <c r="T4" s="18"/>
      <c r="U4" s="18"/>
      <c r="V4" s="18"/>
      <c r="W4" s="18"/>
    </row>
    <row r="5" spans="1:25" s="24" customFormat="1" ht="20.100000000000001" customHeight="1" x14ac:dyDescent="0.3">
      <c r="A5" s="19" t="s">
        <v>146</v>
      </c>
      <c r="B5" s="20"/>
      <c r="C5" s="20"/>
      <c r="D5" s="20"/>
      <c r="E5" s="22"/>
      <c r="F5" s="23"/>
      <c r="G5" s="23"/>
      <c r="H5" s="23"/>
      <c r="I5" s="23"/>
      <c r="J5" s="23"/>
      <c r="Q5" s="25"/>
      <c r="R5" s="26"/>
      <c r="S5" s="26"/>
      <c r="T5" s="26"/>
      <c r="U5" s="26"/>
      <c r="V5" s="26"/>
      <c r="W5" s="26"/>
      <c r="X5" s="26"/>
      <c r="Y5" s="26"/>
    </row>
    <row r="6" spans="1:25" s="418" customFormat="1" ht="18.75" customHeight="1" x14ac:dyDescent="0.2">
      <c r="A6" s="461"/>
      <c r="B6" s="582" t="s">
        <v>61</v>
      </c>
      <c r="C6" s="582"/>
      <c r="D6" s="582"/>
      <c r="E6" s="582"/>
      <c r="F6" s="417"/>
      <c r="G6" s="417"/>
      <c r="H6" s="417"/>
      <c r="I6" s="417"/>
    </row>
    <row r="7" spans="1:25" ht="30.75" customHeight="1" x14ac:dyDescent="0.25">
      <c r="A7" s="462"/>
      <c r="B7" s="575" t="s">
        <v>230</v>
      </c>
      <c r="C7" s="576"/>
      <c r="D7" s="578" t="s">
        <v>233</v>
      </c>
      <c r="E7" s="579"/>
      <c r="F7" s="417"/>
      <c r="G7" s="417"/>
      <c r="H7" s="417"/>
      <c r="I7" s="417"/>
      <c r="Q7" s="67"/>
      <c r="R7" s="43"/>
      <c r="S7" s="43"/>
      <c r="T7" s="43"/>
      <c r="U7" s="43"/>
      <c r="V7" s="43"/>
      <c r="W7" s="43"/>
      <c r="X7" s="43"/>
      <c r="Y7" s="43"/>
    </row>
    <row r="8" spans="1:25" s="39" customFormat="1" ht="18.75" customHeight="1" x14ac:dyDescent="0.2">
      <c r="A8" s="463"/>
      <c r="B8" s="464" t="s">
        <v>48</v>
      </c>
      <c r="C8" s="464" t="s">
        <v>89</v>
      </c>
      <c r="D8" s="464" t="s">
        <v>48</v>
      </c>
      <c r="E8" s="464" t="s">
        <v>89</v>
      </c>
      <c r="F8" s="419"/>
      <c r="G8" s="419"/>
      <c r="H8" s="419"/>
      <c r="I8" s="419"/>
    </row>
    <row r="9" spans="1:25" ht="5.0999999999999996" customHeight="1" x14ac:dyDescent="0.25">
      <c r="A9" s="462"/>
      <c r="B9" s="463"/>
      <c r="C9" s="463"/>
      <c r="D9" s="463"/>
      <c r="E9" s="463"/>
      <c r="F9" s="417"/>
      <c r="G9" s="417"/>
      <c r="H9" s="417"/>
      <c r="I9" s="417"/>
      <c r="Q9" s="31"/>
      <c r="R9" s="32"/>
      <c r="S9" s="32"/>
      <c r="T9" s="32"/>
      <c r="U9" s="32"/>
      <c r="V9" s="32"/>
      <c r="W9" s="32"/>
      <c r="X9" s="32"/>
      <c r="Y9" s="32"/>
    </row>
    <row r="10" spans="1:25" s="422" customFormat="1" ht="5.0999999999999996" customHeight="1" x14ac:dyDescent="0.3">
      <c r="A10" s="420"/>
      <c r="B10" s="420"/>
      <c r="C10" s="420"/>
      <c r="D10" s="420"/>
      <c r="E10" s="420"/>
      <c r="F10" s="421"/>
      <c r="G10" s="421"/>
      <c r="Q10" s="423"/>
      <c r="R10" s="424"/>
      <c r="S10" s="424"/>
      <c r="T10" s="424"/>
      <c r="U10" s="424"/>
      <c r="V10" s="424"/>
      <c r="W10" s="424"/>
      <c r="X10" s="424"/>
      <c r="Y10" s="424"/>
    </row>
    <row r="11" spans="1:25" s="39" customFormat="1" ht="15" customHeight="1" x14ac:dyDescent="0.2">
      <c r="A11" s="92" t="s">
        <v>3</v>
      </c>
      <c r="B11" s="500">
        <v>10110</v>
      </c>
      <c r="C11" s="129">
        <v>1000</v>
      </c>
      <c r="D11" s="500">
        <v>25360</v>
      </c>
      <c r="E11" s="129">
        <v>1000</v>
      </c>
      <c r="H11" s="40"/>
      <c r="I11" s="40"/>
      <c r="J11" s="40"/>
      <c r="K11" s="40"/>
      <c r="L11" s="40"/>
      <c r="M11" s="40"/>
    </row>
    <row r="12" spans="1:25" s="422" customFormat="1" ht="9.9499999999999993" customHeight="1" x14ac:dyDescent="0.3">
      <c r="A12" s="425"/>
      <c r="B12" s="426"/>
      <c r="C12" s="427"/>
      <c r="D12" s="426"/>
      <c r="E12" s="427"/>
      <c r="F12" s="360"/>
      <c r="I12" s="428"/>
      <c r="Q12" s="21"/>
      <c r="R12" s="163"/>
      <c r="S12" s="163"/>
      <c r="T12" s="163"/>
      <c r="U12" s="163"/>
      <c r="V12" s="163"/>
      <c r="W12" s="163"/>
      <c r="X12" s="163"/>
      <c r="Y12" s="163"/>
    </row>
    <row r="13" spans="1:25" s="33" customFormat="1" ht="15" customHeight="1" x14ac:dyDescent="0.2">
      <c r="A13" s="34" t="s">
        <v>4</v>
      </c>
      <c r="B13" s="430">
        <v>3310</v>
      </c>
      <c r="C13" s="132">
        <v>327.3302988323768</v>
      </c>
      <c r="D13" s="430">
        <v>7970</v>
      </c>
      <c r="E13" s="132">
        <v>314.39050360847102</v>
      </c>
      <c r="H13" s="43"/>
      <c r="I13" s="43"/>
      <c r="J13" s="43"/>
      <c r="K13" s="43"/>
      <c r="L13" s="43"/>
      <c r="M13" s="43"/>
    </row>
    <row r="14" spans="1:25" s="422" customFormat="1" ht="9.9499999999999993" customHeight="1" x14ac:dyDescent="0.3">
      <c r="A14" s="429"/>
      <c r="B14" s="430"/>
      <c r="C14" s="499"/>
      <c r="D14" s="430"/>
      <c r="E14" s="499"/>
      <c r="F14" s="431"/>
      <c r="G14" s="432"/>
      <c r="Q14" s="423"/>
      <c r="R14" s="424"/>
      <c r="S14" s="424"/>
      <c r="T14" s="424"/>
      <c r="U14" s="424"/>
      <c r="V14" s="424"/>
      <c r="W14" s="424"/>
      <c r="X14" s="424"/>
      <c r="Y14" s="424"/>
    </row>
    <row r="15" spans="1:25" s="420" customFormat="1" ht="15" customHeight="1" x14ac:dyDescent="0.3">
      <c r="A15" s="433" t="s">
        <v>96</v>
      </c>
      <c r="B15" s="161">
        <v>2370</v>
      </c>
      <c r="C15" s="427">
        <v>234.01939441915692</v>
      </c>
      <c r="D15" s="161">
        <v>5690</v>
      </c>
      <c r="E15" s="427">
        <v>224.55337776550854</v>
      </c>
      <c r="F15" s="434"/>
      <c r="G15" s="435"/>
      <c r="Q15" s="21"/>
      <c r="R15" s="163"/>
      <c r="S15" s="163"/>
      <c r="T15" s="163"/>
      <c r="U15" s="163"/>
      <c r="V15" s="163"/>
      <c r="W15" s="163"/>
      <c r="X15" s="163"/>
      <c r="Y15" s="163"/>
    </row>
    <row r="16" spans="1:25" s="420" customFormat="1" ht="15" customHeight="1" x14ac:dyDescent="0.3">
      <c r="A16" s="433" t="s">
        <v>5</v>
      </c>
      <c r="B16" s="161">
        <v>940</v>
      </c>
      <c r="C16" s="427">
        <v>93.310904413219873</v>
      </c>
      <c r="D16" s="161">
        <v>2280</v>
      </c>
      <c r="E16" s="427">
        <v>89.837125842962493</v>
      </c>
      <c r="F16" s="434"/>
      <c r="G16" s="435"/>
      <c r="Q16" s="436"/>
      <c r="R16" s="437"/>
      <c r="S16" s="437"/>
      <c r="T16" s="437"/>
      <c r="U16" s="437"/>
      <c r="V16" s="437"/>
      <c r="W16" s="437"/>
      <c r="X16" s="437"/>
      <c r="Y16" s="437"/>
    </row>
    <row r="17" spans="1:29" s="422" customFormat="1" ht="9.9499999999999993" customHeight="1" x14ac:dyDescent="0.3">
      <c r="A17" s="438"/>
      <c r="B17" s="499"/>
      <c r="C17" s="499"/>
      <c r="D17" s="499"/>
      <c r="E17" s="499"/>
      <c r="F17" s="439"/>
      <c r="G17" s="420"/>
      <c r="Q17" s="423"/>
      <c r="R17" s="424"/>
      <c r="S17" s="424"/>
      <c r="T17" s="424"/>
      <c r="U17" s="424"/>
      <c r="V17" s="424"/>
      <c r="W17" s="424"/>
      <c r="X17" s="424"/>
      <c r="Y17" s="424"/>
    </row>
    <row r="18" spans="1:29" s="422" customFormat="1" ht="15" customHeight="1" x14ac:dyDescent="0.3">
      <c r="A18" s="429" t="s">
        <v>6</v>
      </c>
      <c r="B18" s="430">
        <v>6800</v>
      </c>
      <c r="C18" s="440">
        <v>672.6697011676232</v>
      </c>
      <c r="D18" s="430">
        <v>17390</v>
      </c>
      <c r="E18" s="440">
        <v>685.60949639152898</v>
      </c>
      <c r="F18" s="431"/>
      <c r="G18" s="432"/>
      <c r="Q18" s="423"/>
      <c r="R18" s="424"/>
      <c r="S18" s="424"/>
      <c r="T18" s="424"/>
      <c r="U18" s="424"/>
      <c r="V18" s="424"/>
      <c r="W18" s="424"/>
      <c r="X18" s="424"/>
      <c r="Y18" s="424"/>
    </row>
    <row r="19" spans="1:29" s="422" customFormat="1" ht="9.9499999999999993" customHeight="1" x14ac:dyDescent="0.3">
      <c r="A19" s="429"/>
      <c r="B19" s="430"/>
      <c r="C19" s="430"/>
      <c r="D19" s="430"/>
      <c r="E19" s="430"/>
      <c r="F19" s="431"/>
      <c r="G19" s="432"/>
      <c r="Q19" s="20"/>
      <c r="R19" s="163"/>
      <c r="S19" s="163"/>
      <c r="T19" s="163"/>
      <c r="U19" s="163"/>
      <c r="V19" s="163"/>
      <c r="W19" s="163"/>
      <c r="X19" s="163"/>
      <c r="Y19" s="163"/>
    </row>
    <row r="20" spans="1:29" s="443" customFormat="1" ht="15" customHeight="1" x14ac:dyDescent="0.3">
      <c r="A20" s="320" t="s">
        <v>7</v>
      </c>
      <c r="B20" s="161">
        <v>1260</v>
      </c>
      <c r="C20" s="427">
        <v>124.57945774787255</v>
      </c>
      <c r="D20" s="161">
        <v>3470</v>
      </c>
      <c r="E20" s="427">
        <v>137.0035887526127</v>
      </c>
      <c r="F20" s="441"/>
      <c r="G20" s="442"/>
      <c r="Q20" s="73"/>
      <c r="R20" s="56"/>
      <c r="S20" s="56"/>
      <c r="T20" s="56"/>
      <c r="U20" s="56"/>
      <c r="V20" s="56"/>
      <c r="W20" s="56"/>
      <c r="X20" s="56"/>
      <c r="Y20" s="56"/>
    </row>
    <row r="21" spans="1:29" s="443" customFormat="1" ht="15" customHeight="1" x14ac:dyDescent="0.3">
      <c r="A21" s="320" t="s">
        <v>8</v>
      </c>
      <c r="B21" s="161">
        <v>1670</v>
      </c>
      <c r="C21" s="427">
        <v>165.05046507025529</v>
      </c>
      <c r="D21" s="161">
        <v>4140</v>
      </c>
      <c r="E21" s="427">
        <v>163.42627282407224</v>
      </c>
      <c r="F21" s="441"/>
      <c r="G21" s="442"/>
      <c r="Q21" s="134"/>
      <c r="R21" s="444"/>
      <c r="S21" s="444"/>
      <c r="T21" s="444"/>
      <c r="U21" s="444"/>
      <c r="V21" s="444"/>
      <c r="W21" s="444"/>
      <c r="X21" s="444"/>
      <c r="Y21" s="444"/>
    </row>
    <row r="22" spans="1:29" s="422" customFormat="1" ht="15" customHeight="1" x14ac:dyDescent="0.3">
      <c r="A22" s="433" t="s">
        <v>63</v>
      </c>
      <c r="B22" s="161">
        <v>2570</v>
      </c>
      <c r="C22" s="427">
        <v>254.50227587571737</v>
      </c>
      <c r="D22" s="161">
        <v>6390</v>
      </c>
      <c r="E22" s="427">
        <v>252.15916709389913</v>
      </c>
      <c r="F22" s="441"/>
      <c r="G22" s="442"/>
      <c r="H22" s="443"/>
      <c r="Q22" s="423"/>
      <c r="R22" s="424"/>
      <c r="S22" s="424"/>
      <c r="T22" s="424"/>
      <c r="U22" s="424"/>
      <c r="V22" s="424"/>
      <c r="W22" s="424"/>
      <c r="X22" s="424"/>
      <c r="Y22" s="424"/>
    </row>
    <row r="23" spans="1:29" s="443" customFormat="1" ht="15" customHeight="1" x14ac:dyDescent="0.3">
      <c r="A23" s="445" t="s">
        <v>9</v>
      </c>
      <c r="B23" s="161">
        <v>1300</v>
      </c>
      <c r="C23" s="427">
        <v>128.53750247377795</v>
      </c>
      <c r="D23" s="161">
        <v>3370</v>
      </c>
      <c r="E23" s="427">
        <v>133.02046772094491</v>
      </c>
      <c r="F23" s="441"/>
      <c r="G23" s="442"/>
      <c r="Q23" s="76"/>
      <c r="R23" s="50"/>
      <c r="S23" s="50"/>
      <c r="T23" s="50"/>
      <c r="U23" s="50"/>
      <c r="V23" s="50"/>
      <c r="W23" s="50"/>
      <c r="X23" s="50"/>
      <c r="Y23" s="50"/>
    </row>
    <row r="24" spans="1:29" s="422" customFormat="1" ht="9.9499999999999993" customHeight="1" x14ac:dyDescent="0.3">
      <c r="A24" s="438"/>
      <c r="B24" s="161"/>
      <c r="C24" s="161"/>
      <c r="D24" s="161"/>
      <c r="E24" s="161"/>
      <c r="F24" s="441"/>
      <c r="G24" s="442"/>
      <c r="H24" s="443"/>
      <c r="Q24" s="436"/>
      <c r="R24" s="437"/>
      <c r="S24" s="437"/>
      <c r="T24" s="437"/>
      <c r="U24" s="437"/>
      <c r="V24" s="437"/>
      <c r="W24" s="437"/>
      <c r="X24" s="437"/>
      <c r="Y24" s="437"/>
    </row>
    <row r="25" spans="1:29" s="422" customFormat="1" ht="15" customHeight="1" x14ac:dyDescent="0.3">
      <c r="A25" s="429" t="s">
        <v>10</v>
      </c>
      <c r="B25" s="430"/>
      <c r="C25" s="430"/>
      <c r="D25" s="430"/>
      <c r="E25" s="430"/>
      <c r="F25" s="441"/>
      <c r="G25" s="442"/>
      <c r="H25" s="443"/>
      <c r="Q25" s="436"/>
      <c r="R25" s="437"/>
      <c r="S25" s="437"/>
      <c r="T25" s="437"/>
      <c r="U25" s="437"/>
      <c r="V25" s="437"/>
      <c r="W25" s="437"/>
      <c r="X25" s="437"/>
      <c r="Y25" s="437"/>
    </row>
    <row r="26" spans="1:29" s="422" customFormat="1" ht="9.9499999999999993" customHeight="1" x14ac:dyDescent="0.3">
      <c r="A26" s="438"/>
      <c r="B26" s="161"/>
      <c r="C26" s="161"/>
      <c r="D26" s="161"/>
      <c r="E26" s="161"/>
      <c r="F26" s="441"/>
      <c r="G26" s="442"/>
      <c r="H26" s="443"/>
      <c r="Q26" s="21"/>
      <c r="R26" s="163"/>
      <c r="S26" s="163"/>
      <c r="T26" s="163"/>
      <c r="U26" s="163"/>
      <c r="V26" s="163"/>
      <c r="W26" s="163"/>
      <c r="X26" s="163"/>
      <c r="Y26" s="163"/>
    </row>
    <row r="27" spans="1:29" s="422" customFormat="1" ht="15" customHeight="1" x14ac:dyDescent="0.3">
      <c r="A27" s="446" t="s">
        <v>11</v>
      </c>
      <c r="B27" s="161">
        <v>5890</v>
      </c>
      <c r="C27" s="427">
        <v>582.92103700771816</v>
      </c>
      <c r="D27" s="161">
        <v>14350</v>
      </c>
      <c r="E27" s="427">
        <v>566.07642859959776</v>
      </c>
      <c r="F27" s="441"/>
      <c r="G27" s="442"/>
      <c r="H27" s="443"/>
      <c r="Q27" s="20"/>
      <c r="R27" s="163"/>
      <c r="S27" s="163"/>
      <c r="T27" s="163"/>
      <c r="U27" s="163"/>
      <c r="V27" s="163"/>
      <c r="W27" s="163"/>
      <c r="X27" s="163"/>
      <c r="Y27" s="163"/>
    </row>
    <row r="28" spans="1:29" s="422" customFormat="1" ht="15" customHeight="1" x14ac:dyDescent="0.3">
      <c r="A28" s="446" t="s">
        <v>12</v>
      </c>
      <c r="B28" s="161">
        <v>1740</v>
      </c>
      <c r="C28" s="427">
        <v>171.87809222244209</v>
      </c>
      <c r="D28" s="161">
        <v>4340</v>
      </c>
      <c r="E28" s="427">
        <v>171.0375833103285</v>
      </c>
      <c r="F28" s="441"/>
      <c r="G28" s="442"/>
      <c r="H28" s="443"/>
      <c r="Q28" s="423"/>
      <c r="R28" s="424"/>
      <c r="S28" s="424"/>
      <c r="T28" s="424"/>
      <c r="U28" s="424"/>
      <c r="V28" s="424"/>
      <c r="W28" s="424"/>
      <c r="X28" s="424"/>
      <c r="Y28" s="424"/>
    </row>
    <row r="29" spans="1:29" s="422" customFormat="1" ht="15" customHeight="1" x14ac:dyDescent="0.3">
      <c r="A29" s="446" t="s">
        <v>13</v>
      </c>
      <c r="B29" s="161">
        <v>2480</v>
      </c>
      <c r="C29" s="427">
        <v>245.2008707698397</v>
      </c>
      <c r="D29" s="161">
        <v>6670</v>
      </c>
      <c r="E29" s="427">
        <v>262.88598809007374</v>
      </c>
      <c r="F29" s="441"/>
      <c r="G29" s="442"/>
      <c r="H29" s="443"/>
      <c r="Q29" s="436"/>
      <c r="R29" s="437"/>
      <c r="S29" s="437"/>
      <c r="T29" s="437"/>
      <c r="U29" s="437"/>
      <c r="V29" s="437"/>
      <c r="W29" s="437"/>
      <c r="X29" s="437"/>
      <c r="Y29" s="437"/>
    </row>
    <row r="30" spans="1:29" s="90" customFormat="1" ht="5.0999999999999996" customHeight="1" x14ac:dyDescent="0.3">
      <c r="A30" s="447"/>
      <c r="B30" s="448"/>
      <c r="C30" s="448"/>
      <c r="D30" s="448"/>
      <c r="E30" s="448"/>
      <c r="F30" s="441"/>
      <c r="G30" s="442"/>
      <c r="H30" s="443"/>
      <c r="I30" s="422"/>
      <c r="J30" s="449"/>
      <c r="K30" s="450"/>
      <c r="L30" s="451"/>
      <c r="U30" s="423"/>
      <c r="V30" s="424"/>
      <c r="W30" s="424"/>
      <c r="X30" s="424"/>
      <c r="Y30" s="424"/>
      <c r="Z30" s="424"/>
      <c r="AA30" s="424"/>
      <c r="AB30" s="424"/>
      <c r="AC30" s="424"/>
    </row>
    <row r="31" spans="1:29" s="90" customFormat="1" ht="5.0999999999999996" customHeight="1" x14ac:dyDescent="0.3">
      <c r="A31" s="452"/>
      <c r="B31" s="452"/>
      <c r="C31" s="452"/>
      <c r="D31" s="452"/>
      <c r="E31" s="452"/>
      <c r="F31" s="422"/>
      <c r="G31" s="422"/>
      <c r="H31" s="422"/>
      <c r="I31" s="422"/>
      <c r="U31" s="423"/>
      <c r="V31" s="424"/>
      <c r="W31" s="424"/>
      <c r="X31" s="424"/>
      <c r="Y31" s="424"/>
      <c r="Z31" s="424"/>
      <c r="AA31" s="424"/>
      <c r="AB31" s="424"/>
      <c r="AC31" s="424"/>
    </row>
    <row r="32" spans="1:29" s="90" customFormat="1" ht="12" customHeight="1" x14ac:dyDescent="0.3">
      <c r="A32" s="583" t="s">
        <v>120</v>
      </c>
      <c r="B32" s="583"/>
      <c r="C32" s="583"/>
      <c r="D32" s="583"/>
      <c r="E32" s="583"/>
      <c r="F32" s="149"/>
      <c r="G32" s="149"/>
      <c r="H32" s="149"/>
      <c r="I32" s="149"/>
      <c r="T32" s="20"/>
      <c r="U32" s="163"/>
      <c r="V32" s="163"/>
      <c r="W32" s="163"/>
      <c r="X32" s="163"/>
      <c r="Y32" s="163"/>
      <c r="Z32" s="163"/>
      <c r="AA32" s="163"/>
      <c r="AB32" s="163"/>
    </row>
    <row r="33" spans="1:28" s="90" customFormat="1" ht="21.95" customHeight="1" x14ac:dyDescent="0.3">
      <c r="A33" s="556" t="s">
        <v>92</v>
      </c>
      <c r="B33" s="556"/>
      <c r="C33" s="556"/>
      <c r="D33" s="556"/>
      <c r="E33" s="556"/>
      <c r="F33" s="149"/>
      <c r="G33" s="149"/>
      <c r="H33" s="149"/>
      <c r="I33" s="149"/>
      <c r="T33" s="20"/>
      <c r="U33" s="163"/>
      <c r="V33" s="163"/>
      <c r="W33" s="163"/>
      <c r="X33" s="163"/>
      <c r="Y33" s="163"/>
      <c r="Z33" s="163"/>
      <c r="AA33" s="163"/>
      <c r="AB33" s="163"/>
    </row>
    <row r="34" spans="1:28" s="90" customFormat="1" ht="12" customHeight="1" x14ac:dyDescent="0.3">
      <c r="A34" s="584" t="s">
        <v>132</v>
      </c>
      <c r="B34" s="584"/>
      <c r="C34" s="584"/>
      <c r="D34" s="584"/>
      <c r="E34" s="584"/>
      <c r="F34" s="453"/>
      <c r="G34" s="453"/>
      <c r="H34" s="453"/>
      <c r="I34" s="453"/>
      <c r="T34" s="436"/>
      <c r="U34" s="437"/>
      <c r="V34" s="437"/>
      <c r="W34" s="437"/>
      <c r="X34" s="437"/>
      <c r="Y34" s="437"/>
      <c r="Z34" s="437"/>
      <c r="AA34" s="437"/>
      <c r="AB34" s="437"/>
    </row>
    <row r="35" spans="1:28" x14ac:dyDescent="0.2">
      <c r="A35" s="580"/>
      <c r="B35" s="580"/>
      <c r="C35" s="580"/>
      <c r="D35" s="580"/>
      <c r="E35" s="580"/>
      <c r="P35" s="31"/>
      <c r="Q35" s="32"/>
      <c r="R35" s="32"/>
      <c r="S35" s="32"/>
      <c r="T35" s="32"/>
      <c r="U35" s="32"/>
      <c r="V35" s="32"/>
      <c r="W35" s="32"/>
      <c r="X35" s="32"/>
    </row>
    <row r="36" spans="1:28" hidden="1" x14ac:dyDescent="0.2">
      <c r="A36" s="577" t="s">
        <v>84</v>
      </c>
      <c r="B36" s="577"/>
      <c r="C36" s="577"/>
      <c r="D36" s="577"/>
      <c r="E36" s="577"/>
      <c r="P36" s="31"/>
      <c r="Q36" s="32"/>
      <c r="R36" s="32"/>
      <c r="S36" s="32"/>
      <c r="T36" s="32"/>
      <c r="U36" s="32"/>
      <c r="V36" s="32"/>
      <c r="W36" s="32"/>
      <c r="X36" s="32"/>
    </row>
    <row r="37" spans="1:28" ht="18.75" x14ac:dyDescent="0.2">
      <c r="A37" s="454"/>
      <c r="B37" s="454"/>
      <c r="C37" s="454"/>
      <c r="D37" s="454"/>
      <c r="E37" s="454"/>
      <c r="F37" s="454"/>
      <c r="G37" s="454"/>
      <c r="H37" s="455"/>
      <c r="I37" s="455"/>
      <c r="J37" s="455"/>
      <c r="K37" s="455"/>
      <c r="P37" s="9"/>
      <c r="Q37" s="456"/>
      <c r="R37" s="456"/>
      <c r="S37" s="456"/>
      <c r="T37" s="456"/>
      <c r="U37" s="456"/>
      <c r="V37" s="456"/>
      <c r="W37" s="456"/>
      <c r="X37" s="456"/>
    </row>
    <row r="38" spans="1:28" x14ac:dyDescent="0.2">
      <c r="P38" s="31"/>
      <c r="Q38" s="32"/>
      <c r="R38" s="32"/>
      <c r="S38" s="32"/>
      <c r="T38" s="32"/>
      <c r="U38" s="32"/>
      <c r="V38" s="32"/>
      <c r="W38" s="32"/>
      <c r="X38" s="32"/>
    </row>
    <row r="39" spans="1:28" ht="17.25" customHeight="1" x14ac:dyDescent="0.25">
      <c r="A39" s="457"/>
      <c r="B39" s="457"/>
      <c r="C39" s="457"/>
      <c r="D39" s="457"/>
      <c r="E39" s="457"/>
      <c r="M39" s="31"/>
      <c r="N39" s="32"/>
      <c r="O39" s="32"/>
      <c r="P39" s="32"/>
      <c r="Q39" s="32"/>
      <c r="R39" s="32"/>
      <c r="S39" s="32"/>
      <c r="T39" s="32"/>
      <c r="U39" s="32"/>
    </row>
    <row r="40" spans="1:28" ht="15" customHeight="1" x14ac:dyDescent="0.2">
      <c r="A40" s="65"/>
      <c r="B40" s="65"/>
      <c r="C40" s="65"/>
      <c r="D40" s="65"/>
      <c r="E40" s="65"/>
      <c r="M40" s="31"/>
      <c r="N40" s="32"/>
      <c r="O40" s="32"/>
      <c r="P40" s="32"/>
      <c r="Q40" s="32"/>
      <c r="R40" s="32"/>
      <c r="S40" s="32"/>
      <c r="T40" s="32"/>
      <c r="U40" s="32"/>
    </row>
    <row r="41" spans="1:28" ht="15.75" x14ac:dyDescent="0.25">
      <c r="A41" s="457"/>
      <c r="B41" s="457"/>
      <c r="C41" s="457"/>
      <c r="D41" s="457"/>
      <c r="E41" s="457"/>
      <c r="F41" s="457"/>
      <c r="G41" s="457"/>
      <c r="M41" s="67"/>
      <c r="N41" s="43"/>
      <c r="O41" s="43"/>
      <c r="P41" s="43"/>
      <c r="Q41" s="43"/>
      <c r="R41" s="43"/>
      <c r="S41" s="43"/>
      <c r="T41" s="43"/>
      <c r="U41" s="43"/>
    </row>
    <row r="42" spans="1:28" x14ac:dyDescent="0.2">
      <c r="A42" s="65"/>
      <c r="B42" s="65"/>
      <c r="C42" s="65"/>
      <c r="D42" s="65"/>
      <c r="E42" s="65"/>
      <c r="F42" s="65"/>
      <c r="G42" s="65"/>
      <c r="M42" s="67"/>
      <c r="N42" s="43"/>
      <c r="O42" s="43"/>
      <c r="P42" s="43"/>
      <c r="Q42" s="43"/>
      <c r="R42" s="43"/>
      <c r="S42" s="43"/>
      <c r="T42" s="43"/>
      <c r="U42" s="43"/>
    </row>
    <row r="43" spans="1:28" x14ac:dyDescent="0.2">
      <c r="A43" s="65"/>
      <c r="B43" s="65"/>
      <c r="C43" s="65"/>
      <c r="D43" s="65"/>
      <c r="E43" s="65"/>
      <c r="F43" s="65"/>
      <c r="G43" s="65"/>
    </row>
    <row r="44" spans="1:28" x14ac:dyDescent="0.2">
      <c r="A44" s="65"/>
      <c r="B44" s="65"/>
      <c r="C44" s="65"/>
      <c r="D44" s="65"/>
      <c r="E44" s="65"/>
      <c r="F44" s="65"/>
      <c r="G44" s="65"/>
    </row>
    <row r="45" spans="1:28" x14ac:dyDescent="0.2">
      <c r="A45" s="65"/>
      <c r="B45" s="65"/>
      <c r="C45" s="65"/>
      <c r="D45" s="65"/>
      <c r="E45" s="65"/>
      <c r="F45" s="65"/>
      <c r="G45" s="65"/>
    </row>
    <row r="46" spans="1:28" x14ac:dyDescent="0.2">
      <c r="A46" s="65"/>
      <c r="B46" s="65"/>
      <c r="C46" s="65"/>
      <c r="D46" s="65"/>
      <c r="E46" s="65"/>
      <c r="F46" s="65"/>
      <c r="G46" s="65"/>
    </row>
    <row r="47" spans="1:28" x14ac:dyDescent="0.2">
      <c r="A47" s="65"/>
      <c r="B47" s="65"/>
      <c r="C47" s="65"/>
      <c r="D47" s="65"/>
      <c r="E47" s="65"/>
      <c r="F47" s="65"/>
      <c r="G47" s="65"/>
    </row>
    <row r="48" spans="1:28" x14ac:dyDescent="0.2">
      <c r="A48" s="65"/>
      <c r="B48" s="65"/>
      <c r="C48" s="65"/>
      <c r="D48" s="65"/>
      <c r="E48" s="65"/>
      <c r="F48" s="65"/>
      <c r="G48" s="65"/>
    </row>
    <row r="49" spans="1:11" x14ac:dyDescent="0.2">
      <c r="A49" s="65"/>
      <c r="B49" s="65"/>
      <c r="C49" s="65"/>
      <c r="D49" s="65"/>
      <c r="E49" s="65"/>
      <c r="F49" s="65"/>
      <c r="G49" s="65"/>
    </row>
    <row r="50" spans="1:11" x14ac:dyDescent="0.2">
      <c r="A50" s="65"/>
      <c r="B50" s="65"/>
      <c r="C50" s="65"/>
      <c r="D50" s="65"/>
      <c r="E50" s="65"/>
      <c r="F50" s="65"/>
      <c r="G50" s="65"/>
    </row>
    <row r="51" spans="1:11" x14ac:dyDescent="0.2">
      <c r="A51" s="65"/>
      <c r="B51" s="65"/>
      <c r="C51" s="65"/>
      <c r="D51" s="65"/>
      <c r="E51" s="65"/>
      <c r="F51" s="65"/>
      <c r="G51" s="65"/>
    </row>
    <row r="52" spans="1:11" x14ac:dyDescent="0.2">
      <c r="A52" s="458"/>
      <c r="B52" s="458"/>
      <c r="C52" s="458"/>
      <c r="D52" s="458"/>
      <c r="E52" s="458"/>
      <c r="F52" s="458"/>
      <c r="G52" s="458"/>
    </row>
    <row r="53" spans="1:11" x14ac:dyDescent="0.2">
      <c r="A53" s="458"/>
      <c r="B53" s="458"/>
      <c r="C53" s="458"/>
      <c r="D53" s="458"/>
      <c r="E53" s="458"/>
      <c r="F53" s="458"/>
      <c r="G53" s="458"/>
    </row>
    <row r="54" spans="1:11" x14ac:dyDescent="0.2">
      <c r="A54" s="458"/>
      <c r="B54" s="458"/>
      <c r="C54" s="458"/>
      <c r="D54" s="458"/>
      <c r="E54" s="458"/>
      <c r="F54" s="458"/>
      <c r="G54" s="458"/>
    </row>
    <row r="55" spans="1:11" x14ac:dyDescent="0.2">
      <c r="A55" s="458"/>
      <c r="B55" s="458"/>
      <c r="C55" s="458"/>
      <c r="D55" s="458"/>
      <c r="E55" s="458"/>
      <c r="F55" s="458"/>
      <c r="G55" s="458"/>
    </row>
    <row r="56" spans="1:11" x14ac:dyDescent="0.2">
      <c r="A56" s="458"/>
      <c r="B56" s="458"/>
      <c r="C56" s="458"/>
      <c r="D56" s="458"/>
      <c r="E56" s="458"/>
      <c r="F56" s="458"/>
      <c r="G56" s="458"/>
    </row>
    <row r="57" spans="1:11" x14ac:dyDescent="0.2">
      <c r="A57" s="459"/>
      <c r="B57" s="459"/>
      <c r="C57" s="459"/>
      <c r="D57" s="459"/>
      <c r="E57" s="459"/>
      <c r="F57" s="459"/>
      <c r="G57" s="459"/>
    </row>
    <row r="58" spans="1:11" ht="9" customHeight="1" x14ac:dyDescent="0.2">
      <c r="F58" s="459"/>
      <c r="G58" s="459"/>
      <c r="H58" s="459"/>
      <c r="I58" s="459"/>
      <c r="J58" s="459"/>
      <c r="K58" s="459"/>
    </row>
    <row r="59" spans="1:11" x14ac:dyDescent="0.2">
      <c r="F59" s="10"/>
      <c r="G59" s="10"/>
      <c r="H59" s="460"/>
      <c r="I59" s="460"/>
      <c r="J59" s="460"/>
      <c r="K59" s="460"/>
    </row>
  </sheetData>
  <mergeCells count="9">
    <mergeCell ref="B7:C7"/>
    <mergeCell ref="A36:E36"/>
    <mergeCell ref="D7:E7"/>
    <mergeCell ref="A35:E35"/>
    <mergeCell ref="A2:E2"/>
    <mergeCell ref="B6:E6"/>
    <mergeCell ref="A32:E32"/>
    <mergeCell ref="A33:E33"/>
    <mergeCell ref="A34:E34"/>
  </mergeCells>
  <pageMargins left="0.59055118110236227" right="0.59055118110236227" top="0.78740157480314965" bottom="0.59055118110236227" header="0.51181102362204722" footer="0.51181102362204722"/>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M137"/>
  <sheetViews>
    <sheetView tabSelected="1" workbookViewId="0"/>
  </sheetViews>
  <sheetFormatPr defaultColWidth="9" defaultRowHeight="15" x14ac:dyDescent="0.25"/>
  <cols>
    <col min="1" max="1" width="32.75" style="101" customWidth="1"/>
    <col min="2" max="6" width="9.125" style="101" customWidth="1"/>
    <col min="7" max="7" width="9" style="101" customWidth="1"/>
    <col min="8" max="8" width="9.375" style="101" bestFit="1" customWidth="1"/>
    <col min="9" max="9" width="10.375" style="101" bestFit="1" customWidth="1"/>
    <col min="10" max="10" width="9.375" style="101" bestFit="1" customWidth="1"/>
    <col min="11" max="11" width="10.375" style="101" bestFit="1" customWidth="1"/>
    <col min="12" max="12" width="9.125" style="101" bestFit="1" customWidth="1"/>
    <col min="13" max="16384" width="9" style="101"/>
  </cols>
  <sheetData>
    <row r="1" spans="1:247" s="9" customFormat="1" ht="15" customHeight="1" x14ac:dyDescent="0.2">
      <c r="A1" s="164"/>
      <c r="B1" s="164"/>
      <c r="C1" s="164"/>
      <c r="D1" s="165"/>
      <c r="E1" s="165"/>
      <c r="F1" s="165" t="s">
        <v>97</v>
      </c>
      <c r="G1" s="14"/>
      <c r="H1" s="14"/>
      <c r="I1" s="14"/>
      <c r="J1" s="14"/>
      <c r="K1" s="14"/>
      <c r="L1" s="14"/>
      <c r="M1" s="14"/>
      <c r="N1" s="14"/>
      <c r="O1" s="14"/>
      <c r="P1" s="14"/>
      <c r="Q1" s="14"/>
      <c r="R1" s="14"/>
      <c r="S1" s="14"/>
      <c r="T1" s="14"/>
      <c r="U1" s="14"/>
      <c r="V1" s="14"/>
      <c r="W1" s="14"/>
    </row>
    <row r="2" spans="1:247" s="9" customFormat="1" ht="30" customHeight="1" x14ac:dyDescent="0.2">
      <c r="A2" s="585" t="s">
        <v>105</v>
      </c>
      <c r="B2" s="585"/>
      <c r="C2" s="585"/>
      <c r="D2" s="585"/>
      <c r="E2" s="585"/>
      <c r="F2" s="585"/>
      <c r="G2" s="11"/>
      <c r="H2" s="11"/>
      <c r="I2" s="11"/>
      <c r="J2" s="14"/>
      <c r="K2" s="14"/>
      <c r="L2" s="14"/>
      <c r="M2" s="14"/>
      <c r="N2" s="14"/>
      <c r="O2" s="14"/>
      <c r="P2" s="14"/>
      <c r="Q2" s="14"/>
      <c r="R2" s="14"/>
      <c r="S2" s="14"/>
      <c r="T2" s="14"/>
      <c r="U2" s="14"/>
      <c r="V2" s="14"/>
      <c r="W2" s="14"/>
    </row>
    <row r="3" spans="1:247" s="9" customFormat="1" ht="5.0999999999999996" customHeight="1" x14ac:dyDescent="0.25">
      <c r="A3" s="2"/>
      <c r="B3" s="2"/>
      <c r="C3" s="2"/>
      <c r="D3" s="2"/>
      <c r="E3" s="2"/>
      <c r="F3" s="2"/>
      <c r="G3" s="2"/>
      <c r="H3" s="2"/>
      <c r="I3" s="2"/>
      <c r="J3" s="14"/>
      <c r="K3" s="15"/>
      <c r="L3" s="14"/>
      <c r="M3" s="14"/>
      <c r="N3" s="14"/>
      <c r="O3" s="14"/>
      <c r="P3" s="14"/>
      <c r="Q3" s="14"/>
      <c r="R3" s="14"/>
      <c r="S3" s="14"/>
      <c r="T3" s="14"/>
      <c r="U3" s="14"/>
      <c r="V3" s="14"/>
      <c r="W3" s="14"/>
    </row>
    <row r="4" spans="1:247" s="9" customFormat="1" ht="5.0999999999999996" customHeight="1" x14ac:dyDescent="0.2">
      <c r="A4" s="16"/>
      <c r="B4" s="17"/>
      <c r="C4" s="14"/>
      <c r="D4" s="14"/>
      <c r="E4" s="14"/>
      <c r="F4" s="14"/>
      <c r="G4" s="14"/>
      <c r="H4" s="14"/>
      <c r="I4" s="14"/>
      <c r="J4" s="14"/>
      <c r="K4" s="14"/>
      <c r="L4" s="14"/>
      <c r="M4" s="14"/>
      <c r="N4" s="14"/>
      <c r="O4" s="18"/>
      <c r="P4" s="18"/>
      <c r="Q4" s="18"/>
      <c r="R4" s="18"/>
      <c r="S4" s="18"/>
      <c r="T4" s="18"/>
      <c r="U4" s="18"/>
      <c r="V4" s="18"/>
      <c r="W4" s="18"/>
    </row>
    <row r="5" spans="1:247" s="24" customFormat="1" ht="20.100000000000001" customHeight="1" x14ac:dyDescent="0.3">
      <c r="A5" s="19" t="s">
        <v>146</v>
      </c>
      <c r="B5" s="20"/>
      <c r="C5" s="20"/>
      <c r="D5" s="20"/>
      <c r="E5" s="22"/>
      <c r="F5" s="21" t="s">
        <v>230</v>
      </c>
      <c r="G5" s="23"/>
      <c r="H5" s="23"/>
      <c r="I5" s="23"/>
      <c r="J5" s="23"/>
      <c r="Q5" s="261"/>
      <c r="R5" s="262"/>
      <c r="S5" s="262"/>
      <c r="T5" s="262"/>
      <c r="U5" s="262"/>
      <c r="V5" s="262"/>
      <c r="W5" s="262"/>
      <c r="X5" s="262"/>
      <c r="Y5" s="262"/>
    </row>
    <row r="6" spans="1:247" ht="5.0999999999999996" customHeight="1" x14ac:dyDescent="0.25">
      <c r="A6" s="200"/>
      <c r="B6" s="201"/>
      <c r="C6" s="201"/>
      <c r="D6" s="201"/>
      <c r="E6" s="201"/>
      <c r="F6" s="201"/>
      <c r="G6" s="100"/>
      <c r="H6" s="100"/>
      <c r="I6" s="100"/>
      <c r="J6" s="100"/>
      <c r="K6" s="100"/>
      <c r="L6" s="263"/>
      <c r="M6" s="264"/>
      <c r="N6" s="264"/>
      <c r="O6" s="264"/>
      <c r="P6" s="264"/>
      <c r="Q6" s="264"/>
      <c r="R6" s="264"/>
      <c r="S6" s="264"/>
      <c r="T6" s="264"/>
      <c r="U6" s="100"/>
      <c r="W6" s="265"/>
      <c r="X6" s="265"/>
      <c r="Y6" s="265"/>
      <c r="Z6" s="265"/>
      <c r="AA6" s="265"/>
      <c r="AB6" s="265"/>
      <c r="AC6" s="265"/>
      <c r="AD6" s="265"/>
    </row>
    <row r="7" spans="1:247" ht="15" customHeight="1" x14ac:dyDescent="0.25">
      <c r="A7" s="200"/>
      <c r="B7" s="560" t="s">
        <v>119</v>
      </c>
      <c r="C7" s="562" t="s">
        <v>74</v>
      </c>
      <c r="D7" s="562"/>
      <c r="E7" s="562"/>
      <c r="F7" s="562"/>
      <c r="G7" s="100"/>
      <c r="H7" s="100"/>
      <c r="I7" s="100"/>
      <c r="J7" s="100"/>
      <c r="K7" s="100"/>
      <c r="L7" s="100"/>
      <c r="M7" s="100"/>
      <c r="N7" s="100"/>
      <c r="O7" s="100"/>
      <c r="P7" s="100"/>
      <c r="Q7" s="100"/>
      <c r="R7" s="100"/>
      <c r="S7" s="263"/>
      <c r="T7" s="264"/>
      <c r="U7" s="264"/>
      <c r="V7" s="264"/>
      <c r="W7" s="265"/>
      <c r="X7" s="265"/>
      <c r="Y7" s="265"/>
      <c r="Z7" s="265"/>
      <c r="AA7" s="265"/>
      <c r="AB7" s="265"/>
      <c r="AC7" s="265"/>
      <c r="AD7" s="265"/>
    </row>
    <row r="8" spans="1:247" ht="39.950000000000003" customHeight="1" x14ac:dyDescent="0.25">
      <c r="A8" s="200"/>
      <c r="B8" s="560"/>
      <c r="C8" s="465" t="s">
        <v>38</v>
      </c>
      <c r="D8" s="465" t="s">
        <v>39</v>
      </c>
      <c r="E8" s="465" t="s">
        <v>40</v>
      </c>
      <c r="F8" s="465" t="s">
        <v>81</v>
      </c>
      <c r="G8" s="100"/>
      <c r="H8" s="100"/>
      <c r="I8" s="100"/>
      <c r="J8" s="100"/>
      <c r="K8" s="100"/>
      <c r="L8" s="100"/>
      <c r="M8" s="100"/>
      <c r="N8" s="100"/>
      <c r="O8" s="100"/>
      <c r="P8" s="100"/>
      <c r="Q8" s="100"/>
      <c r="R8" s="100"/>
      <c r="S8" s="263"/>
      <c r="T8" s="264"/>
      <c r="U8" s="264"/>
      <c r="V8" s="264"/>
      <c r="W8" s="265"/>
      <c r="X8" s="265"/>
      <c r="Y8" s="265"/>
      <c r="Z8" s="265"/>
      <c r="AA8" s="265"/>
      <c r="AB8" s="265"/>
      <c r="AC8" s="265"/>
      <c r="AD8" s="265"/>
    </row>
    <row r="9" spans="1:247" ht="5.0999999999999996" customHeight="1" x14ac:dyDescent="0.25">
      <c r="A9" s="202"/>
      <c r="B9" s="203"/>
      <c r="C9" s="203"/>
      <c r="D9" s="203"/>
      <c r="E9" s="203"/>
      <c r="F9" s="203"/>
      <c r="G9" s="100"/>
      <c r="H9" s="100"/>
      <c r="I9" s="100"/>
      <c r="J9" s="100"/>
      <c r="K9" s="100"/>
      <c r="L9" s="100"/>
      <c r="M9" s="100"/>
      <c r="N9" s="100"/>
      <c r="O9" s="100"/>
      <c r="P9" s="100"/>
      <c r="Q9" s="100"/>
      <c r="R9" s="100"/>
      <c r="S9" s="263"/>
      <c r="T9" s="264"/>
      <c r="U9" s="264"/>
      <c r="V9" s="264"/>
      <c r="W9" s="265"/>
      <c r="X9" s="265"/>
      <c r="Y9" s="265"/>
      <c r="Z9" s="265"/>
      <c r="AA9" s="265"/>
      <c r="AB9" s="265"/>
      <c r="AC9" s="265"/>
      <c r="AD9" s="265"/>
    </row>
    <row r="10" spans="1:247" ht="5.0999999999999996" customHeight="1" x14ac:dyDescent="0.25">
      <c r="A10" s="100"/>
      <c r="B10" s="204"/>
      <c r="C10" s="204"/>
      <c r="D10" s="204"/>
      <c r="E10" s="204"/>
      <c r="F10" s="100"/>
      <c r="G10" s="100"/>
      <c r="H10" s="100"/>
      <c r="I10" s="100"/>
      <c r="J10" s="100"/>
      <c r="K10" s="100"/>
      <c r="L10" s="100"/>
      <c r="M10" s="100"/>
      <c r="N10" s="100"/>
      <c r="O10" s="100"/>
      <c r="P10" s="100"/>
      <c r="Q10" s="100"/>
      <c r="R10" s="100"/>
      <c r="S10" s="266"/>
      <c r="T10" s="267"/>
      <c r="U10" s="267"/>
      <c r="V10" s="267"/>
      <c r="W10" s="265"/>
      <c r="X10" s="265"/>
      <c r="Y10" s="265"/>
      <c r="Z10" s="265"/>
      <c r="AA10" s="265"/>
      <c r="AB10" s="265"/>
      <c r="AC10" s="265"/>
      <c r="AD10" s="265"/>
    </row>
    <row r="11" spans="1:247" s="98" customFormat="1" ht="15" customHeight="1" x14ac:dyDescent="0.25">
      <c r="A11" s="96" t="s">
        <v>3</v>
      </c>
      <c r="B11" s="97">
        <v>10110</v>
      </c>
      <c r="C11" s="466">
        <v>81.555511577280825</v>
      </c>
      <c r="D11" s="466">
        <v>12.606372452008706</v>
      </c>
      <c r="E11" s="466">
        <v>1.7613299030279042</v>
      </c>
      <c r="F11" s="466">
        <v>4.0767860676825647</v>
      </c>
      <c r="G11" s="118"/>
      <c r="H11" s="467"/>
      <c r="I11" s="118"/>
      <c r="J11" s="118"/>
      <c r="K11" s="118"/>
      <c r="L11" s="118"/>
      <c r="M11" s="118"/>
      <c r="N11" s="118"/>
      <c r="O11" s="118"/>
      <c r="P11" s="118"/>
      <c r="Q11" s="118"/>
      <c r="R11" s="118"/>
      <c r="S11" s="268"/>
      <c r="T11" s="269"/>
      <c r="U11" s="269"/>
      <c r="V11" s="269"/>
      <c r="W11" s="265"/>
      <c r="X11" s="265"/>
      <c r="Y11" s="265"/>
      <c r="Z11" s="265"/>
      <c r="AA11" s="265"/>
      <c r="AB11" s="265"/>
      <c r="AC11" s="265"/>
      <c r="AD11" s="265"/>
    </row>
    <row r="12" spans="1:247" ht="9.9499999999999993" customHeight="1" x14ac:dyDescent="0.25">
      <c r="A12" s="393"/>
      <c r="B12" s="394"/>
      <c r="C12" s="395"/>
      <c r="D12" s="395"/>
      <c r="E12" s="395"/>
      <c r="F12" s="395"/>
      <c r="H12" s="8"/>
      <c r="I12" s="8"/>
      <c r="J12" s="8"/>
      <c r="K12" s="8"/>
      <c r="L12" s="8"/>
      <c r="M12" s="120"/>
      <c r="N12" s="121"/>
      <c r="O12" s="121"/>
      <c r="P12" s="121"/>
      <c r="Q12" s="121"/>
      <c r="R12" s="121"/>
      <c r="S12" s="121"/>
      <c r="T12" s="121"/>
      <c r="U12" s="121"/>
      <c r="V12" s="8"/>
    </row>
    <row r="13" spans="1:247" s="9" customFormat="1" ht="12" x14ac:dyDescent="0.2">
      <c r="A13" s="396" t="s">
        <v>4</v>
      </c>
      <c r="B13" s="391">
        <v>3310</v>
      </c>
      <c r="C13" s="506">
        <v>84.189842805320438</v>
      </c>
      <c r="D13" s="506">
        <v>12.998790810157196</v>
      </c>
      <c r="E13" s="506">
        <v>0.48367593712212814</v>
      </c>
      <c r="F13" s="506">
        <v>2.3276904474002418</v>
      </c>
      <c r="H13" s="404"/>
      <c r="I13" s="405"/>
      <c r="J13" s="405"/>
      <c r="K13" s="405"/>
      <c r="L13" s="8"/>
      <c r="M13" s="120"/>
      <c r="N13" s="121"/>
      <c r="O13" s="121"/>
      <c r="P13" s="121"/>
      <c r="Q13" s="121"/>
      <c r="R13" s="121"/>
      <c r="S13" s="121"/>
      <c r="T13" s="121"/>
      <c r="U13" s="121"/>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row>
    <row r="14" spans="1:247" s="398" customFormat="1" ht="9.9499999999999993" customHeight="1" x14ac:dyDescent="0.2">
      <c r="A14" s="396"/>
      <c r="B14" s="397"/>
      <c r="C14" s="395"/>
      <c r="D14" s="395"/>
      <c r="E14" s="395"/>
      <c r="F14" s="395"/>
      <c r="H14" s="136"/>
      <c r="I14" s="399"/>
      <c r="J14" s="399"/>
      <c r="K14" s="399"/>
      <c r="L14" s="399"/>
      <c r="M14" s="400"/>
      <c r="N14" s="401"/>
      <c r="O14" s="401"/>
      <c r="P14" s="401"/>
      <c r="Q14" s="401"/>
      <c r="R14" s="401"/>
      <c r="S14" s="401"/>
      <c r="T14" s="401"/>
      <c r="U14" s="401"/>
      <c r="V14" s="399"/>
    </row>
    <row r="15" spans="1:247" s="9" customFormat="1" ht="12.75" x14ac:dyDescent="0.2">
      <c r="A15" s="402" t="s">
        <v>80</v>
      </c>
      <c r="B15" s="397">
        <v>2370</v>
      </c>
      <c r="C15" s="392">
        <v>81.141649048625794</v>
      </c>
      <c r="D15" s="392">
        <v>16.997885835095136</v>
      </c>
      <c r="E15" s="392">
        <v>0.59196617336152224</v>
      </c>
      <c r="F15" s="392">
        <v>1.2684989429175475</v>
      </c>
      <c r="H15" s="136"/>
      <c r="I15" s="399"/>
      <c r="J15" s="399"/>
      <c r="K15" s="399"/>
      <c r="L15" s="399"/>
      <c r="M15" s="137"/>
      <c r="N15" s="138"/>
      <c r="O15" s="138"/>
      <c r="P15" s="138"/>
      <c r="Q15" s="138"/>
      <c r="R15" s="138"/>
      <c r="S15" s="138"/>
      <c r="T15" s="138"/>
      <c r="U15" s="138"/>
      <c r="V15" s="399"/>
    </row>
    <row r="16" spans="1:247" s="9" customFormat="1" ht="12.75" x14ac:dyDescent="0.2">
      <c r="A16" s="402" t="s">
        <v>5</v>
      </c>
      <c r="B16" s="397">
        <v>940</v>
      </c>
      <c r="C16" s="392">
        <v>91.834570519618239</v>
      </c>
      <c r="D16" s="392">
        <v>2.9692470837751856</v>
      </c>
      <c r="E16" s="392">
        <v>0.21208907741251329</v>
      </c>
      <c r="F16" s="392">
        <v>4.9840933191940611</v>
      </c>
      <c r="H16" s="136"/>
      <c r="I16" s="399"/>
      <c r="J16" s="399"/>
      <c r="K16" s="399"/>
      <c r="L16" s="399"/>
      <c r="M16" s="120"/>
      <c r="N16" s="121"/>
      <c r="O16" s="121"/>
      <c r="P16" s="121"/>
      <c r="Q16" s="121"/>
      <c r="R16" s="121"/>
      <c r="S16" s="121"/>
      <c r="T16" s="121"/>
      <c r="U16" s="121"/>
      <c r="V16" s="399"/>
      <c r="W16" s="399"/>
      <c r="X16" s="399"/>
      <c r="Y16" s="399"/>
      <c r="Z16" s="399"/>
      <c r="AA16" s="399"/>
      <c r="AB16" s="399"/>
      <c r="AC16" s="399"/>
      <c r="AD16" s="399"/>
      <c r="AE16" s="399"/>
      <c r="AF16" s="399"/>
      <c r="AG16" s="399"/>
      <c r="AH16" s="399"/>
      <c r="AI16" s="399"/>
      <c r="AJ16" s="399"/>
      <c r="AK16" s="399"/>
      <c r="AL16" s="399"/>
      <c r="AM16" s="399"/>
      <c r="AN16" s="399"/>
      <c r="AO16" s="399"/>
      <c r="AP16" s="399"/>
      <c r="AQ16" s="399"/>
      <c r="AR16" s="399"/>
      <c r="AS16" s="399"/>
      <c r="AT16" s="399"/>
      <c r="AU16" s="399"/>
      <c r="AV16" s="399"/>
      <c r="AW16" s="399"/>
      <c r="AX16" s="399"/>
      <c r="AY16" s="399"/>
      <c r="AZ16" s="399"/>
      <c r="BA16" s="399"/>
      <c r="BB16" s="399"/>
      <c r="BC16" s="399"/>
      <c r="BD16" s="399"/>
      <c r="BE16" s="399"/>
      <c r="BF16" s="399"/>
      <c r="BG16" s="399"/>
      <c r="BH16" s="399"/>
      <c r="BI16" s="399"/>
      <c r="BJ16" s="399"/>
      <c r="BK16" s="399"/>
      <c r="BL16" s="399"/>
      <c r="BM16" s="399"/>
      <c r="BN16" s="399"/>
      <c r="BO16" s="399"/>
      <c r="BP16" s="399"/>
      <c r="BQ16" s="399"/>
      <c r="BR16" s="399"/>
      <c r="BS16" s="399"/>
      <c r="BT16" s="399"/>
      <c r="BU16" s="399"/>
      <c r="BV16" s="399"/>
      <c r="BW16" s="399"/>
      <c r="BX16" s="399"/>
      <c r="BY16" s="399"/>
      <c r="BZ16" s="399"/>
      <c r="CA16" s="399"/>
      <c r="CB16" s="399"/>
      <c r="CC16" s="399"/>
      <c r="CD16" s="399"/>
      <c r="CE16" s="399"/>
      <c r="CF16" s="399"/>
      <c r="CG16" s="399"/>
      <c r="CH16" s="399"/>
      <c r="CI16" s="399"/>
      <c r="CJ16" s="399"/>
      <c r="CK16" s="399"/>
      <c r="CL16" s="399"/>
      <c r="CM16" s="399"/>
      <c r="CN16" s="399"/>
      <c r="CO16" s="399"/>
      <c r="CP16" s="399"/>
      <c r="CQ16" s="399"/>
      <c r="CR16" s="399"/>
      <c r="CS16" s="399"/>
      <c r="CT16" s="399"/>
      <c r="CU16" s="399"/>
      <c r="CV16" s="399"/>
      <c r="CW16" s="399"/>
      <c r="CX16" s="399"/>
      <c r="CY16" s="399"/>
      <c r="CZ16" s="399"/>
      <c r="DA16" s="399"/>
      <c r="DB16" s="399"/>
      <c r="DC16" s="399"/>
      <c r="DD16" s="399"/>
      <c r="DE16" s="399"/>
      <c r="DF16" s="399"/>
      <c r="DG16" s="399"/>
      <c r="DH16" s="399"/>
      <c r="DI16" s="399"/>
      <c r="DJ16" s="399"/>
      <c r="DK16" s="399"/>
      <c r="DL16" s="399"/>
      <c r="DM16" s="399"/>
      <c r="DN16" s="399"/>
      <c r="DO16" s="399"/>
      <c r="DP16" s="399"/>
      <c r="DQ16" s="399"/>
      <c r="DR16" s="399"/>
      <c r="DS16" s="399"/>
      <c r="DT16" s="399"/>
      <c r="DU16" s="399"/>
      <c r="DV16" s="399"/>
      <c r="DW16" s="399"/>
      <c r="DX16" s="399"/>
      <c r="DY16" s="399"/>
      <c r="DZ16" s="399"/>
      <c r="EA16" s="399"/>
      <c r="EB16" s="399"/>
      <c r="EC16" s="399"/>
      <c r="ED16" s="399"/>
      <c r="EE16" s="399"/>
      <c r="EF16" s="399"/>
      <c r="EG16" s="399"/>
      <c r="EH16" s="399"/>
      <c r="EI16" s="399"/>
      <c r="EJ16" s="399"/>
      <c r="EK16" s="399"/>
      <c r="EL16" s="399"/>
      <c r="EM16" s="399"/>
      <c r="EN16" s="399"/>
      <c r="EO16" s="399"/>
      <c r="EP16" s="399"/>
      <c r="EQ16" s="399"/>
      <c r="ER16" s="399"/>
      <c r="ES16" s="399"/>
      <c r="ET16" s="399"/>
      <c r="EU16" s="399"/>
      <c r="EV16" s="399"/>
      <c r="EW16" s="399"/>
      <c r="EX16" s="399"/>
      <c r="EY16" s="399"/>
      <c r="EZ16" s="399"/>
      <c r="FA16" s="399"/>
      <c r="FB16" s="399"/>
      <c r="FC16" s="399"/>
      <c r="FD16" s="399"/>
      <c r="FE16" s="399"/>
      <c r="FF16" s="399"/>
      <c r="FG16" s="399"/>
      <c r="FH16" s="399"/>
      <c r="FI16" s="399"/>
      <c r="FJ16" s="399"/>
      <c r="FK16" s="399"/>
      <c r="FL16" s="399"/>
      <c r="FM16" s="399"/>
      <c r="FN16" s="399"/>
      <c r="FO16" s="399"/>
      <c r="FP16" s="399"/>
      <c r="FQ16" s="399"/>
      <c r="FR16" s="399"/>
      <c r="FS16" s="399"/>
      <c r="FT16" s="399"/>
      <c r="FU16" s="399"/>
      <c r="FV16" s="399"/>
      <c r="FW16" s="399"/>
      <c r="FX16" s="399"/>
      <c r="FY16" s="399"/>
      <c r="FZ16" s="399"/>
      <c r="GA16" s="399"/>
      <c r="GB16" s="399"/>
      <c r="GC16" s="399"/>
      <c r="GD16" s="399"/>
      <c r="GE16" s="399"/>
      <c r="GF16" s="399"/>
      <c r="GG16" s="399"/>
      <c r="GH16" s="399"/>
      <c r="GI16" s="399"/>
      <c r="GJ16" s="399"/>
      <c r="GK16" s="399"/>
      <c r="GL16" s="399"/>
      <c r="GM16" s="399"/>
      <c r="GN16" s="399"/>
      <c r="GO16" s="399"/>
      <c r="GP16" s="399"/>
      <c r="GQ16" s="399"/>
      <c r="GR16" s="399"/>
      <c r="GS16" s="399"/>
      <c r="GT16" s="399"/>
      <c r="GU16" s="399"/>
      <c r="GV16" s="399"/>
      <c r="GW16" s="399"/>
      <c r="GX16" s="399"/>
      <c r="GY16" s="399"/>
      <c r="GZ16" s="399"/>
      <c r="HA16" s="399"/>
      <c r="HB16" s="399"/>
      <c r="HC16" s="399"/>
      <c r="HD16" s="399"/>
      <c r="HE16" s="399"/>
      <c r="HF16" s="399"/>
      <c r="HG16" s="399"/>
      <c r="HH16" s="399"/>
      <c r="HI16" s="399"/>
      <c r="HJ16" s="399"/>
      <c r="HK16" s="399"/>
      <c r="HL16" s="399"/>
      <c r="HM16" s="399"/>
      <c r="HN16" s="399"/>
      <c r="HO16" s="399"/>
      <c r="HP16" s="399"/>
      <c r="HQ16" s="399"/>
      <c r="HR16" s="399"/>
      <c r="HS16" s="399"/>
      <c r="HT16" s="399"/>
      <c r="HU16" s="399"/>
      <c r="HV16" s="399"/>
      <c r="HW16" s="399"/>
      <c r="HX16" s="399"/>
      <c r="HY16" s="399"/>
      <c r="HZ16" s="399"/>
      <c r="IA16" s="399"/>
      <c r="IB16" s="399"/>
      <c r="IC16" s="399"/>
      <c r="ID16" s="399"/>
      <c r="IE16" s="399"/>
      <c r="IF16" s="399"/>
      <c r="IG16" s="399"/>
      <c r="IH16" s="399"/>
      <c r="II16" s="399"/>
      <c r="IJ16" s="399"/>
      <c r="IK16" s="399"/>
      <c r="IL16" s="399"/>
      <c r="IM16" s="399"/>
    </row>
    <row r="17" spans="1:247" s="9" customFormat="1" ht="9.9499999999999993" customHeight="1" x14ac:dyDescent="0.2">
      <c r="A17" s="403"/>
      <c r="B17" s="394"/>
      <c r="C17" s="395"/>
      <c r="D17" s="395"/>
      <c r="E17" s="395"/>
      <c r="F17" s="395"/>
      <c r="H17" s="404"/>
      <c r="I17" s="405"/>
      <c r="J17" s="405"/>
      <c r="K17" s="405"/>
      <c r="L17" s="8"/>
      <c r="M17" s="120"/>
      <c r="N17" s="121"/>
      <c r="O17" s="121"/>
      <c r="P17" s="121"/>
      <c r="Q17" s="121"/>
      <c r="R17" s="121"/>
      <c r="S17" s="121"/>
      <c r="T17" s="121"/>
      <c r="U17" s="121"/>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row>
    <row r="18" spans="1:247" s="9" customFormat="1" ht="12" x14ac:dyDescent="0.2">
      <c r="A18" s="396" t="s">
        <v>6</v>
      </c>
      <c r="B18" s="391">
        <v>6800</v>
      </c>
      <c r="C18" s="506">
        <v>80.27360988526037</v>
      </c>
      <c r="D18" s="506">
        <v>12.415416298911444</v>
      </c>
      <c r="E18" s="506">
        <v>2.3830538393645191</v>
      </c>
      <c r="F18" s="506">
        <v>4.9279199764636656</v>
      </c>
      <c r="H18" s="404"/>
      <c r="I18" s="405"/>
      <c r="J18" s="405"/>
      <c r="K18" s="405"/>
      <c r="L18" s="8"/>
      <c r="M18" s="120"/>
      <c r="N18" s="121"/>
      <c r="O18" s="121"/>
      <c r="P18" s="121"/>
      <c r="Q18" s="121"/>
      <c r="R18" s="121"/>
      <c r="S18" s="121"/>
      <c r="T18" s="121"/>
      <c r="U18" s="121"/>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row>
    <row r="19" spans="1:247" s="9" customFormat="1" ht="9.9499999999999993" customHeight="1" x14ac:dyDescent="0.2">
      <c r="A19" s="158"/>
      <c r="B19" s="391"/>
      <c r="C19" s="406"/>
      <c r="D19" s="406"/>
      <c r="E19" s="406"/>
      <c r="F19" s="406"/>
      <c r="H19" s="407"/>
      <c r="I19" s="408"/>
      <c r="J19" s="408"/>
      <c r="K19" s="408"/>
      <c r="L19" s="399"/>
      <c r="M19" s="120"/>
      <c r="N19" s="121"/>
      <c r="O19" s="121"/>
      <c r="P19" s="121"/>
      <c r="Q19" s="121"/>
      <c r="R19" s="121"/>
      <c r="S19" s="121"/>
      <c r="T19" s="121"/>
      <c r="U19" s="121"/>
      <c r="V19" s="399"/>
      <c r="W19" s="399"/>
      <c r="X19" s="399"/>
      <c r="Y19" s="399"/>
      <c r="Z19" s="399"/>
      <c r="AA19" s="399"/>
      <c r="AB19" s="399"/>
      <c r="AC19" s="399"/>
      <c r="AD19" s="399"/>
      <c r="AE19" s="399"/>
      <c r="AF19" s="399"/>
      <c r="AG19" s="399"/>
      <c r="AH19" s="399"/>
      <c r="AI19" s="399"/>
      <c r="AJ19" s="399"/>
      <c r="AK19" s="399"/>
      <c r="AL19" s="399"/>
      <c r="AM19" s="399"/>
      <c r="AN19" s="399"/>
      <c r="AO19" s="399"/>
      <c r="AP19" s="399"/>
      <c r="AQ19" s="399"/>
      <c r="AR19" s="399"/>
      <c r="AS19" s="399"/>
      <c r="AT19" s="399"/>
      <c r="AU19" s="399"/>
      <c r="AV19" s="399"/>
      <c r="AW19" s="399"/>
      <c r="AX19" s="399"/>
      <c r="AY19" s="399"/>
      <c r="AZ19" s="399"/>
      <c r="BA19" s="399"/>
      <c r="BB19" s="399"/>
      <c r="BC19" s="399"/>
      <c r="BD19" s="399"/>
      <c r="BE19" s="399"/>
      <c r="BF19" s="399"/>
      <c r="BG19" s="399"/>
      <c r="BH19" s="399"/>
      <c r="BI19" s="399"/>
      <c r="BJ19" s="399"/>
      <c r="BK19" s="399"/>
      <c r="BL19" s="399"/>
      <c r="BM19" s="399"/>
      <c r="BN19" s="399"/>
      <c r="BO19" s="399"/>
      <c r="BP19" s="399"/>
      <c r="BQ19" s="399"/>
      <c r="BR19" s="399"/>
      <c r="BS19" s="399"/>
      <c r="BT19" s="399"/>
      <c r="BU19" s="399"/>
      <c r="BV19" s="399"/>
      <c r="BW19" s="399"/>
      <c r="BX19" s="399"/>
      <c r="BY19" s="399"/>
      <c r="BZ19" s="399"/>
      <c r="CA19" s="399"/>
      <c r="CB19" s="399"/>
      <c r="CC19" s="399"/>
      <c r="CD19" s="399"/>
      <c r="CE19" s="399"/>
      <c r="CF19" s="399"/>
      <c r="CG19" s="399"/>
      <c r="CH19" s="399"/>
      <c r="CI19" s="399"/>
      <c r="CJ19" s="399"/>
      <c r="CK19" s="399"/>
      <c r="CL19" s="399"/>
      <c r="CM19" s="399"/>
      <c r="CN19" s="399"/>
      <c r="CO19" s="399"/>
      <c r="CP19" s="399"/>
      <c r="CQ19" s="399"/>
      <c r="CR19" s="399"/>
      <c r="CS19" s="399"/>
      <c r="CT19" s="399"/>
      <c r="CU19" s="399"/>
      <c r="CV19" s="399"/>
      <c r="CW19" s="399"/>
      <c r="CX19" s="399"/>
      <c r="CY19" s="399"/>
      <c r="CZ19" s="399"/>
      <c r="DA19" s="399"/>
      <c r="DB19" s="399"/>
      <c r="DC19" s="399"/>
      <c r="DD19" s="399"/>
      <c r="DE19" s="399"/>
      <c r="DF19" s="399"/>
      <c r="DG19" s="399"/>
      <c r="DH19" s="399"/>
      <c r="DI19" s="399"/>
      <c r="DJ19" s="399"/>
      <c r="DK19" s="399"/>
      <c r="DL19" s="399"/>
      <c r="DM19" s="399"/>
      <c r="DN19" s="399"/>
      <c r="DO19" s="399"/>
      <c r="DP19" s="399"/>
      <c r="DQ19" s="399"/>
      <c r="DR19" s="399"/>
      <c r="DS19" s="399"/>
      <c r="DT19" s="399"/>
      <c r="DU19" s="399"/>
      <c r="DV19" s="399"/>
      <c r="DW19" s="399"/>
      <c r="DX19" s="399"/>
      <c r="DY19" s="399"/>
      <c r="DZ19" s="399"/>
      <c r="EA19" s="399"/>
      <c r="EB19" s="399"/>
      <c r="EC19" s="399"/>
      <c r="ED19" s="399"/>
      <c r="EE19" s="399"/>
      <c r="EF19" s="399"/>
      <c r="EG19" s="399"/>
      <c r="EH19" s="399"/>
      <c r="EI19" s="399"/>
      <c r="EJ19" s="399"/>
      <c r="EK19" s="399"/>
      <c r="EL19" s="399"/>
      <c r="EM19" s="399"/>
      <c r="EN19" s="399"/>
      <c r="EO19" s="399"/>
      <c r="EP19" s="399"/>
      <c r="EQ19" s="399"/>
      <c r="ER19" s="399"/>
      <c r="ES19" s="399"/>
      <c r="ET19" s="399"/>
      <c r="EU19" s="399"/>
      <c r="EV19" s="399"/>
      <c r="EW19" s="399"/>
      <c r="EX19" s="399"/>
      <c r="EY19" s="399"/>
      <c r="EZ19" s="399"/>
      <c r="FA19" s="399"/>
      <c r="FB19" s="399"/>
      <c r="FC19" s="399"/>
      <c r="FD19" s="399"/>
      <c r="FE19" s="399"/>
      <c r="FF19" s="399"/>
      <c r="FG19" s="399"/>
      <c r="FH19" s="399"/>
      <c r="FI19" s="399"/>
      <c r="FJ19" s="399"/>
      <c r="FK19" s="399"/>
      <c r="FL19" s="399"/>
      <c r="FM19" s="399"/>
      <c r="FN19" s="399"/>
      <c r="FO19" s="399"/>
      <c r="FP19" s="399"/>
      <c r="FQ19" s="399"/>
      <c r="FR19" s="399"/>
      <c r="FS19" s="399"/>
      <c r="FT19" s="399"/>
      <c r="FU19" s="399"/>
      <c r="FV19" s="399"/>
      <c r="FW19" s="399"/>
      <c r="FX19" s="399"/>
      <c r="FY19" s="399"/>
      <c r="FZ19" s="399"/>
      <c r="GA19" s="399"/>
      <c r="GB19" s="399"/>
      <c r="GC19" s="399"/>
      <c r="GD19" s="399"/>
      <c r="GE19" s="399"/>
      <c r="GF19" s="399"/>
      <c r="GG19" s="399"/>
      <c r="GH19" s="399"/>
      <c r="GI19" s="399"/>
      <c r="GJ19" s="399"/>
      <c r="GK19" s="399"/>
      <c r="GL19" s="399"/>
      <c r="GM19" s="399"/>
      <c r="GN19" s="399"/>
      <c r="GO19" s="399"/>
      <c r="GP19" s="399"/>
      <c r="GQ19" s="399"/>
      <c r="GR19" s="399"/>
      <c r="GS19" s="399"/>
      <c r="GT19" s="399"/>
      <c r="GU19" s="399"/>
      <c r="GV19" s="399"/>
      <c r="GW19" s="399"/>
      <c r="GX19" s="399"/>
      <c r="GY19" s="399"/>
      <c r="GZ19" s="399"/>
      <c r="HA19" s="399"/>
      <c r="HB19" s="399"/>
      <c r="HC19" s="399"/>
      <c r="HD19" s="399"/>
      <c r="HE19" s="399"/>
      <c r="HF19" s="399"/>
      <c r="HG19" s="399"/>
      <c r="HH19" s="399"/>
      <c r="HI19" s="399"/>
      <c r="HJ19" s="399"/>
      <c r="HK19" s="399"/>
      <c r="HL19" s="399"/>
      <c r="HM19" s="399"/>
      <c r="HN19" s="399"/>
      <c r="HO19" s="399"/>
      <c r="HP19" s="399"/>
      <c r="HQ19" s="399"/>
      <c r="HR19" s="399"/>
      <c r="HS19" s="399"/>
      <c r="HT19" s="399"/>
      <c r="HU19" s="399"/>
      <c r="HV19" s="399"/>
      <c r="HW19" s="399"/>
      <c r="HX19" s="399"/>
      <c r="HY19" s="399"/>
      <c r="HZ19" s="399"/>
      <c r="IA19" s="399"/>
      <c r="IB19" s="399"/>
      <c r="IC19" s="399"/>
      <c r="ID19" s="399"/>
      <c r="IE19" s="399"/>
      <c r="IF19" s="399"/>
      <c r="IG19" s="399"/>
      <c r="IH19" s="399"/>
      <c r="II19" s="399"/>
      <c r="IJ19" s="399"/>
      <c r="IK19" s="399"/>
      <c r="IL19" s="399"/>
      <c r="IM19" s="399"/>
    </row>
    <row r="20" spans="1:247" s="9" customFormat="1" ht="12" x14ac:dyDescent="0.2">
      <c r="A20" s="402" t="s">
        <v>7</v>
      </c>
      <c r="B20" s="397">
        <v>1260</v>
      </c>
      <c r="C20" s="392">
        <v>87.450357426528996</v>
      </c>
      <c r="D20" s="392">
        <v>4.1302621127879267</v>
      </c>
      <c r="E20" s="392">
        <v>0.95313741064336788</v>
      </c>
      <c r="F20" s="392">
        <v>7.4662430500397141</v>
      </c>
      <c r="H20" s="404"/>
      <c r="I20" s="405"/>
      <c r="J20" s="405"/>
      <c r="K20" s="405"/>
      <c r="L20" s="409"/>
      <c r="M20" s="8"/>
      <c r="N20" s="390"/>
      <c r="O20" s="390"/>
      <c r="P20" s="390"/>
      <c r="Q20" s="390"/>
      <c r="R20" s="390"/>
      <c r="S20" s="390"/>
      <c r="T20" s="390"/>
      <c r="U20" s="390"/>
      <c r="V20" s="409"/>
      <c r="W20" s="409"/>
      <c r="X20" s="409"/>
      <c r="Y20" s="409"/>
      <c r="Z20" s="409"/>
      <c r="AA20" s="409"/>
      <c r="AB20" s="409"/>
      <c r="AC20" s="409"/>
      <c r="AD20" s="409"/>
      <c r="AE20" s="409"/>
      <c r="AF20" s="409"/>
      <c r="AG20" s="409"/>
      <c r="AH20" s="409"/>
      <c r="AI20" s="409"/>
      <c r="AJ20" s="409"/>
      <c r="AK20" s="409"/>
      <c r="AL20" s="409"/>
      <c r="AM20" s="409"/>
      <c r="AN20" s="409"/>
      <c r="AO20" s="409"/>
      <c r="AP20" s="409"/>
      <c r="AQ20" s="409"/>
      <c r="AR20" s="409"/>
      <c r="AS20" s="409"/>
      <c r="AT20" s="409"/>
      <c r="AU20" s="409"/>
      <c r="AV20" s="409"/>
      <c r="AW20" s="409"/>
      <c r="AX20" s="409"/>
      <c r="AY20" s="409"/>
      <c r="AZ20" s="409"/>
      <c r="BA20" s="409"/>
      <c r="BB20" s="409"/>
      <c r="BC20" s="409"/>
      <c r="BD20" s="409"/>
      <c r="BE20" s="409"/>
      <c r="BF20" s="409"/>
      <c r="BG20" s="409"/>
      <c r="BH20" s="409"/>
      <c r="BI20" s="409"/>
      <c r="BJ20" s="409"/>
      <c r="BK20" s="409"/>
      <c r="BL20" s="409"/>
      <c r="BM20" s="409"/>
      <c r="BN20" s="409"/>
      <c r="BO20" s="409"/>
      <c r="BP20" s="409"/>
      <c r="BQ20" s="409"/>
      <c r="BR20" s="409"/>
      <c r="BS20" s="409"/>
      <c r="BT20" s="409"/>
      <c r="BU20" s="409"/>
      <c r="BV20" s="409"/>
      <c r="BW20" s="409"/>
      <c r="BX20" s="409"/>
      <c r="BY20" s="409"/>
      <c r="BZ20" s="409"/>
      <c r="CA20" s="409"/>
      <c r="CB20" s="409"/>
      <c r="CC20" s="409"/>
      <c r="CD20" s="409"/>
      <c r="CE20" s="409"/>
      <c r="CF20" s="409"/>
      <c r="CG20" s="409"/>
      <c r="CH20" s="409"/>
      <c r="CI20" s="409"/>
      <c r="CJ20" s="409"/>
      <c r="CK20" s="409"/>
      <c r="CL20" s="409"/>
      <c r="CM20" s="409"/>
      <c r="CN20" s="409"/>
      <c r="CO20" s="409"/>
      <c r="CP20" s="409"/>
      <c r="CQ20" s="409"/>
      <c r="CR20" s="409"/>
      <c r="CS20" s="409"/>
      <c r="CT20" s="409"/>
      <c r="CU20" s="409"/>
      <c r="CV20" s="409"/>
      <c r="CW20" s="409"/>
      <c r="CX20" s="409"/>
      <c r="CY20" s="409"/>
      <c r="CZ20" s="409"/>
      <c r="DA20" s="409"/>
      <c r="DB20" s="409"/>
      <c r="DC20" s="409"/>
      <c r="DD20" s="409"/>
      <c r="DE20" s="409"/>
      <c r="DF20" s="409"/>
      <c r="DG20" s="409"/>
      <c r="DH20" s="409"/>
      <c r="DI20" s="409"/>
      <c r="DJ20" s="409"/>
      <c r="DK20" s="409"/>
      <c r="DL20" s="409"/>
      <c r="DM20" s="409"/>
      <c r="DN20" s="409"/>
      <c r="DO20" s="409"/>
      <c r="DP20" s="409"/>
      <c r="DQ20" s="409"/>
      <c r="DR20" s="409"/>
      <c r="DS20" s="409"/>
      <c r="DT20" s="409"/>
      <c r="DU20" s="409"/>
      <c r="DV20" s="409"/>
      <c r="DW20" s="409"/>
      <c r="DX20" s="409"/>
      <c r="DY20" s="409"/>
      <c r="DZ20" s="409"/>
      <c r="EA20" s="409"/>
      <c r="EB20" s="409"/>
      <c r="EC20" s="409"/>
      <c r="ED20" s="409"/>
      <c r="EE20" s="409"/>
      <c r="EF20" s="409"/>
      <c r="EG20" s="409"/>
      <c r="EH20" s="409"/>
      <c r="EI20" s="409"/>
      <c r="EJ20" s="409"/>
      <c r="EK20" s="409"/>
      <c r="EL20" s="409"/>
      <c r="EM20" s="409"/>
      <c r="EN20" s="409"/>
      <c r="EO20" s="409"/>
      <c r="EP20" s="409"/>
      <c r="EQ20" s="409"/>
      <c r="ER20" s="409"/>
      <c r="ES20" s="409"/>
      <c r="ET20" s="409"/>
      <c r="EU20" s="409"/>
      <c r="EV20" s="409"/>
      <c r="EW20" s="409"/>
      <c r="EX20" s="409"/>
      <c r="EY20" s="409"/>
      <c r="EZ20" s="409"/>
      <c r="FA20" s="409"/>
      <c r="FB20" s="409"/>
      <c r="FC20" s="409"/>
      <c r="FD20" s="409"/>
      <c r="FE20" s="409"/>
      <c r="FF20" s="409"/>
      <c r="FG20" s="409"/>
      <c r="FH20" s="409"/>
      <c r="FI20" s="409"/>
      <c r="FJ20" s="409"/>
      <c r="FK20" s="409"/>
      <c r="FL20" s="409"/>
      <c r="FM20" s="409"/>
      <c r="FN20" s="409"/>
      <c r="FO20" s="409"/>
      <c r="FP20" s="409"/>
      <c r="FQ20" s="409"/>
      <c r="FR20" s="409"/>
      <c r="FS20" s="409"/>
      <c r="FT20" s="409"/>
      <c r="FU20" s="409"/>
      <c r="FV20" s="409"/>
      <c r="FW20" s="409"/>
      <c r="FX20" s="409"/>
      <c r="FY20" s="409"/>
      <c r="FZ20" s="409"/>
      <c r="GA20" s="409"/>
      <c r="GB20" s="409"/>
      <c r="GC20" s="409"/>
      <c r="GD20" s="409"/>
      <c r="GE20" s="409"/>
      <c r="GF20" s="409"/>
      <c r="GG20" s="409"/>
      <c r="GH20" s="409"/>
      <c r="GI20" s="409"/>
      <c r="GJ20" s="409"/>
      <c r="GK20" s="409"/>
      <c r="GL20" s="409"/>
      <c r="GM20" s="409"/>
      <c r="GN20" s="409"/>
      <c r="GO20" s="409"/>
      <c r="GP20" s="409"/>
      <c r="GQ20" s="409"/>
      <c r="GR20" s="409"/>
      <c r="GS20" s="409"/>
      <c r="GT20" s="409"/>
      <c r="GU20" s="409"/>
      <c r="GV20" s="409"/>
      <c r="GW20" s="409"/>
      <c r="GX20" s="409"/>
      <c r="GY20" s="409"/>
      <c r="GZ20" s="409"/>
      <c r="HA20" s="409"/>
      <c r="HB20" s="409"/>
      <c r="HC20" s="409"/>
      <c r="HD20" s="409"/>
      <c r="HE20" s="409"/>
      <c r="HF20" s="409"/>
      <c r="HG20" s="409"/>
      <c r="HH20" s="409"/>
      <c r="HI20" s="409"/>
      <c r="HJ20" s="409"/>
      <c r="HK20" s="409"/>
      <c r="HL20" s="409"/>
      <c r="HM20" s="409"/>
      <c r="HN20" s="409"/>
      <c r="HO20" s="409"/>
      <c r="HP20" s="409"/>
      <c r="HQ20" s="409"/>
      <c r="HR20" s="409"/>
      <c r="HS20" s="409"/>
      <c r="HT20" s="409"/>
      <c r="HU20" s="409"/>
      <c r="HV20" s="409"/>
      <c r="HW20" s="409"/>
      <c r="HX20" s="409"/>
      <c r="HY20" s="409"/>
      <c r="HZ20" s="409"/>
      <c r="IA20" s="409"/>
      <c r="IB20" s="409"/>
      <c r="IC20" s="409"/>
      <c r="ID20" s="409"/>
      <c r="IE20" s="409"/>
      <c r="IF20" s="409"/>
      <c r="IG20" s="409"/>
      <c r="IH20" s="409"/>
      <c r="II20" s="409"/>
      <c r="IJ20" s="409"/>
      <c r="IK20" s="409"/>
      <c r="IL20" s="409"/>
      <c r="IM20" s="409"/>
    </row>
    <row r="21" spans="1:247" s="9" customFormat="1" ht="12" x14ac:dyDescent="0.2">
      <c r="A21" s="402" t="s">
        <v>62</v>
      </c>
      <c r="B21" s="397">
        <v>1670</v>
      </c>
      <c r="C21" s="392">
        <v>92.086330935251809</v>
      </c>
      <c r="D21" s="392">
        <v>6.9544364508393279</v>
      </c>
      <c r="E21" s="392">
        <v>0.59952038369304561</v>
      </c>
      <c r="F21" s="392">
        <v>0.35971223021582738</v>
      </c>
      <c r="H21" s="409"/>
      <c r="I21" s="409"/>
      <c r="J21" s="409"/>
      <c r="K21" s="409"/>
      <c r="L21" s="409"/>
      <c r="M21" s="137"/>
      <c r="N21" s="138"/>
      <c r="O21" s="138"/>
      <c r="P21" s="138"/>
      <c r="Q21" s="138"/>
      <c r="R21" s="138"/>
      <c r="S21" s="138"/>
      <c r="T21" s="138"/>
      <c r="U21" s="138"/>
      <c r="V21" s="409"/>
      <c r="W21" s="409"/>
      <c r="X21" s="409"/>
      <c r="Y21" s="409"/>
      <c r="Z21" s="409"/>
      <c r="AA21" s="409"/>
      <c r="AB21" s="409"/>
      <c r="AC21" s="409"/>
      <c r="AD21" s="409"/>
      <c r="AE21" s="409"/>
      <c r="AF21" s="409"/>
      <c r="AG21" s="409"/>
      <c r="AH21" s="409"/>
      <c r="AI21" s="409"/>
      <c r="AJ21" s="409"/>
      <c r="AK21" s="409"/>
      <c r="AL21" s="409"/>
      <c r="AM21" s="409"/>
      <c r="AN21" s="409"/>
      <c r="AO21" s="409"/>
      <c r="AP21" s="409"/>
      <c r="AQ21" s="409"/>
      <c r="AR21" s="409"/>
      <c r="AS21" s="409"/>
      <c r="AT21" s="409"/>
      <c r="AU21" s="409"/>
      <c r="AV21" s="409"/>
      <c r="AW21" s="409"/>
      <c r="AX21" s="409"/>
      <c r="AY21" s="409"/>
      <c r="AZ21" s="409"/>
      <c r="BA21" s="409"/>
      <c r="BB21" s="409"/>
      <c r="BC21" s="409"/>
      <c r="BD21" s="409"/>
      <c r="BE21" s="409"/>
      <c r="BF21" s="409"/>
      <c r="BG21" s="409"/>
      <c r="BH21" s="409"/>
      <c r="BI21" s="409"/>
      <c r="BJ21" s="409"/>
      <c r="BK21" s="409"/>
      <c r="BL21" s="409"/>
      <c r="BM21" s="409"/>
      <c r="BN21" s="409"/>
      <c r="BO21" s="409"/>
      <c r="BP21" s="409"/>
      <c r="BQ21" s="409"/>
      <c r="BR21" s="409"/>
      <c r="BS21" s="409"/>
      <c r="BT21" s="409"/>
      <c r="BU21" s="409"/>
      <c r="BV21" s="409"/>
      <c r="BW21" s="409"/>
      <c r="BX21" s="409"/>
      <c r="BY21" s="409"/>
      <c r="BZ21" s="409"/>
      <c r="CA21" s="409"/>
      <c r="CB21" s="409"/>
      <c r="CC21" s="409"/>
      <c r="CD21" s="409"/>
      <c r="CE21" s="409"/>
      <c r="CF21" s="409"/>
      <c r="CG21" s="409"/>
      <c r="CH21" s="409"/>
      <c r="CI21" s="409"/>
      <c r="CJ21" s="409"/>
      <c r="CK21" s="409"/>
      <c r="CL21" s="409"/>
      <c r="CM21" s="409"/>
      <c r="CN21" s="409"/>
      <c r="CO21" s="409"/>
      <c r="CP21" s="409"/>
      <c r="CQ21" s="409"/>
      <c r="CR21" s="409"/>
      <c r="CS21" s="409"/>
      <c r="CT21" s="409"/>
      <c r="CU21" s="409"/>
      <c r="CV21" s="409"/>
      <c r="CW21" s="409"/>
      <c r="CX21" s="409"/>
      <c r="CY21" s="409"/>
      <c r="CZ21" s="409"/>
      <c r="DA21" s="409"/>
      <c r="DB21" s="409"/>
      <c r="DC21" s="409"/>
      <c r="DD21" s="409"/>
      <c r="DE21" s="409"/>
      <c r="DF21" s="409"/>
      <c r="DG21" s="409"/>
      <c r="DH21" s="409"/>
      <c r="DI21" s="409"/>
      <c r="DJ21" s="409"/>
      <c r="DK21" s="409"/>
      <c r="DL21" s="409"/>
      <c r="DM21" s="409"/>
      <c r="DN21" s="409"/>
      <c r="DO21" s="409"/>
      <c r="DP21" s="409"/>
      <c r="DQ21" s="409"/>
      <c r="DR21" s="409"/>
      <c r="DS21" s="409"/>
      <c r="DT21" s="409"/>
      <c r="DU21" s="409"/>
      <c r="DV21" s="409"/>
      <c r="DW21" s="409"/>
      <c r="DX21" s="409"/>
      <c r="DY21" s="409"/>
      <c r="DZ21" s="409"/>
      <c r="EA21" s="409"/>
      <c r="EB21" s="409"/>
      <c r="EC21" s="409"/>
      <c r="ED21" s="409"/>
      <c r="EE21" s="409"/>
      <c r="EF21" s="409"/>
      <c r="EG21" s="409"/>
      <c r="EH21" s="409"/>
      <c r="EI21" s="409"/>
      <c r="EJ21" s="409"/>
      <c r="EK21" s="409"/>
      <c r="EL21" s="409"/>
      <c r="EM21" s="409"/>
      <c r="EN21" s="409"/>
      <c r="EO21" s="409"/>
      <c r="EP21" s="409"/>
      <c r="EQ21" s="409"/>
      <c r="ER21" s="409"/>
      <c r="ES21" s="409"/>
      <c r="ET21" s="409"/>
      <c r="EU21" s="409"/>
      <c r="EV21" s="409"/>
      <c r="EW21" s="409"/>
      <c r="EX21" s="409"/>
      <c r="EY21" s="409"/>
      <c r="EZ21" s="409"/>
      <c r="FA21" s="409"/>
      <c r="FB21" s="409"/>
      <c r="FC21" s="409"/>
      <c r="FD21" s="409"/>
      <c r="FE21" s="409"/>
      <c r="FF21" s="409"/>
      <c r="FG21" s="409"/>
      <c r="FH21" s="409"/>
      <c r="FI21" s="409"/>
      <c r="FJ21" s="409"/>
      <c r="FK21" s="409"/>
      <c r="FL21" s="409"/>
      <c r="FM21" s="409"/>
      <c r="FN21" s="409"/>
      <c r="FO21" s="409"/>
      <c r="FP21" s="409"/>
      <c r="FQ21" s="409"/>
      <c r="FR21" s="409"/>
      <c r="FS21" s="409"/>
      <c r="FT21" s="409"/>
      <c r="FU21" s="409"/>
      <c r="FV21" s="409"/>
      <c r="FW21" s="409"/>
      <c r="FX21" s="409"/>
      <c r="FY21" s="409"/>
      <c r="FZ21" s="409"/>
      <c r="GA21" s="409"/>
      <c r="GB21" s="409"/>
      <c r="GC21" s="409"/>
      <c r="GD21" s="409"/>
      <c r="GE21" s="409"/>
      <c r="GF21" s="409"/>
      <c r="GG21" s="409"/>
      <c r="GH21" s="409"/>
      <c r="GI21" s="409"/>
      <c r="GJ21" s="409"/>
      <c r="GK21" s="409"/>
      <c r="GL21" s="409"/>
      <c r="GM21" s="409"/>
      <c r="GN21" s="409"/>
      <c r="GO21" s="409"/>
      <c r="GP21" s="409"/>
      <c r="GQ21" s="409"/>
      <c r="GR21" s="409"/>
      <c r="GS21" s="409"/>
      <c r="GT21" s="409"/>
      <c r="GU21" s="409"/>
      <c r="GV21" s="409"/>
      <c r="GW21" s="409"/>
      <c r="GX21" s="409"/>
      <c r="GY21" s="409"/>
      <c r="GZ21" s="409"/>
      <c r="HA21" s="409"/>
      <c r="HB21" s="409"/>
      <c r="HC21" s="409"/>
      <c r="HD21" s="409"/>
      <c r="HE21" s="409"/>
      <c r="HF21" s="409"/>
      <c r="HG21" s="409"/>
      <c r="HH21" s="409"/>
      <c r="HI21" s="409"/>
      <c r="HJ21" s="409"/>
      <c r="HK21" s="409"/>
      <c r="HL21" s="409"/>
      <c r="HM21" s="409"/>
      <c r="HN21" s="409"/>
      <c r="HO21" s="409"/>
      <c r="HP21" s="409"/>
      <c r="HQ21" s="409"/>
      <c r="HR21" s="409"/>
      <c r="HS21" s="409"/>
      <c r="HT21" s="409"/>
      <c r="HU21" s="409"/>
      <c r="HV21" s="409"/>
      <c r="HW21" s="409"/>
      <c r="HX21" s="409"/>
      <c r="HY21" s="409"/>
      <c r="HZ21" s="409"/>
      <c r="IA21" s="409"/>
      <c r="IB21" s="409"/>
      <c r="IC21" s="409"/>
      <c r="ID21" s="409"/>
      <c r="IE21" s="409"/>
      <c r="IF21" s="409"/>
      <c r="IG21" s="409"/>
      <c r="IH21" s="409"/>
      <c r="II21" s="409"/>
      <c r="IJ21" s="409"/>
      <c r="IK21" s="409"/>
      <c r="IL21" s="409"/>
      <c r="IM21" s="409"/>
    </row>
    <row r="22" spans="1:247" s="9" customFormat="1" ht="12" x14ac:dyDescent="0.2">
      <c r="A22" s="402" t="s">
        <v>63</v>
      </c>
      <c r="B22" s="397">
        <v>2570</v>
      </c>
      <c r="C22" s="392">
        <v>74.222395023328147</v>
      </c>
      <c r="D22" s="392">
        <v>19.59564541213064</v>
      </c>
      <c r="E22" s="392">
        <v>1.3219284603421462</v>
      </c>
      <c r="F22" s="392">
        <v>4.8600311041990665</v>
      </c>
      <c r="H22" s="409"/>
      <c r="I22" s="409"/>
      <c r="J22" s="409"/>
      <c r="K22" s="409"/>
      <c r="L22" s="409"/>
      <c r="M22" s="120"/>
      <c r="N22" s="121"/>
      <c r="O22" s="121"/>
      <c r="P22" s="121"/>
      <c r="Q22" s="121"/>
      <c r="R22" s="121"/>
      <c r="S22" s="121"/>
      <c r="T22" s="121"/>
      <c r="U22" s="121"/>
      <c r="V22" s="409"/>
      <c r="W22" s="409"/>
      <c r="X22" s="409"/>
      <c r="Y22" s="409"/>
      <c r="Z22" s="409"/>
      <c r="AA22" s="409"/>
      <c r="AB22" s="409"/>
      <c r="AC22" s="409"/>
      <c r="AD22" s="409"/>
      <c r="AE22" s="409"/>
      <c r="AF22" s="409"/>
      <c r="AG22" s="409"/>
      <c r="AH22" s="409"/>
      <c r="AI22" s="409"/>
      <c r="AJ22" s="409"/>
      <c r="AK22" s="409"/>
      <c r="AL22" s="409"/>
      <c r="AM22" s="409"/>
      <c r="AN22" s="409"/>
      <c r="AO22" s="409"/>
      <c r="AP22" s="409"/>
      <c r="AQ22" s="409"/>
      <c r="AR22" s="409"/>
      <c r="AS22" s="409"/>
      <c r="AT22" s="409"/>
      <c r="AU22" s="409"/>
      <c r="AV22" s="409"/>
      <c r="AW22" s="409"/>
      <c r="AX22" s="409"/>
      <c r="AY22" s="409"/>
      <c r="AZ22" s="409"/>
      <c r="BA22" s="409"/>
      <c r="BB22" s="409"/>
      <c r="BC22" s="409"/>
      <c r="BD22" s="409"/>
      <c r="BE22" s="409"/>
      <c r="BF22" s="409"/>
      <c r="BG22" s="409"/>
      <c r="BH22" s="409"/>
      <c r="BI22" s="409"/>
      <c r="BJ22" s="409"/>
      <c r="BK22" s="409"/>
      <c r="BL22" s="409"/>
      <c r="BM22" s="409"/>
      <c r="BN22" s="409"/>
      <c r="BO22" s="409"/>
      <c r="BP22" s="409"/>
      <c r="BQ22" s="409"/>
      <c r="BR22" s="409"/>
      <c r="BS22" s="409"/>
      <c r="BT22" s="409"/>
      <c r="BU22" s="409"/>
      <c r="BV22" s="409"/>
      <c r="BW22" s="409"/>
      <c r="BX22" s="409"/>
      <c r="BY22" s="409"/>
      <c r="BZ22" s="409"/>
      <c r="CA22" s="409"/>
      <c r="CB22" s="409"/>
      <c r="CC22" s="409"/>
      <c r="CD22" s="409"/>
      <c r="CE22" s="409"/>
      <c r="CF22" s="409"/>
      <c r="CG22" s="409"/>
      <c r="CH22" s="409"/>
      <c r="CI22" s="409"/>
      <c r="CJ22" s="409"/>
      <c r="CK22" s="409"/>
      <c r="CL22" s="409"/>
      <c r="CM22" s="409"/>
      <c r="CN22" s="409"/>
      <c r="CO22" s="409"/>
      <c r="CP22" s="409"/>
      <c r="CQ22" s="409"/>
      <c r="CR22" s="409"/>
      <c r="CS22" s="409"/>
      <c r="CT22" s="409"/>
      <c r="CU22" s="409"/>
      <c r="CV22" s="409"/>
      <c r="CW22" s="409"/>
      <c r="CX22" s="409"/>
      <c r="CY22" s="409"/>
      <c r="CZ22" s="409"/>
      <c r="DA22" s="409"/>
      <c r="DB22" s="409"/>
      <c r="DC22" s="409"/>
      <c r="DD22" s="409"/>
      <c r="DE22" s="409"/>
      <c r="DF22" s="409"/>
      <c r="DG22" s="409"/>
      <c r="DH22" s="409"/>
      <c r="DI22" s="409"/>
      <c r="DJ22" s="409"/>
      <c r="DK22" s="409"/>
      <c r="DL22" s="409"/>
      <c r="DM22" s="409"/>
      <c r="DN22" s="409"/>
      <c r="DO22" s="409"/>
      <c r="DP22" s="409"/>
      <c r="DQ22" s="409"/>
      <c r="DR22" s="409"/>
      <c r="DS22" s="409"/>
      <c r="DT22" s="409"/>
      <c r="DU22" s="409"/>
      <c r="DV22" s="409"/>
      <c r="DW22" s="409"/>
      <c r="DX22" s="409"/>
      <c r="DY22" s="409"/>
      <c r="DZ22" s="409"/>
      <c r="EA22" s="409"/>
      <c r="EB22" s="409"/>
      <c r="EC22" s="409"/>
      <c r="ED22" s="409"/>
      <c r="EE22" s="409"/>
      <c r="EF22" s="409"/>
      <c r="EG22" s="409"/>
      <c r="EH22" s="409"/>
      <c r="EI22" s="409"/>
      <c r="EJ22" s="409"/>
      <c r="EK22" s="409"/>
      <c r="EL22" s="409"/>
      <c r="EM22" s="409"/>
      <c r="EN22" s="409"/>
      <c r="EO22" s="409"/>
      <c r="EP22" s="409"/>
      <c r="EQ22" s="409"/>
      <c r="ER22" s="409"/>
      <c r="ES22" s="409"/>
      <c r="ET22" s="409"/>
      <c r="EU22" s="409"/>
      <c r="EV22" s="409"/>
      <c r="EW22" s="409"/>
      <c r="EX22" s="409"/>
      <c r="EY22" s="409"/>
      <c r="EZ22" s="409"/>
      <c r="FA22" s="409"/>
      <c r="FB22" s="409"/>
      <c r="FC22" s="409"/>
      <c r="FD22" s="409"/>
      <c r="FE22" s="409"/>
      <c r="FF22" s="409"/>
      <c r="FG22" s="409"/>
      <c r="FH22" s="409"/>
      <c r="FI22" s="409"/>
      <c r="FJ22" s="409"/>
      <c r="FK22" s="409"/>
      <c r="FL22" s="409"/>
      <c r="FM22" s="409"/>
      <c r="FN22" s="409"/>
      <c r="FO22" s="409"/>
      <c r="FP22" s="409"/>
      <c r="FQ22" s="409"/>
      <c r="FR22" s="409"/>
      <c r="FS22" s="409"/>
      <c r="FT22" s="409"/>
      <c r="FU22" s="409"/>
      <c r="FV22" s="409"/>
      <c r="FW22" s="409"/>
      <c r="FX22" s="409"/>
      <c r="FY22" s="409"/>
      <c r="FZ22" s="409"/>
      <c r="GA22" s="409"/>
      <c r="GB22" s="409"/>
      <c r="GC22" s="409"/>
      <c r="GD22" s="409"/>
      <c r="GE22" s="409"/>
      <c r="GF22" s="409"/>
      <c r="GG22" s="409"/>
      <c r="GH22" s="409"/>
      <c r="GI22" s="409"/>
      <c r="GJ22" s="409"/>
      <c r="GK22" s="409"/>
      <c r="GL22" s="409"/>
      <c r="GM22" s="409"/>
      <c r="GN22" s="409"/>
      <c r="GO22" s="409"/>
      <c r="GP22" s="409"/>
      <c r="GQ22" s="409"/>
      <c r="GR22" s="409"/>
      <c r="GS22" s="409"/>
      <c r="GT22" s="409"/>
      <c r="GU22" s="409"/>
      <c r="GV22" s="409"/>
      <c r="GW22" s="409"/>
      <c r="GX22" s="409"/>
      <c r="GY22" s="409"/>
      <c r="GZ22" s="409"/>
      <c r="HA22" s="409"/>
      <c r="HB22" s="409"/>
      <c r="HC22" s="409"/>
      <c r="HD22" s="409"/>
      <c r="HE22" s="409"/>
      <c r="HF22" s="409"/>
      <c r="HG22" s="409"/>
      <c r="HH22" s="409"/>
      <c r="HI22" s="409"/>
      <c r="HJ22" s="409"/>
      <c r="HK22" s="409"/>
      <c r="HL22" s="409"/>
      <c r="HM22" s="409"/>
      <c r="HN22" s="409"/>
      <c r="HO22" s="409"/>
      <c r="HP22" s="409"/>
      <c r="HQ22" s="409"/>
      <c r="HR22" s="409"/>
      <c r="HS22" s="409"/>
      <c r="HT22" s="409"/>
      <c r="HU22" s="409"/>
      <c r="HV22" s="409"/>
      <c r="HW22" s="409"/>
      <c r="HX22" s="409"/>
      <c r="HY22" s="409"/>
      <c r="HZ22" s="409"/>
      <c r="IA22" s="409"/>
      <c r="IB22" s="409"/>
      <c r="IC22" s="409"/>
      <c r="ID22" s="409"/>
      <c r="IE22" s="409"/>
      <c r="IF22" s="409"/>
      <c r="IG22" s="409"/>
      <c r="IH22" s="409"/>
      <c r="II22" s="409"/>
      <c r="IJ22" s="409"/>
      <c r="IK22" s="409"/>
      <c r="IL22" s="409"/>
      <c r="IM22" s="409"/>
    </row>
    <row r="23" spans="1:247" s="9" customFormat="1" ht="12" x14ac:dyDescent="0.2">
      <c r="A23" s="402" t="s">
        <v>9</v>
      </c>
      <c r="B23" s="397">
        <v>1300</v>
      </c>
      <c r="C23" s="392">
        <v>70.130869899923027</v>
      </c>
      <c r="D23" s="392">
        <v>13.240954580446498</v>
      </c>
      <c r="E23" s="392">
        <v>8.1601231716705165</v>
      </c>
      <c r="F23" s="392">
        <v>8.4680523479599685</v>
      </c>
      <c r="H23" s="399"/>
      <c r="I23" s="399"/>
      <c r="J23" s="399"/>
      <c r="K23" s="399"/>
      <c r="L23" s="399"/>
      <c r="M23" s="8"/>
      <c r="N23" s="390"/>
      <c r="O23" s="390"/>
      <c r="P23" s="390"/>
      <c r="Q23" s="390"/>
      <c r="R23" s="390"/>
      <c r="S23" s="390"/>
      <c r="T23" s="390"/>
      <c r="U23" s="390"/>
      <c r="V23" s="399"/>
      <c r="W23" s="399"/>
      <c r="X23" s="399"/>
      <c r="Y23" s="399"/>
      <c r="Z23" s="399"/>
      <c r="AA23" s="399"/>
      <c r="AB23" s="399"/>
      <c r="AC23" s="399"/>
      <c r="AD23" s="399"/>
      <c r="AE23" s="399"/>
      <c r="AF23" s="399"/>
      <c r="AG23" s="399"/>
      <c r="AH23" s="399"/>
      <c r="AI23" s="399"/>
      <c r="AJ23" s="399"/>
      <c r="AK23" s="399"/>
      <c r="AL23" s="399"/>
      <c r="AM23" s="399"/>
      <c r="AN23" s="399"/>
      <c r="AO23" s="399"/>
      <c r="AP23" s="399"/>
      <c r="AQ23" s="399"/>
      <c r="AR23" s="399"/>
      <c r="AS23" s="399"/>
      <c r="AT23" s="399"/>
      <c r="AU23" s="399"/>
      <c r="AV23" s="399"/>
      <c r="AW23" s="399"/>
      <c r="AX23" s="399"/>
      <c r="AY23" s="399"/>
      <c r="AZ23" s="399"/>
      <c r="BA23" s="399"/>
      <c r="BB23" s="399"/>
      <c r="BC23" s="399"/>
      <c r="BD23" s="399"/>
      <c r="BE23" s="399"/>
      <c r="BF23" s="399"/>
      <c r="BG23" s="399"/>
      <c r="BH23" s="399"/>
      <c r="BI23" s="399"/>
      <c r="BJ23" s="399"/>
      <c r="BK23" s="399"/>
      <c r="BL23" s="399"/>
      <c r="BM23" s="399"/>
      <c r="BN23" s="399"/>
      <c r="BO23" s="399"/>
      <c r="BP23" s="399"/>
      <c r="BQ23" s="399"/>
      <c r="BR23" s="399"/>
      <c r="BS23" s="399"/>
      <c r="BT23" s="399"/>
      <c r="BU23" s="399"/>
      <c r="BV23" s="399"/>
      <c r="BW23" s="399"/>
      <c r="BX23" s="399"/>
      <c r="BY23" s="399"/>
      <c r="BZ23" s="399"/>
      <c r="CA23" s="399"/>
      <c r="CB23" s="399"/>
      <c r="CC23" s="399"/>
      <c r="CD23" s="399"/>
      <c r="CE23" s="399"/>
      <c r="CF23" s="399"/>
      <c r="CG23" s="399"/>
      <c r="CH23" s="399"/>
      <c r="CI23" s="399"/>
      <c r="CJ23" s="399"/>
      <c r="CK23" s="399"/>
      <c r="CL23" s="399"/>
      <c r="CM23" s="399"/>
      <c r="CN23" s="399"/>
      <c r="CO23" s="399"/>
      <c r="CP23" s="399"/>
      <c r="CQ23" s="399"/>
      <c r="CR23" s="399"/>
      <c r="CS23" s="399"/>
      <c r="CT23" s="399"/>
      <c r="CU23" s="399"/>
      <c r="CV23" s="399"/>
      <c r="CW23" s="399"/>
      <c r="CX23" s="399"/>
      <c r="CY23" s="399"/>
      <c r="CZ23" s="399"/>
      <c r="DA23" s="399"/>
      <c r="DB23" s="399"/>
      <c r="DC23" s="399"/>
      <c r="DD23" s="399"/>
      <c r="DE23" s="399"/>
      <c r="DF23" s="399"/>
      <c r="DG23" s="399"/>
      <c r="DH23" s="399"/>
      <c r="DI23" s="399"/>
      <c r="DJ23" s="399"/>
      <c r="DK23" s="399"/>
      <c r="DL23" s="399"/>
      <c r="DM23" s="399"/>
      <c r="DN23" s="399"/>
      <c r="DO23" s="399"/>
      <c r="DP23" s="399"/>
      <c r="DQ23" s="399"/>
      <c r="DR23" s="399"/>
      <c r="DS23" s="399"/>
      <c r="DT23" s="399"/>
      <c r="DU23" s="399"/>
      <c r="DV23" s="399"/>
      <c r="DW23" s="399"/>
      <c r="DX23" s="399"/>
      <c r="DY23" s="399"/>
      <c r="DZ23" s="399"/>
      <c r="EA23" s="399"/>
      <c r="EB23" s="399"/>
      <c r="EC23" s="399"/>
      <c r="ED23" s="399"/>
      <c r="EE23" s="399"/>
      <c r="EF23" s="399"/>
      <c r="EG23" s="399"/>
      <c r="EH23" s="399"/>
      <c r="EI23" s="399"/>
      <c r="EJ23" s="399"/>
      <c r="EK23" s="399"/>
      <c r="EL23" s="399"/>
      <c r="EM23" s="399"/>
      <c r="EN23" s="399"/>
      <c r="EO23" s="399"/>
      <c r="EP23" s="399"/>
      <c r="EQ23" s="399"/>
      <c r="ER23" s="399"/>
      <c r="ES23" s="399"/>
      <c r="ET23" s="399"/>
      <c r="EU23" s="399"/>
      <c r="EV23" s="399"/>
      <c r="EW23" s="399"/>
      <c r="EX23" s="399"/>
      <c r="EY23" s="399"/>
      <c r="EZ23" s="399"/>
      <c r="FA23" s="399"/>
      <c r="FB23" s="399"/>
      <c r="FC23" s="399"/>
      <c r="FD23" s="399"/>
      <c r="FE23" s="399"/>
      <c r="FF23" s="399"/>
      <c r="FG23" s="399"/>
      <c r="FH23" s="399"/>
      <c r="FI23" s="399"/>
      <c r="FJ23" s="399"/>
      <c r="FK23" s="399"/>
      <c r="FL23" s="399"/>
      <c r="FM23" s="399"/>
      <c r="FN23" s="399"/>
      <c r="FO23" s="399"/>
      <c r="FP23" s="399"/>
      <c r="FQ23" s="399"/>
      <c r="FR23" s="399"/>
      <c r="FS23" s="399"/>
      <c r="FT23" s="399"/>
      <c r="FU23" s="399"/>
      <c r="FV23" s="399"/>
      <c r="FW23" s="399"/>
      <c r="FX23" s="399"/>
      <c r="FY23" s="399"/>
      <c r="FZ23" s="399"/>
      <c r="GA23" s="399"/>
      <c r="GB23" s="399"/>
      <c r="GC23" s="399"/>
      <c r="GD23" s="399"/>
      <c r="GE23" s="399"/>
      <c r="GF23" s="399"/>
      <c r="GG23" s="399"/>
      <c r="GH23" s="399"/>
      <c r="GI23" s="399"/>
      <c r="GJ23" s="399"/>
      <c r="GK23" s="399"/>
      <c r="GL23" s="399"/>
      <c r="GM23" s="399"/>
      <c r="GN23" s="399"/>
      <c r="GO23" s="399"/>
      <c r="GP23" s="399"/>
      <c r="GQ23" s="399"/>
      <c r="GR23" s="399"/>
      <c r="GS23" s="399"/>
      <c r="GT23" s="399"/>
      <c r="GU23" s="399"/>
      <c r="GV23" s="399"/>
      <c r="GW23" s="399"/>
      <c r="GX23" s="399"/>
      <c r="GY23" s="399"/>
      <c r="GZ23" s="399"/>
      <c r="HA23" s="399"/>
      <c r="HB23" s="399"/>
      <c r="HC23" s="399"/>
      <c r="HD23" s="399"/>
      <c r="HE23" s="399"/>
      <c r="HF23" s="399"/>
      <c r="HG23" s="399"/>
      <c r="HH23" s="399"/>
      <c r="HI23" s="399"/>
      <c r="HJ23" s="399"/>
      <c r="HK23" s="399"/>
      <c r="HL23" s="399"/>
      <c r="HM23" s="399"/>
      <c r="HN23" s="399"/>
      <c r="HO23" s="399"/>
      <c r="HP23" s="399"/>
      <c r="HQ23" s="399"/>
      <c r="HR23" s="399"/>
      <c r="HS23" s="399"/>
      <c r="HT23" s="399"/>
      <c r="HU23" s="399"/>
      <c r="HV23" s="399"/>
      <c r="HW23" s="399"/>
      <c r="HX23" s="399"/>
      <c r="HY23" s="399"/>
      <c r="HZ23" s="399"/>
      <c r="IA23" s="399"/>
      <c r="IB23" s="399"/>
      <c r="IC23" s="399"/>
      <c r="ID23" s="399"/>
      <c r="IE23" s="399"/>
      <c r="IF23" s="399"/>
      <c r="IG23" s="399"/>
      <c r="IH23" s="399"/>
      <c r="II23" s="399"/>
      <c r="IJ23" s="399"/>
      <c r="IK23" s="399"/>
      <c r="IL23" s="399"/>
      <c r="IM23" s="399"/>
    </row>
    <row r="24" spans="1:247" ht="9.9499999999999993" customHeight="1" x14ac:dyDescent="0.25">
      <c r="A24" s="403"/>
      <c r="B24" s="397"/>
      <c r="C24" s="410"/>
      <c r="D24" s="410"/>
      <c r="E24" s="410"/>
      <c r="F24" s="410"/>
    </row>
    <row r="25" spans="1:247" x14ac:dyDescent="0.25">
      <c r="A25" s="396" t="s">
        <v>10</v>
      </c>
      <c r="B25" s="397"/>
      <c r="C25" s="411"/>
      <c r="D25" s="411"/>
      <c r="E25" s="411"/>
      <c r="F25" s="411"/>
      <c r="H25" s="136"/>
      <c r="I25" s="136"/>
      <c r="J25" s="136"/>
      <c r="K25" s="136"/>
      <c r="L25" s="136"/>
      <c r="M25" s="137"/>
      <c r="N25" s="138"/>
      <c r="O25" s="138"/>
      <c r="P25" s="138"/>
      <c r="Q25" s="138"/>
      <c r="R25" s="138"/>
      <c r="S25" s="138"/>
      <c r="T25" s="138"/>
      <c r="U25" s="138"/>
      <c r="V25" s="136"/>
    </row>
    <row r="26" spans="1:247" ht="9.9499999999999993" customHeight="1" x14ac:dyDescent="0.25">
      <c r="A26" s="403"/>
      <c r="B26" s="397"/>
      <c r="C26" s="411"/>
      <c r="D26" s="411"/>
      <c r="E26" s="411"/>
      <c r="F26" s="411"/>
      <c r="H26" s="136"/>
      <c r="I26" s="136"/>
      <c r="J26" s="136"/>
      <c r="K26" s="136"/>
      <c r="L26" s="136"/>
      <c r="M26" s="120"/>
      <c r="N26" s="121"/>
      <c r="O26" s="121"/>
      <c r="P26" s="121"/>
      <c r="Q26" s="121"/>
      <c r="R26" s="121"/>
      <c r="S26" s="121"/>
      <c r="T26" s="121"/>
      <c r="U26" s="121"/>
      <c r="V26" s="136"/>
    </row>
    <row r="27" spans="1:247" x14ac:dyDescent="0.25">
      <c r="A27" s="412" t="s">
        <v>11</v>
      </c>
      <c r="B27" s="397">
        <v>5890</v>
      </c>
      <c r="C27" s="392">
        <v>87.540315735868262</v>
      </c>
      <c r="D27" s="392">
        <v>6.9597691393651333</v>
      </c>
      <c r="E27" s="392">
        <v>2.1897810218978102</v>
      </c>
      <c r="F27" s="392">
        <v>3.310134102868783</v>
      </c>
      <c r="H27" s="136"/>
      <c r="I27" s="136"/>
      <c r="J27" s="136"/>
      <c r="K27" s="136"/>
      <c r="L27" s="136"/>
      <c r="M27" s="120"/>
      <c r="N27" s="121"/>
      <c r="O27" s="121"/>
      <c r="P27" s="121"/>
      <c r="Q27" s="121"/>
      <c r="R27" s="121"/>
      <c r="S27" s="121"/>
      <c r="T27" s="121"/>
      <c r="U27" s="121"/>
      <c r="V27" s="136"/>
    </row>
    <row r="28" spans="1:247" x14ac:dyDescent="0.25">
      <c r="A28" s="412" t="s">
        <v>12</v>
      </c>
      <c r="B28" s="397">
        <v>1740</v>
      </c>
      <c r="C28" s="392">
        <v>78.986758779504896</v>
      </c>
      <c r="D28" s="392">
        <v>14.622913068508925</v>
      </c>
      <c r="E28" s="392">
        <v>0.97869890616004607</v>
      </c>
      <c r="F28" s="392">
        <v>5.4116292458261368</v>
      </c>
      <c r="H28" s="136"/>
      <c r="I28" s="136"/>
      <c r="J28" s="136"/>
      <c r="K28" s="136"/>
      <c r="L28" s="136"/>
      <c r="M28" s="8"/>
      <c r="N28" s="390"/>
      <c r="O28" s="390"/>
      <c r="P28" s="390"/>
      <c r="Q28" s="390"/>
      <c r="R28" s="390"/>
      <c r="S28" s="390"/>
      <c r="T28" s="390"/>
      <c r="U28" s="390"/>
      <c r="V28" s="136"/>
    </row>
    <row r="29" spans="1:247" x14ac:dyDescent="0.25">
      <c r="A29" s="412" t="s">
        <v>13</v>
      </c>
      <c r="B29" s="397">
        <v>2480</v>
      </c>
      <c r="C29" s="392">
        <v>69.128329297820827</v>
      </c>
      <c r="D29" s="392">
        <v>24.616626311541566</v>
      </c>
      <c r="E29" s="392">
        <v>1.2913640032284099</v>
      </c>
      <c r="F29" s="392">
        <v>4.9636803874092008</v>
      </c>
      <c r="H29" s="136"/>
      <c r="I29" s="136"/>
      <c r="J29" s="136"/>
      <c r="K29" s="136"/>
      <c r="L29" s="136"/>
      <c r="M29" s="137"/>
      <c r="N29" s="138"/>
      <c r="O29" s="138"/>
      <c r="P29" s="138"/>
      <c r="Q29" s="138"/>
      <c r="R29" s="138"/>
      <c r="S29" s="138"/>
      <c r="T29" s="138"/>
      <c r="U29" s="138"/>
      <c r="V29" s="136"/>
      <c r="W29" s="136"/>
      <c r="X29" s="136"/>
      <c r="Y29" s="136"/>
      <c r="Z29" s="136"/>
      <c r="AA29" s="136"/>
      <c r="AB29" s="136"/>
      <c r="AC29" s="136"/>
      <c r="AD29" s="136"/>
      <c r="AE29" s="136"/>
      <c r="AF29" s="136"/>
      <c r="AG29" s="136"/>
      <c r="AH29" s="136"/>
      <c r="AI29" s="136"/>
      <c r="AJ29" s="136"/>
      <c r="AK29" s="136"/>
      <c r="AL29" s="136"/>
      <c r="AM29" s="136"/>
      <c r="AN29" s="136"/>
      <c r="AO29" s="136"/>
      <c r="AP29" s="136"/>
      <c r="AQ29" s="136"/>
      <c r="AR29" s="136"/>
      <c r="AS29" s="136"/>
      <c r="AT29" s="136"/>
      <c r="AU29" s="136"/>
      <c r="AV29" s="136"/>
      <c r="AW29" s="136"/>
      <c r="AX29" s="136"/>
      <c r="AY29" s="136"/>
      <c r="AZ29" s="136"/>
      <c r="BA29" s="136"/>
      <c r="BB29" s="136"/>
      <c r="BC29" s="136"/>
      <c r="BD29" s="136"/>
      <c r="BE29" s="136"/>
      <c r="BF29" s="136"/>
      <c r="BG29" s="136"/>
      <c r="BH29" s="136"/>
      <c r="BI29" s="136"/>
      <c r="BJ29" s="136"/>
      <c r="BK29" s="136"/>
      <c r="BL29" s="136"/>
      <c r="BM29" s="136"/>
      <c r="BN29" s="136"/>
      <c r="BO29" s="136"/>
      <c r="BP29" s="136"/>
      <c r="BQ29" s="136"/>
      <c r="BR29" s="136"/>
      <c r="BS29" s="136"/>
      <c r="BT29" s="136"/>
      <c r="BU29" s="136"/>
      <c r="BV29" s="136"/>
      <c r="BW29" s="136"/>
      <c r="BX29" s="136"/>
      <c r="BY29" s="136"/>
      <c r="BZ29" s="136"/>
      <c r="CA29" s="136"/>
      <c r="CB29" s="136"/>
      <c r="CC29" s="136"/>
      <c r="CD29" s="136"/>
      <c r="CE29" s="136"/>
      <c r="CF29" s="136"/>
      <c r="CG29" s="136"/>
      <c r="CH29" s="136"/>
      <c r="CI29" s="136"/>
      <c r="CJ29" s="136"/>
      <c r="CK29" s="136"/>
      <c r="CL29" s="136"/>
      <c r="CM29" s="136"/>
      <c r="CN29" s="136"/>
      <c r="CO29" s="136"/>
      <c r="CP29" s="136"/>
      <c r="CQ29" s="136"/>
      <c r="CR29" s="136"/>
      <c r="CS29" s="136"/>
      <c r="CT29" s="136"/>
      <c r="CU29" s="136"/>
      <c r="CV29" s="136"/>
      <c r="CW29" s="136"/>
      <c r="CX29" s="136"/>
      <c r="CY29" s="136"/>
      <c r="CZ29" s="136"/>
      <c r="DA29" s="136"/>
      <c r="DB29" s="136"/>
      <c r="DC29" s="136"/>
      <c r="DD29" s="136"/>
      <c r="DE29" s="136"/>
      <c r="DF29" s="136"/>
      <c r="DG29" s="136"/>
      <c r="DH29" s="136"/>
      <c r="DI29" s="136"/>
      <c r="DJ29" s="136"/>
      <c r="DK29" s="136"/>
      <c r="DL29" s="136"/>
      <c r="DM29" s="136"/>
      <c r="DN29" s="136"/>
      <c r="DO29" s="136"/>
      <c r="DP29" s="136"/>
      <c r="DQ29" s="136"/>
      <c r="DR29" s="136"/>
      <c r="DS29" s="136"/>
      <c r="DT29" s="136"/>
      <c r="DU29" s="136"/>
      <c r="DV29" s="136"/>
      <c r="DW29" s="136"/>
      <c r="DX29" s="136"/>
      <c r="DY29" s="136"/>
      <c r="DZ29" s="136"/>
      <c r="EA29" s="136"/>
      <c r="EB29" s="136"/>
      <c r="EC29" s="136"/>
      <c r="ED29" s="136"/>
      <c r="EE29" s="136"/>
      <c r="EF29" s="136"/>
      <c r="EG29" s="136"/>
      <c r="EH29" s="136"/>
      <c r="EI29" s="136"/>
      <c r="EJ29" s="136"/>
      <c r="EK29" s="136"/>
      <c r="EL29" s="136"/>
      <c r="EM29" s="136"/>
      <c r="EN29" s="136"/>
      <c r="EO29" s="136"/>
      <c r="EP29" s="136"/>
      <c r="EQ29" s="136"/>
      <c r="ER29" s="136"/>
      <c r="ES29" s="136"/>
      <c r="ET29" s="136"/>
      <c r="EU29" s="136"/>
      <c r="EV29" s="136"/>
      <c r="EW29" s="136"/>
      <c r="EX29" s="136"/>
      <c r="EY29" s="136"/>
      <c r="EZ29" s="136"/>
      <c r="FA29" s="136"/>
      <c r="FB29" s="136"/>
      <c r="FC29" s="136"/>
      <c r="FD29" s="136"/>
      <c r="FE29" s="136"/>
      <c r="FF29" s="136"/>
      <c r="FG29" s="136"/>
      <c r="FH29" s="136"/>
      <c r="FI29" s="136"/>
      <c r="FJ29" s="136"/>
      <c r="FK29" s="136"/>
      <c r="FL29" s="136"/>
      <c r="FM29" s="136"/>
      <c r="FN29" s="136"/>
      <c r="FO29" s="136"/>
      <c r="FP29" s="136"/>
      <c r="FQ29" s="136"/>
      <c r="FR29" s="136"/>
      <c r="FS29" s="136"/>
      <c r="FT29" s="136"/>
      <c r="FU29" s="136"/>
      <c r="FV29" s="136"/>
      <c r="FW29" s="136"/>
      <c r="FX29" s="136"/>
      <c r="FY29" s="136"/>
      <c r="FZ29" s="136"/>
      <c r="GA29" s="136"/>
      <c r="GB29" s="136"/>
      <c r="GC29" s="136"/>
      <c r="GD29" s="136"/>
      <c r="GE29" s="136"/>
      <c r="GF29" s="136"/>
      <c r="GG29" s="136"/>
      <c r="GH29" s="136"/>
      <c r="GI29" s="136"/>
      <c r="GJ29" s="136"/>
      <c r="GK29" s="136"/>
      <c r="GL29" s="136"/>
      <c r="GM29" s="136"/>
      <c r="GN29" s="136"/>
      <c r="GO29" s="136"/>
      <c r="GP29" s="136"/>
      <c r="GQ29" s="136"/>
      <c r="GR29" s="136"/>
      <c r="GS29" s="136"/>
      <c r="GT29" s="136"/>
      <c r="GU29" s="136"/>
      <c r="GV29" s="136"/>
      <c r="GW29" s="136"/>
      <c r="GX29" s="136"/>
      <c r="GY29" s="136"/>
      <c r="GZ29" s="136"/>
      <c r="HA29" s="136"/>
      <c r="HB29" s="136"/>
      <c r="HC29" s="136"/>
      <c r="HD29" s="136"/>
      <c r="HE29" s="136"/>
      <c r="HF29" s="136"/>
      <c r="HG29" s="136"/>
      <c r="HH29" s="136"/>
      <c r="HI29" s="136"/>
      <c r="HJ29" s="136"/>
      <c r="HK29" s="136"/>
      <c r="HL29" s="136"/>
      <c r="HM29" s="136"/>
      <c r="HN29" s="136"/>
      <c r="HO29" s="136"/>
      <c r="HP29" s="136"/>
      <c r="HQ29" s="136"/>
      <c r="HR29" s="136"/>
      <c r="HS29" s="136"/>
      <c r="HT29" s="136"/>
      <c r="HU29" s="136"/>
      <c r="HV29" s="136"/>
      <c r="HW29" s="136"/>
      <c r="HX29" s="136"/>
      <c r="HY29" s="136"/>
      <c r="HZ29" s="136"/>
      <c r="IA29" s="136"/>
      <c r="IB29" s="136"/>
      <c r="IC29" s="136"/>
      <c r="ID29" s="136"/>
      <c r="IE29" s="136"/>
      <c r="IF29" s="136"/>
      <c r="IG29" s="136"/>
      <c r="IH29" s="136"/>
      <c r="II29" s="136"/>
      <c r="IJ29" s="136"/>
      <c r="IK29" s="136"/>
      <c r="IL29" s="136"/>
      <c r="IM29" s="136"/>
    </row>
    <row r="30" spans="1:247" ht="5.0999999999999996" customHeight="1" x14ac:dyDescent="0.25">
      <c r="A30" s="413"/>
      <c r="B30" s="413"/>
      <c r="C30" s="413"/>
      <c r="D30" s="413"/>
      <c r="E30" s="413"/>
      <c r="F30" s="413"/>
      <c r="G30" s="399"/>
      <c r="H30" s="119"/>
      <c r="I30" s="119"/>
      <c r="J30" s="119"/>
      <c r="K30" s="119"/>
      <c r="L30" s="119"/>
      <c r="M30" s="120"/>
      <c r="N30" s="121"/>
      <c r="O30" s="121"/>
      <c r="P30" s="121"/>
      <c r="Q30" s="121"/>
      <c r="R30" s="121"/>
      <c r="S30" s="121"/>
      <c r="T30" s="121"/>
      <c r="U30" s="121"/>
      <c r="V30" s="119"/>
      <c r="W30" s="119"/>
      <c r="X30" s="119"/>
      <c r="Y30" s="119"/>
      <c r="Z30" s="119"/>
      <c r="AA30" s="119"/>
      <c r="AB30" s="119"/>
      <c r="AC30" s="119"/>
      <c r="AD30" s="119"/>
      <c r="AE30" s="119"/>
      <c r="AF30" s="119"/>
      <c r="AG30" s="119"/>
      <c r="AH30" s="119"/>
      <c r="AI30" s="119"/>
      <c r="AJ30" s="119"/>
      <c r="AK30" s="119"/>
      <c r="AL30" s="119"/>
      <c r="AM30" s="119"/>
      <c r="AN30" s="119"/>
      <c r="AO30" s="119"/>
      <c r="AP30" s="119"/>
      <c r="AQ30" s="119"/>
      <c r="AR30" s="119"/>
      <c r="AS30" s="119"/>
      <c r="AT30" s="119"/>
      <c r="AU30" s="119"/>
      <c r="AV30" s="119"/>
      <c r="AW30" s="119"/>
      <c r="AX30" s="119"/>
      <c r="AY30" s="119"/>
      <c r="AZ30" s="119"/>
      <c r="BA30" s="119"/>
      <c r="BB30" s="119"/>
      <c r="BC30" s="119"/>
      <c r="BD30" s="119"/>
      <c r="BE30" s="119"/>
      <c r="BF30" s="119"/>
      <c r="BG30" s="119"/>
      <c r="BH30" s="119"/>
      <c r="BI30" s="119"/>
      <c r="BJ30" s="119"/>
      <c r="BK30" s="119"/>
      <c r="BL30" s="119"/>
      <c r="BM30" s="119"/>
      <c r="BN30" s="119"/>
      <c r="BO30" s="119"/>
      <c r="BP30" s="119"/>
      <c r="BQ30" s="119"/>
      <c r="BR30" s="119"/>
      <c r="BS30" s="119"/>
      <c r="BT30" s="119"/>
      <c r="BU30" s="119"/>
      <c r="BV30" s="119"/>
      <c r="BW30" s="119"/>
      <c r="BX30" s="119"/>
      <c r="BY30" s="119"/>
      <c r="BZ30" s="119"/>
      <c r="CA30" s="119"/>
      <c r="CB30" s="119"/>
      <c r="CC30" s="119"/>
      <c r="CD30" s="119"/>
      <c r="CE30" s="119"/>
      <c r="CF30" s="119"/>
      <c r="CG30" s="119"/>
      <c r="CH30" s="119"/>
      <c r="CI30" s="119"/>
      <c r="CJ30" s="119"/>
      <c r="CK30" s="119"/>
      <c r="CL30" s="119"/>
      <c r="CM30" s="119"/>
      <c r="CN30" s="119"/>
      <c r="CO30" s="119"/>
      <c r="CP30" s="119"/>
      <c r="CQ30" s="119"/>
      <c r="CR30" s="119"/>
      <c r="CS30" s="119"/>
      <c r="CT30" s="119"/>
      <c r="CU30" s="119"/>
      <c r="CV30" s="119"/>
      <c r="CW30" s="119"/>
      <c r="CX30" s="119"/>
      <c r="CY30" s="119"/>
      <c r="CZ30" s="119"/>
      <c r="DA30" s="119"/>
      <c r="DB30" s="119"/>
      <c r="DC30" s="119"/>
      <c r="DD30" s="119"/>
      <c r="DE30" s="119"/>
      <c r="DF30" s="119"/>
      <c r="DG30" s="119"/>
      <c r="DH30" s="119"/>
      <c r="DI30" s="119"/>
      <c r="DJ30" s="119"/>
      <c r="DK30" s="119"/>
      <c r="DL30" s="119"/>
      <c r="DM30" s="119"/>
      <c r="DN30" s="119"/>
      <c r="DO30" s="119"/>
      <c r="DP30" s="119"/>
      <c r="DQ30" s="119"/>
      <c r="DR30" s="119"/>
      <c r="DS30" s="119"/>
      <c r="DT30" s="119"/>
      <c r="DU30" s="119"/>
      <c r="DV30" s="119"/>
      <c r="DW30" s="119"/>
      <c r="DX30" s="119"/>
      <c r="DY30" s="119"/>
      <c r="DZ30" s="119"/>
      <c r="EA30" s="119"/>
      <c r="EB30" s="119"/>
      <c r="EC30" s="119"/>
      <c r="ED30" s="119"/>
      <c r="EE30" s="119"/>
      <c r="EF30" s="119"/>
      <c r="EG30" s="119"/>
      <c r="EH30" s="119"/>
      <c r="EI30" s="119"/>
      <c r="EJ30" s="119"/>
      <c r="EK30" s="119"/>
      <c r="EL30" s="119"/>
      <c r="EM30" s="119"/>
      <c r="EN30" s="119"/>
      <c r="EO30" s="119"/>
      <c r="EP30" s="119"/>
      <c r="EQ30" s="119"/>
      <c r="ER30" s="119"/>
      <c r="ES30" s="119"/>
      <c r="ET30" s="119"/>
      <c r="EU30" s="119"/>
      <c r="EV30" s="119"/>
      <c r="EW30" s="119"/>
      <c r="EX30" s="119"/>
      <c r="EY30" s="119"/>
      <c r="EZ30" s="119"/>
      <c r="FA30" s="119"/>
      <c r="FB30" s="119"/>
      <c r="FC30" s="119"/>
      <c r="FD30" s="119"/>
      <c r="FE30" s="119"/>
      <c r="FF30" s="119"/>
      <c r="FG30" s="119"/>
      <c r="FH30" s="119"/>
      <c r="FI30" s="119"/>
      <c r="FJ30" s="119"/>
      <c r="FK30" s="119"/>
      <c r="FL30" s="119"/>
      <c r="FM30" s="119"/>
      <c r="FN30" s="119"/>
      <c r="FO30" s="119"/>
      <c r="FP30" s="119"/>
      <c r="FQ30" s="119"/>
      <c r="FR30" s="119"/>
      <c r="FS30" s="119"/>
      <c r="FT30" s="119"/>
      <c r="FU30" s="119"/>
      <c r="FV30" s="119"/>
      <c r="FW30" s="119"/>
      <c r="FX30" s="119"/>
      <c r="FY30" s="119"/>
      <c r="FZ30" s="119"/>
      <c r="GA30" s="119"/>
      <c r="GB30" s="119"/>
      <c r="GC30" s="119"/>
      <c r="GD30" s="119"/>
      <c r="GE30" s="119"/>
      <c r="GF30" s="119"/>
      <c r="GG30" s="119"/>
      <c r="GH30" s="119"/>
      <c r="GI30" s="119"/>
      <c r="GJ30" s="119"/>
      <c r="GK30" s="119"/>
      <c r="GL30" s="119"/>
      <c r="GM30" s="119"/>
      <c r="GN30" s="119"/>
      <c r="GO30" s="119"/>
      <c r="GP30" s="119"/>
      <c r="GQ30" s="119"/>
      <c r="GR30" s="119"/>
      <c r="GS30" s="119"/>
      <c r="GT30" s="119"/>
      <c r="GU30" s="119"/>
      <c r="GV30" s="119"/>
      <c r="GW30" s="119"/>
      <c r="GX30" s="119"/>
      <c r="GY30" s="119"/>
      <c r="GZ30" s="119"/>
      <c r="HA30" s="119"/>
      <c r="HB30" s="119"/>
      <c r="HC30" s="119"/>
      <c r="HD30" s="119"/>
      <c r="HE30" s="119"/>
      <c r="HF30" s="119"/>
      <c r="HG30" s="119"/>
      <c r="HH30" s="119"/>
      <c r="HI30" s="119"/>
      <c r="HJ30" s="119"/>
      <c r="HK30" s="119"/>
      <c r="HL30" s="119"/>
      <c r="HM30" s="119"/>
      <c r="HN30" s="119"/>
      <c r="HO30" s="119"/>
      <c r="HP30" s="119"/>
      <c r="HQ30" s="119"/>
      <c r="HR30" s="119"/>
      <c r="HS30" s="119"/>
      <c r="HT30" s="119"/>
      <c r="HU30" s="119"/>
      <c r="HV30" s="119"/>
      <c r="HW30" s="119"/>
      <c r="HX30" s="119"/>
      <c r="HY30" s="119"/>
      <c r="HZ30" s="119"/>
      <c r="IA30" s="119"/>
      <c r="IB30" s="119"/>
      <c r="IC30" s="119"/>
      <c r="ID30" s="119"/>
      <c r="IE30" s="119"/>
      <c r="IF30" s="119"/>
      <c r="IG30" s="119"/>
      <c r="IH30" s="119"/>
      <c r="II30" s="119"/>
      <c r="IJ30" s="119"/>
      <c r="IK30" s="119"/>
      <c r="IL30" s="119"/>
      <c r="IM30" s="119"/>
    </row>
    <row r="31" spans="1:247" ht="5.0999999999999996" customHeight="1" x14ac:dyDescent="0.25">
      <c r="A31" s="414"/>
      <c r="B31" s="415"/>
      <c r="C31" s="415"/>
      <c r="D31" s="415"/>
      <c r="E31" s="415"/>
      <c r="F31" s="415"/>
      <c r="H31" s="8"/>
      <c r="I31" s="8"/>
      <c r="J31" s="8"/>
      <c r="K31" s="8"/>
      <c r="L31" s="8"/>
      <c r="M31" s="401"/>
      <c r="N31" s="401"/>
      <c r="O31" s="401"/>
      <c r="P31" s="401"/>
      <c r="Q31" s="401"/>
      <c r="R31" s="401"/>
      <c r="S31" s="401"/>
      <c r="T31" s="401"/>
      <c r="U31" s="401"/>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row>
    <row r="32" spans="1:247" s="90" customFormat="1" ht="12" customHeight="1" x14ac:dyDescent="0.3">
      <c r="A32" s="556" t="s">
        <v>120</v>
      </c>
      <c r="B32" s="556"/>
      <c r="C32" s="556"/>
      <c r="D32" s="556"/>
      <c r="E32" s="556"/>
      <c r="F32" s="556"/>
      <c r="G32" s="149"/>
      <c r="H32" s="149"/>
      <c r="I32" s="149"/>
      <c r="T32" s="20"/>
      <c r="U32" s="163"/>
      <c r="V32" s="163"/>
      <c r="W32" s="163"/>
      <c r="X32" s="163"/>
      <c r="Y32" s="163"/>
      <c r="Z32" s="163"/>
      <c r="AA32" s="163"/>
      <c r="AB32" s="163"/>
    </row>
    <row r="33" spans="1:28" s="90" customFormat="1" ht="21.95" customHeight="1" x14ac:dyDescent="0.3">
      <c r="A33" s="556" t="s">
        <v>92</v>
      </c>
      <c r="B33" s="556"/>
      <c r="C33" s="556"/>
      <c r="D33" s="556"/>
      <c r="E33" s="556"/>
      <c r="F33" s="556"/>
      <c r="G33" s="149"/>
      <c r="H33" s="149"/>
      <c r="I33" s="149"/>
      <c r="T33" s="20"/>
      <c r="U33" s="163"/>
      <c r="V33" s="163"/>
      <c r="W33" s="163"/>
      <c r="X33" s="163"/>
      <c r="Y33" s="163"/>
      <c r="Z33" s="163"/>
      <c r="AA33" s="163"/>
      <c r="AB33" s="163"/>
    </row>
    <row r="34" spans="1:28" ht="7.5" customHeight="1" x14ac:dyDescent="0.25">
      <c r="B34" s="416"/>
      <c r="C34" s="119"/>
      <c r="D34" s="136"/>
      <c r="E34" s="136"/>
      <c r="F34" s="136"/>
      <c r="G34" s="136"/>
      <c r="H34" s="136"/>
      <c r="I34" s="136"/>
      <c r="J34" s="136"/>
      <c r="K34" s="136"/>
      <c r="L34" s="136"/>
      <c r="M34" s="136"/>
      <c r="N34" s="137"/>
      <c r="O34" s="138"/>
      <c r="P34" s="138"/>
      <c r="Q34" s="138"/>
      <c r="R34" s="401"/>
      <c r="S34" s="401"/>
      <c r="T34" s="401"/>
      <c r="U34" s="138"/>
      <c r="V34" s="138"/>
      <c r="W34" s="136"/>
    </row>
    <row r="35" spans="1:28" ht="23.1" customHeight="1" x14ac:dyDescent="0.25">
      <c r="A35" s="587" t="s">
        <v>130</v>
      </c>
      <c r="B35" s="587"/>
      <c r="C35" s="587"/>
      <c r="D35" s="587"/>
      <c r="E35" s="587"/>
      <c r="F35" s="587"/>
      <c r="G35" s="136"/>
      <c r="H35" s="136"/>
      <c r="I35" s="136"/>
      <c r="J35" s="136"/>
      <c r="K35" s="136"/>
      <c r="L35" s="136"/>
      <c r="M35" s="136"/>
      <c r="N35" s="137"/>
      <c r="O35" s="138"/>
      <c r="P35" s="138"/>
      <c r="Q35" s="138"/>
      <c r="R35" s="138"/>
      <c r="S35" s="138"/>
      <c r="T35" s="138"/>
      <c r="U35" s="138"/>
      <c r="V35" s="138"/>
      <c r="W35" s="136"/>
    </row>
    <row r="36" spans="1:28" ht="3" customHeight="1" x14ac:dyDescent="0.25">
      <c r="A36" s="8"/>
      <c r="B36" s="8"/>
      <c r="C36" s="136"/>
      <c r="D36" s="136"/>
      <c r="E36" s="136"/>
      <c r="F36" s="136"/>
      <c r="G36" s="136"/>
      <c r="H36" s="136"/>
      <c r="I36" s="136"/>
      <c r="J36" s="136"/>
      <c r="K36" s="136"/>
      <c r="L36" s="136"/>
      <c r="M36" s="136"/>
      <c r="N36" s="389"/>
      <c r="O36" s="390"/>
      <c r="P36" s="390"/>
      <c r="Q36" s="390"/>
      <c r="R36" s="390"/>
      <c r="S36" s="390"/>
      <c r="T36" s="390"/>
      <c r="U36" s="390"/>
      <c r="V36" s="390"/>
      <c r="W36" s="136"/>
    </row>
    <row r="37" spans="1:28" x14ac:dyDescent="0.25">
      <c r="A37" s="8"/>
      <c r="B37" s="8"/>
      <c r="C37" s="136"/>
      <c r="D37" s="136"/>
      <c r="E37" s="136"/>
      <c r="F37" s="136"/>
      <c r="G37" s="136"/>
      <c r="H37" s="136"/>
      <c r="I37" s="136"/>
      <c r="J37" s="136"/>
      <c r="K37" s="136"/>
      <c r="L37" s="136"/>
      <c r="M37" s="136"/>
      <c r="N37" s="8"/>
      <c r="O37" s="390"/>
      <c r="P37" s="390"/>
      <c r="Q37" s="390"/>
      <c r="R37" s="390"/>
      <c r="S37" s="390"/>
      <c r="T37" s="390"/>
      <c r="U37" s="390"/>
      <c r="V37" s="390"/>
      <c r="W37" s="136"/>
    </row>
    <row r="38" spans="1:28" x14ac:dyDescent="0.25">
      <c r="E38" s="136"/>
      <c r="F38" s="136"/>
      <c r="G38" s="136"/>
      <c r="H38" s="136"/>
      <c r="I38" s="136"/>
      <c r="J38" s="136"/>
      <c r="K38" s="136"/>
      <c r="L38" s="136"/>
      <c r="M38" s="136"/>
      <c r="N38" s="137"/>
      <c r="O38" s="138"/>
      <c r="P38" s="138"/>
      <c r="Q38" s="138"/>
      <c r="R38" s="138"/>
      <c r="S38" s="138"/>
      <c r="T38" s="138"/>
      <c r="U38" s="138"/>
      <c r="V38" s="138"/>
      <c r="W38" s="136"/>
    </row>
    <row r="39" spans="1:28" x14ac:dyDescent="0.25">
      <c r="E39" s="136"/>
      <c r="F39" s="136"/>
      <c r="G39" s="136"/>
      <c r="H39" s="136"/>
      <c r="I39" s="136"/>
      <c r="J39" s="136"/>
      <c r="K39" s="136"/>
      <c r="L39" s="136"/>
      <c r="M39" s="136"/>
      <c r="N39" s="120"/>
      <c r="O39" s="121"/>
      <c r="P39" s="121"/>
      <c r="Q39" s="121"/>
      <c r="R39" s="121"/>
      <c r="S39" s="121"/>
      <c r="T39" s="121"/>
      <c r="U39" s="121"/>
      <c r="V39" s="121"/>
      <c r="W39" s="136"/>
    </row>
    <row r="40" spans="1:28" x14ac:dyDescent="0.25">
      <c r="A40" s="8"/>
      <c r="B40" s="8"/>
      <c r="C40" s="136"/>
      <c r="D40" s="136"/>
      <c r="E40" s="136"/>
      <c r="F40" s="136"/>
      <c r="G40" s="136"/>
      <c r="H40" s="136"/>
      <c r="I40" s="136"/>
      <c r="J40" s="136"/>
      <c r="K40" s="136"/>
      <c r="L40" s="136"/>
      <c r="M40" s="136"/>
      <c r="N40" s="137"/>
      <c r="O40" s="138"/>
      <c r="P40" s="138"/>
      <c r="Q40" s="138"/>
      <c r="R40" s="138"/>
      <c r="S40" s="138"/>
      <c r="T40" s="138"/>
      <c r="U40" s="138"/>
      <c r="V40" s="138"/>
      <c r="W40" s="136"/>
    </row>
    <row r="41" spans="1:28" x14ac:dyDescent="0.25">
      <c r="A41" s="8"/>
      <c r="B41" s="8"/>
      <c r="C41" s="136"/>
      <c r="D41" s="136"/>
      <c r="E41" s="136"/>
      <c r="F41" s="136"/>
      <c r="G41" s="136"/>
      <c r="H41" s="136"/>
      <c r="I41" s="136"/>
      <c r="J41" s="136"/>
      <c r="K41" s="136"/>
      <c r="L41" s="136"/>
      <c r="M41" s="136"/>
      <c r="N41" s="120"/>
      <c r="O41" s="121"/>
      <c r="P41" s="121"/>
      <c r="Q41" s="121"/>
      <c r="R41" s="121"/>
      <c r="S41" s="121"/>
      <c r="T41" s="121"/>
      <c r="U41" s="121"/>
      <c r="V41" s="121"/>
      <c r="W41" s="136"/>
    </row>
    <row r="42" spans="1:28" x14ac:dyDescent="0.25">
      <c r="A42" s="8"/>
      <c r="B42" s="8"/>
      <c r="C42" s="136"/>
      <c r="D42" s="136"/>
      <c r="E42" s="136"/>
      <c r="F42" s="136"/>
      <c r="G42" s="136"/>
      <c r="H42" s="136"/>
      <c r="I42" s="136"/>
      <c r="J42" s="136"/>
      <c r="K42" s="136"/>
      <c r="L42" s="136"/>
      <c r="M42" s="136"/>
      <c r="N42" s="120"/>
      <c r="O42" s="121"/>
      <c r="P42" s="121"/>
      <c r="Q42" s="121"/>
      <c r="R42" s="121"/>
      <c r="S42" s="121"/>
      <c r="T42" s="121"/>
      <c r="U42" s="121"/>
      <c r="V42" s="121"/>
      <c r="W42" s="136"/>
    </row>
    <row r="43" spans="1:28" x14ac:dyDescent="0.25">
      <c r="A43" s="8"/>
      <c r="B43" s="8"/>
      <c r="C43" s="136"/>
      <c r="D43" s="136"/>
      <c r="E43" s="136"/>
      <c r="F43" s="136"/>
      <c r="G43" s="136"/>
      <c r="H43" s="136"/>
      <c r="I43" s="136"/>
      <c r="J43" s="136"/>
      <c r="K43" s="136"/>
      <c r="L43" s="136"/>
      <c r="M43" s="136"/>
      <c r="N43" s="120"/>
      <c r="O43" s="121"/>
      <c r="P43" s="121"/>
      <c r="Q43" s="121"/>
      <c r="R43" s="121"/>
      <c r="S43" s="121"/>
      <c r="T43" s="121"/>
      <c r="U43" s="121"/>
      <c r="V43" s="121"/>
      <c r="W43" s="136"/>
    </row>
    <row r="44" spans="1:28" x14ac:dyDescent="0.25">
      <c r="A44" s="8"/>
      <c r="B44" s="8"/>
      <c r="C44" s="136"/>
      <c r="D44" s="136"/>
      <c r="E44" s="136"/>
      <c r="F44" s="136"/>
      <c r="G44" s="136"/>
      <c r="H44" s="136"/>
      <c r="I44" s="136"/>
      <c r="J44" s="136"/>
      <c r="K44" s="136"/>
      <c r="L44" s="136"/>
      <c r="M44" s="136"/>
      <c r="N44" s="8"/>
      <c r="O44" s="390"/>
      <c r="P44" s="390"/>
      <c r="Q44" s="390"/>
      <c r="R44" s="390"/>
      <c r="S44" s="390"/>
      <c r="T44" s="390"/>
      <c r="U44" s="390"/>
      <c r="V44" s="390"/>
      <c r="W44" s="136"/>
    </row>
    <row r="45" spans="1:28" x14ac:dyDescent="0.25">
      <c r="A45" s="8"/>
      <c r="B45" s="8"/>
      <c r="C45" s="136"/>
      <c r="D45" s="136"/>
      <c r="E45" s="136"/>
      <c r="F45" s="136"/>
      <c r="G45" s="136"/>
      <c r="H45" s="136"/>
      <c r="I45" s="136"/>
      <c r="J45" s="136"/>
      <c r="K45" s="136"/>
      <c r="L45" s="136"/>
      <c r="M45" s="136"/>
      <c r="N45" s="137"/>
      <c r="O45" s="138"/>
      <c r="P45" s="138"/>
      <c r="Q45" s="138"/>
      <c r="R45" s="138"/>
      <c r="S45" s="138"/>
      <c r="T45" s="138"/>
      <c r="U45" s="138"/>
      <c r="V45" s="138"/>
      <c r="W45" s="136"/>
    </row>
    <row r="46" spans="1:28" x14ac:dyDescent="0.25">
      <c r="A46" s="8"/>
      <c r="B46" s="8"/>
      <c r="C46" s="136"/>
      <c r="D46" s="136"/>
      <c r="E46" s="136"/>
      <c r="F46" s="136"/>
      <c r="G46" s="136"/>
      <c r="H46" s="136"/>
      <c r="I46" s="136"/>
      <c r="J46" s="136"/>
      <c r="K46" s="136"/>
      <c r="L46" s="136"/>
      <c r="M46" s="136"/>
      <c r="N46" s="120"/>
      <c r="O46" s="121"/>
      <c r="P46" s="121"/>
      <c r="Q46" s="121"/>
      <c r="R46" s="121"/>
      <c r="S46" s="121"/>
      <c r="T46" s="121"/>
      <c r="U46" s="121"/>
      <c r="V46" s="121"/>
      <c r="W46" s="136"/>
    </row>
    <row r="47" spans="1:28" x14ac:dyDescent="0.25">
      <c r="G47" s="136"/>
      <c r="H47" s="136"/>
      <c r="I47" s="136"/>
      <c r="J47" s="136"/>
      <c r="K47" s="136"/>
      <c r="L47" s="136"/>
      <c r="M47" s="136"/>
      <c r="N47" s="120"/>
      <c r="O47" s="121"/>
      <c r="P47" s="121"/>
      <c r="Q47" s="121"/>
      <c r="R47" s="121"/>
      <c r="S47" s="121"/>
      <c r="T47" s="121"/>
      <c r="U47" s="121"/>
      <c r="V47" s="121"/>
      <c r="W47" s="136"/>
    </row>
    <row r="48" spans="1:28" x14ac:dyDescent="0.25">
      <c r="G48" s="136"/>
      <c r="H48" s="136"/>
      <c r="I48" s="136"/>
      <c r="J48" s="136"/>
      <c r="K48" s="136"/>
      <c r="L48" s="136"/>
      <c r="M48" s="136"/>
      <c r="N48" s="8"/>
      <c r="O48" s="390"/>
      <c r="P48" s="390"/>
      <c r="Q48" s="390"/>
      <c r="R48" s="390"/>
      <c r="S48" s="390"/>
      <c r="T48" s="390"/>
      <c r="U48" s="390"/>
      <c r="V48" s="390"/>
      <c r="W48" s="136"/>
    </row>
    <row r="49" spans="1:23" x14ac:dyDescent="0.25">
      <c r="G49" s="136"/>
      <c r="H49" s="136"/>
      <c r="I49" s="136"/>
      <c r="J49" s="136"/>
      <c r="K49" s="136"/>
      <c r="L49" s="136"/>
      <c r="M49" s="136"/>
      <c r="N49" s="137"/>
      <c r="O49" s="138"/>
      <c r="P49" s="138"/>
      <c r="Q49" s="138"/>
      <c r="R49" s="138"/>
      <c r="S49" s="138"/>
      <c r="T49" s="138"/>
      <c r="U49" s="138"/>
      <c r="V49" s="138"/>
      <c r="W49" s="136"/>
    </row>
    <row r="50" spans="1:23" x14ac:dyDescent="0.25">
      <c r="A50" s="8"/>
      <c r="B50" s="8"/>
      <c r="C50" s="136"/>
      <c r="D50" s="136"/>
      <c r="E50" s="136"/>
      <c r="F50" s="136"/>
      <c r="G50" s="136"/>
      <c r="H50" s="136"/>
      <c r="I50" s="136"/>
      <c r="J50" s="136"/>
      <c r="K50" s="136"/>
      <c r="L50" s="136"/>
      <c r="M50" s="136"/>
      <c r="N50" s="120"/>
      <c r="O50" s="121"/>
      <c r="P50" s="121"/>
      <c r="Q50" s="121"/>
      <c r="R50" s="121"/>
      <c r="S50" s="121"/>
      <c r="T50" s="121"/>
      <c r="U50" s="121"/>
      <c r="V50" s="121"/>
      <c r="W50" s="136"/>
    </row>
    <row r="51" spans="1:23" x14ac:dyDescent="0.25">
      <c r="A51" s="8"/>
      <c r="B51" s="8"/>
      <c r="C51" s="136"/>
      <c r="D51" s="136"/>
      <c r="E51" s="136"/>
      <c r="F51" s="136"/>
      <c r="G51" s="136"/>
      <c r="H51" s="136"/>
      <c r="I51" s="136"/>
      <c r="J51" s="136"/>
      <c r="K51" s="136"/>
      <c r="L51" s="136"/>
      <c r="M51" s="136"/>
      <c r="N51" s="120"/>
      <c r="O51" s="121"/>
      <c r="P51" s="121"/>
      <c r="Q51" s="121"/>
      <c r="R51" s="121"/>
      <c r="S51" s="121"/>
      <c r="T51" s="121"/>
      <c r="U51" s="121"/>
      <c r="V51" s="121"/>
      <c r="W51" s="136"/>
    </row>
    <row r="52" spans="1:23" ht="12" customHeight="1" x14ac:dyDescent="0.25">
      <c r="A52" s="8"/>
      <c r="B52" s="8"/>
      <c r="C52" s="136"/>
      <c r="D52" s="136"/>
      <c r="E52" s="136"/>
      <c r="F52" s="136"/>
      <c r="G52" s="136"/>
      <c r="H52" s="136"/>
      <c r="I52" s="136"/>
      <c r="J52" s="136"/>
      <c r="K52" s="136"/>
      <c r="L52" s="136"/>
      <c r="M52" s="136"/>
      <c r="N52" s="137"/>
      <c r="O52" s="138"/>
      <c r="P52" s="138"/>
      <c r="Q52" s="138"/>
      <c r="R52" s="138"/>
      <c r="S52" s="138"/>
      <c r="T52" s="138"/>
      <c r="U52" s="138"/>
      <c r="V52" s="138"/>
      <c r="W52" s="136"/>
    </row>
    <row r="53" spans="1:23" ht="12" customHeight="1" x14ac:dyDescent="0.25">
      <c r="A53" s="8"/>
      <c r="B53" s="8"/>
      <c r="C53" s="136"/>
      <c r="D53" s="136"/>
      <c r="E53" s="136"/>
      <c r="F53" s="136"/>
      <c r="G53" s="136"/>
      <c r="H53" s="136"/>
      <c r="I53" s="136"/>
      <c r="J53" s="136"/>
      <c r="K53" s="136"/>
      <c r="L53" s="136"/>
      <c r="M53" s="136"/>
      <c r="N53" s="137"/>
      <c r="O53" s="138"/>
      <c r="P53" s="138"/>
      <c r="Q53" s="138"/>
      <c r="R53" s="138"/>
      <c r="S53" s="138"/>
      <c r="T53" s="138"/>
      <c r="U53" s="138"/>
      <c r="V53" s="138"/>
      <c r="W53" s="136"/>
    </row>
    <row r="54" spans="1:23" ht="12" customHeight="1" x14ac:dyDescent="0.25">
      <c r="A54" s="586" t="s">
        <v>132</v>
      </c>
      <c r="B54" s="586"/>
      <c r="C54" s="586"/>
      <c r="D54" s="586"/>
      <c r="E54" s="586"/>
      <c r="F54" s="586"/>
      <c r="G54" s="136"/>
      <c r="H54" s="136"/>
      <c r="I54" s="136"/>
      <c r="J54" s="136"/>
      <c r="K54" s="136"/>
      <c r="L54" s="136"/>
      <c r="M54" s="136"/>
      <c r="N54" s="136"/>
      <c r="O54" s="136"/>
      <c r="P54" s="136"/>
      <c r="Q54" s="136"/>
      <c r="R54" s="136"/>
      <c r="S54" s="136"/>
      <c r="T54" s="136"/>
      <c r="U54" s="136"/>
      <c r="V54" s="136"/>
      <c r="W54" s="136"/>
    </row>
    <row r="55" spans="1:23" x14ac:dyDescent="0.25">
      <c r="G55" s="136"/>
      <c r="H55" s="136"/>
      <c r="I55" s="136"/>
      <c r="J55" s="136"/>
      <c r="K55" s="136"/>
      <c r="L55" s="136"/>
      <c r="M55" s="136"/>
      <c r="N55" s="136"/>
      <c r="O55" s="136"/>
      <c r="P55" s="136"/>
      <c r="Q55" s="136"/>
      <c r="R55" s="136"/>
      <c r="S55" s="136"/>
      <c r="T55" s="136"/>
      <c r="U55" s="136"/>
      <c r="V55" s="136"/>
      <c r="W55" s="136"/>
    </row>
    <row r="56" spans="1:23" x14ac:dyDescent="0.25">
      <c r="A56" s="8"/>
      <c r="B56" s="8"/>
      <c r="C56" s="136"/>
      <c r="D56" s="136"/>
      <c r="E56" s="136"/>
      <c r="F56" s="136"/>
      <c r="G56" s="136"/>
      <c r="H56" s="136"/>
      <c r="I56" s="136"/>
      <c r="J56" s="136"/>
      <c r="K56" s="136"/>
      <c r="L56" s="136"/>
      <c r="M56" s="136"/>
      <c r="N56" s="136"/>
      <c r="O56" s="136"/>
      <c r="P56" s="136"/>
      <c r="Q56" s="136"/>
      <c r="R56" s="136"/>
      <c r="S56" s="136"/>
      <c r="T56" s="136"/>
      <c r="U56" s="136"/>
      <c r="V56" s="136"/>
      <c r="W56" s="136"/>
    </row>
    <row r="57" spans="1:23" x14ac:dyDescent="0.25">
      <c r="A57" s="8"/>
      <c r="B57" s="8"/>
      <c r="C57" s="136"/>
      <c r="D57" s="136"/>
      <c r="E57" s="136"/>
      <c r="F57" s="136"/>
      <c r="G57" s="136"/>
      <c r="H57" s="136"/>
      <c r="I57" s="136"/>
      <c r="J57" s="136"/>
      <c r="K57" s="136"/>
      <c r="L57" s="136"/>
      <c r="M57" s="136"/>
      <c r="N57" s="136"/>
      <c r="O57" s="136"/>
      <c r="P57" s="136"/>
      <c r="Q57" s="136"/>
      <c r="R57" s="136"/>
      <c r="S57" s="136"/>
      <c r="T57" s="136"/>
      <c r="U57" s="136"/>
      <c r="V57" s="136"/>
      <c r="W57" s="136"/>
    </row>
    <row r="58" spans="1:23" x14ac:dyDescent="0.25">
      <c r="A58" s="8"/>
      <c r="B58" s="8"/>
      <c r="C58" s="136"/>
      <c r="D58" s="136"/>
      <c r="E58" s="136"/>
      <c r="F58" s="136"/>
      <c r="G58" s="136"/>
      <c r="H58" s="136"/>
      <c r="I58" s="136"/>
      <c r="J58" s="136"/>
      <c r="K58" s="136"/>
      <c r="L58" s="136"/>
      <c r="M58" s="136"/>
      <c r="N58" s="136"/>
      <c r="O58" s="136"/>
      <c r="P58" s="136"/>
      <c r="Q58" s="136"/>
      <c r="R58" s="136"/>
      <c r="S58" s="136"/>
      <c r="T58" s="136"/>
      <c r="U58" s="136"/>
      <c r="V58" s="136"/>
      <c r="W58" s="136"/>
    </row>
    <row r="59" spans="1:23" x14ac:dyDescent="0.25">
      <c r="A59" s="8"/>
      <c r="B59" s="8"/>
      <c r="C59" s="136"/>
      <c r="D59" s="136"/>
      <c r="E59" s="136"/>
      <c r="F59" s="136"/>
      <c r="G59" s="136"/>
      <c r="H59" s="136"/>
      <c r="I59" s="136"/>
      <c r="J59" s="136"/>
      <c r="K59" s="136"/>
      <c r="L59" s="136"/>
      <c r="M59" s="136"/>
      <c r="N59" s="136"/>
      <c r="O59" s="136"/>
      <c r="P59" s="136"/>
      <c r="Q59" s="136"/>
      <c r="R59" s="136"/>
      <c r="S59" s="136"/>
      <c r="T59" s="136"/>
      <c r="U59" s="136"/>
      <c r="V59" s="136"/>
      <c r="W59" s="136"/>
    </row>
    <row r="60" spans="1:23" x14ac:dyDescent="0.25">
      <c r="A60" s="8"/>
      <c r="B60" s="8"/>
      <c r="C60" s="136"/>
      <c r="D60" s="136"/>
      <c r="E60" s="136"/>
      <c r="F60" s="136"/>
      <c r="G60" s="136"/>
      <c r="H60" s="136"/>
      <c r="I60" s="136"/>
      <c r="J60" s="136"/>
      <c r="K60" s="136"/>
      <c r="L60" s="136"/>
      <c r="M60" s="136"/>
      <c r="N60" s="136"/>
      <c r="O60" s="136"/>
      <c r="P60" s="136"/>
      <c r="Q60" s="136"/>
      <c r="R60" s="136"/>
      <c r="S60" s="136"/>
      <c r="T60" s="136"/>
      <c r="U60" s="136"/>
      <c r="V60" s="136"/>
      <c r="W60" s="136"/>
    </row>
    <row r="61" spans="1:23" x14ac:dyDescent="0.25">
      <c r="A61" s="8"/>
      <c r="B61" s="8"/>
      <c r="C61" s="136"/>
      <c r="D61" s="136"/>
      <c r="E61" s="136"/>
      <c r="F61" s="136"/>
      <c r="G61" s="136"/>
      <c r="H61" s="136"/>
      <c r="I61" s="136"/>
      <c r="J61" s="136"/>
      <c r="K61" s="136"/>
      <c r="L61" s="136"/>
      <c r="M61" s="136"/>
      <c r="N61" s="136"/>
      <c r="O61" s="136"/>
      <c r="P61" s="136"/>
      <c r="Q61" s="136"/>
      <c r="R61" s="136"/>
      <c r="S61" s="136"/>
      <c r="T61" s="136"/>
      <c r="U61" s="136"/>
      <c r="V61" s="136"/>
      <c r="W61" s="136"/>
    </row>
    <row r="62" spans="1:23" x14ac:dyDescent="0.25">
      <c r="A62" s="8"/>
      <c r="B62" s="8"/>
      <c r="C62" s="136"/>
      <c r="D62" s="136"/>
      <c r="E62" s="136"/>
      <c r="F62" s="136"/>
      <c r="G62" s="136"/>
      <c r="H62" s="136"/>
      <c r="I62" s="136"/>
      <c r="J62" s="136"/>
      <c r="K62" s="136"/>
      <c r="L62" s="136"/>
      <c r="M62" s="136"/>
      <c r="N62" s="136"/>
      <c r="O62" s="136"/>
      <c r="P62" s="136"/>
      <c r="Q62" s="136"/>
      <c r="R62" s="136"/>
      <c r="S62" s="136"/>
      <c r="T62" s="136"/>
      <c r="U62" s="136"/>
      <c r="V62" s="136"/>
      <c r="W62" s="136"/>
    </row>
    <row r="63" spans="1:23" x14ac:dyDescent="0.25">
      <c r="A63" s="8"/>
      <c r="B63" s="8"/>
      <c r="C63" s="136"/>
      <c r="D63" s="136"/>
      <c r="E63" s="136"/>
      <c r="F63" s="136"/>
      <c r="G63" s="136"/>
      <c r="H63" s="136"/>
      <c r="I63" s="136"/>
      <c r="J63" s="136"/>
      <c r="K63" s="136"/>
      <c r="L63" s="136"/>
      <c r="M63" s="136"/>
      <c r="N63" s="136"/>
      <c r="O63" s="136"/>
      <c r="P63" s="136"/>
      <c r="Q63" s="136"/>
      <c r="R63" s="136"/>
      <c r="S63" s="136"/>
      <c r="T63" s="136"/>
      <c r="U63" s="136"/>
      <c r="V63" s="136"/>
      <c r="W63" s="136"/>
    </row>
    <row r="64" spans="1:23" x14ac:dyDescent="0.25">
      <c r="A64" s="8"/>
      <c r="B64" s="8"/>
      <c r="C64" s="136"/>
      <c r="D64" s="136"/>
      <c r="E64" s="136"/>
      <c r="F64" s="136"/>
      <c r="G64" s="136"/>
      <c r="H64" s="136"/>
      <c r="I64" s="136"/>
      <c r="J64" s="136"/>
      <c r="K64" s="136"/>
      <c r="L64" s="136"/>
      <c r="M64" s="136"/>
      <c r="N64" s="136"/>
      <c r="O64" s="136"/>
      <c r="P64" s="136"/>
      <c r="Q64" s="136"/>
      <c r="R64" s="136"/>
      <c r="S64" s="136"/>
      <c r="T64" s="136"/>
      <c r="U64" s="136"/>
      <c r="V64" s="136"/>
      <c r="W64" s="136"/>
    </row>
    <row r="65" spans="1:23" x14ac:dyDescent="0.25">
      <c r="A65" s="8"/>
      <c r="B65" s="8"/>
      <c r="C65" s="136"/>
      <c r="D65" s="136"/>
      <c r="E65" s="136"/>
      <c r="F65" s="136"/>
      <c r="G65" s="136"/>
      <c r="H65" s="136"/>
      <c r="I65" s="136"/>
      <c r="J65" s="136"/>
      <c r="K65" s="136"/>
      <c r="L65" s="136"/>
      <c r="M65" s="136"/>
      <c r="N65" s="136"/>
      <c r="O65" s="136"/>
      <c r="P65" s="136"/>
      <c r="Q65" s="136"/>
      <c r="R65" s="136"/>
      <c r="S65" s="136"/>
      <c r="T65" s="136"/>
      <c r="U65" s="136"/>
      <c r="V65" s="136"/>
      <c r="W65" s="136"/>
    </row>
    <row r="66" spans="1:23" x14ac:dyDescent="0.25">
      <c r="A66" s="8"/>
      <c r="B66" s="8"/>
      <c r="C66" s="136"/>
      <c r="D66" s="136"/>
      <c r="E66" s="136"/>
      <c r="F66" s="136"/>
      <c r="G66" s="136"/>
      <c r="H66" s="136"/>
      <c r="I66" s="136"/>
      <c r="J66" s="136"/>
      <c r="K66" s="136"/>
      <c r="L66" s="136"/>
      <c r="M66" s="136"/>
      <c r="N66" s="136"/>
      <c r="O66" s="136"/>
      <c r="P66" s="136"/>
      <c r="Q66" s="136"/>
      <c r="R66" s="136"/>
      <c r="S66" s="136"/>
      <c r="T66" s="136"/>
      <c r="U66" s="136"/>
      <c r="V66" s="136"/>
      <c r="W66" s="136"/>
    </row>
    <row r="67" spans="1:23" x14ac:dyDescent="0.25">
      <c r="A67" s="8"/>
      <c r="B67" s="8"/>
      <c r="C67" s="136"/>
      <c r="D67" s="136"/>
      <c r="E67" s="136"/>
      <c r="F67" s="136"/>
      <c r="G67" s="136"/>
      <c r="H67" s="136"/>
      <c r="I67" s="136"/>
      <c r="J67" s="136"/>
      <c r="K67" s="136"/>
      <c r="L67" s="136"/>
      <c r="M67" s="136"/>
      <c r="N67" s="136"/>
      <c r="O67" s="136"/>
      <c r="P67" s="136"/>
      <c r="Q67" s="136"/>
      <c r="R67" s="136"/>
      <c r="S67" s="136"/>
      <c r="T67" s="136"/>
      <c r="U67" s="136"/>
      <c r="V67" s="136"/>
      <c r="W67" s="136"/>
    </row>
    <row r="68" spans="1:23" x14ac:dyDescent="0.25">
      <c r="A68" s="8"/>
      <c r="B68" s="8"/>
      <c r="C68" s="136"/>
      <c r="D68" s="136"/>
      <c r="E68" s="136"/>
      <c r="F68" s="136"/>
      <c r="G68" s="136"/>
      <c r="H68" s="136"/>
      <c r="I68" s="136"/>
      <c r="J68" s="136"/>
      <c r="K68" s="136"/>
      <c r="L68" s="136"/>
      <c r="M68" s="136"/>
      <c r="N68" s="136"/>
      <c r="O68" s="136"/>
      <c r="P68" s="136"/>
      <c r="Q68" s="136"/>
      <c r="R68" s="136"/>
      <c r="S68" s="136"/>
      <c r="T68" s="136"/>
      <c r="U68" s="136"/>
      <c r="V68" s="136"/>
      <c r="W68" s="136"/>
    </row>
    <row r="69" spans="1:23" x14ac:dyDescent="0.25">
      <c r="A69" s="8"/>
      <c r="B69" s="8"/>
      <c r="C69" s="136"/>
      <c r="D69" s="136"/>
      <c r="E69" s="136"/>
      <c r="F69" s="136"/>
      <c r="G69" s="136"/>
      <c r="H69" s="136"/>
      <c r="I69" s="136"/>
      <c r="J69" s="136"/>
      <c r="K69" s="136"/>
      <c r="L69" s="136"/>
      <c r="M69" s="136"/>
      <c r="N69" s="136"/>
      <c r="O69" s="136"/>
      <c r="P69" s="136"/>
      <c r="Q69" s="136"/>
      <c r="R69" s="136"/>
      <c r="S69" s="136"/>
      <c r="T69" s="136"/>
      <c r="U69" s="136"/>
      <c r="V69" s="136"/>
      <c r="W69" s="136"/>
    </row>
    <row r="70" spans="1:23" x14ac:dyDescent="0.25">
      <c r="A70" s="8"/>
      <c r="B70" s="8"/>
      <c r="C70" s="136"/>
      <c r="D70" s="136"/>
      <c r="E70" s="136"/>
      <c r="F70" s="136"/>
      <c r="G70" s="136"/>
      <c r="H70" s="136"/>
      <c r="I70" s="136"/>
      <c r="J70" s="136"/>
      <c r="K70" s="136"/>
      <c r="L70" s="136"/>
      <c r="M70" s="136"/>
      <c r="N70" s="136"/>
      <c r="O70" s="136"/>
      <c r="P70" s="136"/>
      <c r="Q70" s="136"/>
      <c r="R70" s="136"/>
      <c r="S70" s="136"/>
      <c r="T70" s="136"/>
      <c r="U70" s="136"/>
      <c r="V70" s="136"/>
      <c r="W70" s="136"/>
    </row>
    <row r="71" spans="1:23" x14ac:dyDescent="0.25">
      <c r="A71" s="8"/>
      <c r="B71" s="8"/>
      <c r="C71" s="136"/>
      <c r="D71" s="136"/>
      <c r="E71" s="136"/>
      <c r="F71" s="136"/>
      <c r="G71" s="136"/>
      <c r="H71" s="136"/>
      <c r="I71" s="136"/>
      <c r="J71" s="136"/>
      <c r="K71" s="136"/>
      <c r="L71" s="136"/>
      <c r="M71" s="136"/>
      <c r="N71" s="136"/>
      <c r="O71" s="136"/>
      <c r="P71" s="136"/>
      <c r="Q71" s="136"/>
      <c r="R71" s="136"/>
      <c r="S71" s="136"/>
      <c r="T71" s="136"/>
      <c r="U71" s="136"/>
      <c r="V71" s="136"/>
      <c r="W71" s="136"/>
    </row>
    <row r="72" spans="1:23" x14ac:dyDescent="0.25">
      <c r="A72" s="8"/>
      <c r="B72" s="8"/>
      <c r="C72" s="136"/>
      <c r="D72" s="136"/>
      <c r="E72" s="136"/>
      <c r="F72" s="136"/>
      <c r="G72" s="136"/>
      <c r="H72" s="136"/>
      <c r="I72" s="136"/>
      <c r="J72" s="136"/>
      <c r="K72" s="136"/>
      <c r="L72" s="136"/>
      <c r="M72" s="136"/>
      <c r="N72" s="136"/>
      <c r="O72" s="136"/>
      <c r="P72" s="136"/>
      <c r="Q72" s="136"/>
      <c r="R72" s="136"/>
      <c r="S72" s="136"/>
      <c r="T72" s="136"/>
      <c r="U72" s="136"/>
      <c r="V72" s="136"/>
      <c r="W72" s="136"/>
    </row>
    <row r="73" spans="1:23" x14ac:dyDescent="0.25">
      <c r="A73" s="8"/>
      <c r="B73" s="8"/>
      <c r="C73" s="136"/>
      <c r="D73" s="136"/>
      <c r="E73" s="136"/>
      <c r="F73" s="136"/>
      <c r="G73" s="136"/>
      <c r="H73" s="136"/>
      <c r="I73" s="136"/>
      <c r="J73" s="136"/>
      <c r="K73" s="136"/>
      <c r="L73" s="136"/>
      <c r="M73" s="136"/>
      <c r="N73" s="136"/>
      <c r="O73" s="136"/>
      <c r="P73" s="136"/>
      <c r="Q73" s="136"/>
      <c r="R73" s="136"/>
      <c r="S73" s="136"/>
      <c r="T73" s="136"/>
      <c r="U73" s="136"/>
      <c r="V73" s="136"/>
      <c r="W73" s="136"/>
    </row>
    <row r="74" spans="1:23" x14ac:dyDescent="0.25">
      <c r="A74" s="8"/>
      <c r="B74" s="8"/>
      <c r="C74" s="136"/>
      <c r="D74" s="136"/>
      <c r="E74" s="136"/>
      <c r="F74" s="136"/>
      <c r="G74" s="136"/>
      <c r="H74" s="136"/>
      <c r="I74" s="136"/>
      <c r="J74" s="136"/>
      <c r="K74" s="136"/>
      <c r="L74" s="136"/>
      <c r="M74" s="136"/>
      <c r="N74" s="136"/>
      <c r="O74" s="136"/>
      <c r="P74" s="136"/>
      <c r="Q74" s="136"/>
      <c r="R74" s="136"/>
      <c r="S74" s="136"/>
      <c r="T74" s="136"/>
      <c r="U74" s="136"/>
      <c r="V74" s="136"/>
      <c r="W74" s="136"/>
    </row>
    <row r="75" spans="1:23" x14ac:dyDescent="0.25">
      <c r="A75" s="8"/>
      <c r="B75" s="8"/>
      <c r="C75" s="136"/>
      <c r="D75" s="136"/>
      <c r="E75" s="136"/>
      <c r="F75" s="136"/>
      <c r="G75" s="136"/>
      <c r="H75" s="136"/>
      <c r="I75" s="136"/>
      <c r="J75" s="136"/>
      <c r="K75" s="136"/>
      <c r="L75" s="136"/>
      <c r="M75" s="136"/>
      <c r="N75" s="136"/>
      <c r="O75" s="136"/>
      <c r="P75" s="136"/>
      <c r="Q75" s="136"/>
      <c r="R75" s="136"/>
      <c r="S75" s="136"/>
      <c r="T75" s="136"/>
      <c r="U75" s="136"/>
      <c r="V75" s="136"/>
      <c r="W75" s="136"/>
    </row>
    <row r="76" spans="1:23" x14ac:dyDescent="0.25">
      <c r="A76" s="8"/>
      <c r="B76" s="8"/>
      <c r="C76" s="136"/>
      <c r="D76" s="136"/>
      <c r="E76" s="136"/>
      <c r="F76" s="136"/>
      <c r="G76" s="136"/>
      <c r="H76" s="136"/>
      <c r="I76" s="136"/>
      <c r="J76" s="136"/>
      <c r="K76" s="136"/>
      <c r="L76" s="136"/>
      <c r="M76" s="136"/>
      <c r="N76" s="136"/>
      <c r="O76" s="136"/>
      <c r="P76" s="136"/>
      <c r="Q76" s="136"/>
      <c r="R76" s="136"/>
      <c r="S76" s="136"/>
      <c r="T76" s="136"/>
      <c r="U76" s="136"/>
      <c r="V76" s="136"/>
      <c r="W76" s="136"/>
    </row>
    <row r="77" spans="1:23" x14ac:dyDescent="0.25">
      <c r="A77" s="8"/>
      <c r="B77" s="8"/>
      <c r="C77" s="136"/>
      <c r="D77" s="136"/>
      <c r="E77" s="136"/>
      <c r="F77" s="136"/>
      <c r="G77" s="136"/>
      <c r="H77" s="136"/>
      <c r="I77" s="136"/>
      <c r="J77" s="136"/>
      <c r="K77" s="136"/>
      <c r="L77" s="136"/>
      <c r="M77" s="136"/>
      <c r="N77" s="136"/>
      <c r="O77" s="136"/>
      <c r="P77" s="136"/>
      <c r="Q77" s="136"/>
      <c r="R77" s="136"/>
      <c r="S77" s="136"/>
      <c r="T77" s="136"/>
      <c r="U77" s="136"/>
      <c r="V77" s="136"/>
      <c r="W77" s="136"/>
    </row>
    <row r="78" spans="1:23" x14ac:dyDescent="0.25">
      <c r="A78" s="8"/>
      <c r="B78" s="8"/>
      <c r="C78" s="136"/>
      <c r="D78" s="136"/>
      <c r="E78" s="136"/>
      <c r="F78" s="136"/>
      <c r="G78" s="136"/>
      <c r="H78" s="136"/>
      <c r="I78" s="136"/>
      <c r="J78" s="136"/>
      <c r="K78" s="136"/>
      <c r="L78" s="136"/>
      <c r="M78" s="136"/>
      <c r="N78" s="136"/>
      <c r="O78" s="136"/>
      <c r="P78" s="136"/>
      <c r="Q78" s="136"/>
      <c r="R78" s="136"/>
      <c r="S78" s="136"/>
      <c r="T78" s="136"/>
      <c r="U78" s="136"/>
      <c r="V78" s="136"/>
      <c r="W78" s="136"/>
    </row>
    <row r="79" spans="1:23" x14ac:dyDescent="0.25">
      <c r="A79" s="8"/>
      <c r="B79" s="8"/>
      <c r="C79" s="136"/>
      <c r="D79" s="136"/>
      <c r="E79" s="136"/>
      <c r="F79" s="136"/>
      <c r="G79" s="136"/>
      <c r="H79" s="136"/>
      <c r="I79" s="136"/>
      <c r="J79" s="136"/>
      <c r="K79" s="136"/>
      <c r="L79" s="136"/>
      <c r="M79" s="136"/>
      <c r="N79" s="136"/>
      <c r="O79" s="136"/>
      <c r="P79" s="136"/>
      <c r="Q79" s="136"/>
      <c r="R79" s="136"/>
      <c r="S79" s="136"/>
      <c r="T79" s="136"/>
      <c r="U79" s="136"/>
      <c r="V79" s="136"/>
      <c r="W79" s="136"/>
    </row>
    <row r="80" spans="1:23" x14ac:dyDescent="0.25">
      <c r="A80" s="8"/>
      <c r="B80" s="8"/>
      <c r="C80" s="136"/>
      <c r="D80" s="136"/>
      <c r="E80" s="136"/>
      <c r="F80" s="136"/>
      <c r="G80" s="136"/>
      <c r="H80" s="136"/>
      <c r="I80" s="136"/>
      <c r="J80" s="136"/>
      <c r="K80" s="136"/>
      <c r="L80" s="136"/>
      <c r="M80" s="136"/>
      <c r="N80" s="136"/>
      <c r="O80" s="136"/>
      <c r="P80" s="136"/>
      <c r="Q80" s="136"/>
      <c r="R80" s="136"/>
      <c r="S80" s="136"/>
      <c r="T80" s="136"/>
      <c r="U80" s="136"/>
      <c r="V80" s="136"/>
      <c r="W80" s="136"/>
    </row>
    <row r="81" spans="1:23" x14ac:dyDescent="0.25">
      <c r="A81" s="8"/>
      <c r="B81" s="8"/>
      <c r="C81" s="136"/>
      <c r="D81" s="136"/>
      <c r="E81" s="136"/>
      <c r="F81" s="136"/>
      <c r="G81" s="136"/>
      <c r="H81" s="136"/>
      <c r="I81" s="136"/>
      <c r="J81" s="136"/>
      <c r="K81" s="136"/>
      <c r="L81" s="136"/>
      <c r="M81" s="136"/>
      <c r="N81" s="136"/>
      <c r="O81" s="136"/>
      <c r="P81" s="136"/>
      <c r="Q81" s="136"/>
      <c r="R81" s="136"/>
      <c r="S81" s="136"/>
      <c r="T81" s="136"/>
      <c r="U81" s="136"/>
      <c r="V81" s="136"/>
      <c r="W81" s="136"/>
    </row>
    <row r="82" spans="1:23" x14ac:dyDescent="0.25">
      <c r="A82" s="8"/>
      <c r="B82" s="8"/>
      <c r="C82" s="136"/>
      <c r="D82" s="136"/>
      <c r="E82" s="136"/>
      <c r="F82" s="136"/>
      <c r="G82" s="136"/>
      <c r="H82" s="136"/>
      <c r="I82" s="136"/>
      <c r="J82" s="136"/>
      <c r="K82" s="136"/>
      <c r="L82" s="136"/>
      <c r="M82" s="136"/>
      <c r="N82" s="136"/>
      <c r="O82" s="136"/>
      <c r="P82" s="136"/>
      <c r="Q82" s="136"/>
      <c r="R82" s="136"/>
      <c r="S82" s="136"/>
      <c r="T82" s="136"/>
      <c r="U82" s="136"/>
      <c r="V82" s="136"/>
      <c r="W82" s="136"/>
    </row>
    <row r="83" spans="1:23" x14ac:dyDescent="0.25">
      <c r="A83" s="8"/>
      <c r="B83" s="8"/>
      <c r="C83" s="136"/>
      <c r="D83" s="136"/>
      <c r="E83" s="136"/>
      <c r="F83" s="136"/>
      <c r="G83" s="136"/>
      <c r="H83" s="136"/>
      <c r="I83" s="136"/>
      <c r="J83" s="136"/>
      <c r="K83" s="136"/>
      <c r="L83" s="136"/>
      <c r="M83" s="136"/>
      <c r="N83" s="136"/>
      <c r="O83" s="136"/>
      <c r="P83" s="136"/>
      <c r="Q83" s="136"/>
      <c r="R83" s="136"/>
      <c r="S83" s="136"/>
      <c r="T83" s="136"/>
      <c r="U83" s="136"/>
      <c r="V83" s="136"/>
      <c r="W83" s="136"/>
    </row>
    <row r="84" spans="1:23" x14ac:dyDescent="0.25">
      <c r="A84" s="8"/>
      <c r="B84" s="8"/>
      <c r="C84" s="136"/>
      <c r="D84" s="136"/>
      <c r="E84" s="136"/>
      <c r="F84" s="136"/>
      <c r="G84" s="136"/>
      <c r="H84" s="136"/>
      <c r="I84" s="136"/>
      <c r="J84" s="136"/>
      <c r="K84" s="136"/>
      <c r="L84" s="136"/>
      <c r="M84" s="136"/>
      <c r="N84" s="136"/>
      <c r="O84" s="136"/>
      <c r="P84" s="136"/>
      <c r="Q84" s="136"/>
      <c r="R84" s="136"/>
      <c r="S84" s="136"/>
      <c r="T84" s="136"/>
      <c r="U84" s="136"/>
      <c r="V84" s="136"/>
      <c r="W84" s="136"/>
    </row>
    <row r="85" spans="1:23" x14ac:dyDescent="0.25">
      <c r="A85" s="8"/>
      <c r="B85" s="8"/>
      <c r="C85" s="136"/>
      <c r="D85" s="136"/>
      <c r="E85" s="136"/>
      <c r="F85" s="136"/>
      <c r="G85" s="136"/>
      <c r="H85" s="136"/>
      <c r="I85" s="136"/>
      <c r="J85" s="136"/>
      <c r="K85" s="136"/>
      <c r="L85" s="136"/>
      <c r="M85" s="136"/>
      <c r="N85" s="136"/>
      <c r="O85" s="136"/>
      <c r="P85" s="136"/>
      <c r="Q85" s="136"/>
      <c r="R85" s="136"/>
      <c r="S85" s="136"/>
      <c r="T85" s="136"/>
      <c r="U85" s="136"/>
      <c r="V85" s="136"/>
      <c r="W85" s="136"/>
    </row>
    <row r="86" spans="1:23" x14ac:dyDescent="0.25">
      <c r="A86" s="8"/>
      <c r="B86" s="8"/>
      <c r="C86" s="136"/>
      <c r="D86" s="136"/>
      <c r="E86" s="136"/>
      <c r="F86" s="136"/>
      <c r="G86" s="136"/>
      <c r="H86" s="136"/>
      <c r="I86" s="136"/>
      <c r="J86" s="136"/>
      <c r="K86" s="136"/>
      <c r="L86" s="136"/>
      <c r="M86" s="136"/>
      <c r="N86" s="136"/>
      <c r="O86" s="136"/>
      <c r="P86" s="136"/>
      <c r="Q86" s="136"/>
      <c r="R86" s="136"/>
      <c r="S86" s="136"/>
      <c r="T86" s="136"/>
      <c r="U86" s="136"/>
      <c r="V86" s="136"/>
      <c r="W86" s="136"/>
    </row>
    <row r="87" spans="1:23" x14ac:dyDescent="0.25">
      <c r="A87" s="8"/>
      <c r="B87" s="8"/>
      <c r="C87" s="136"/>
      <c r="D87" s="136"/>
      <c r="E87" s="136"/>
      <c r="F87" s="136"/>
      <c r="G87" s="136"/>
      <c r="H87" s="136"/>
      <c r="I87" s="136"/>
      <c r="J87" s="136"/>
      <c r="K87" s="136"/>
      <c r="L87" s="136"/>
      <c r="M87" s="136"/>
      <c r="N87" s="136"/>
      <c r="O87" s="136"/>
      <c r="P87" s="136"/>
      <c r="Q87" s="136"/>
      <c r="R87" s="136"/>
      <c r="S87" s="136"/>
      <c r="T87" s="136"/>
      <c r="U87" s="136"/>
      <c r="V87" s="136"/>
      <c r="W87" s="136"/>
    </row>
    <row r="88" spans="1:23" x14ac:dyDescent="0.25">
      <c r="A88" s="8"/>
      <c r="B88" s="8"/>
      <c r="C88" s="136"/>
      <c r="D88" s="136"/>
      <c r="E88" s="136"/>
      <c r="F88" s="136"/>
      <c r="G88" s="136"/>
      <c r="H88" s="136"/>
      <c r="I88" s="136"/>
      <c r="J88" s="136"/>
      <c r="K88" s="136"/>
      <c r="L88" s="136"/>
      <c r="M88" s="136"/>
      <c r="N88" s="136"/>
      <c r="O88" s="136"/>
      <c r="P88" s="136"/>
      <c r="Q88" s="136"/>
      <c r="R88" s="136"/>
      <c r="S88" s="136"/>
      <c r="T88" s="136"/>
      <c r="U88" s="136"/>
      <c r="V88" s="136"/>
      <c r="W88" s="136"/>
    </row>
    <row r="89" spans="1:23" x14ac:dyDescent="0.25">
      <c r="A89" s="8"/>
      <c r="B89" s="8"/>
      <c r="C89" s="136"/>
      <c r="D89" s="136"/>
      <c r="E89" s="136"/>
      <c r="F89" s="136"/>
      <c r="G89" s="136"/>
      <c r="H89" s="136"/>
      <c r="I89" s="136"/>
      <c r="J89" s="136"/>
      <c r="K89" s="136"/>
      <c r="L89" s="136"/>
      <c r="M89" s="136"/>
      <c r="N89" s="136"/>
      <c r="O89" s="136"/>
      <c r="P89" s="136"/>
      <c r="Q89" s="136"/>
      <c r="R89" s="136"/>
      <c r="S89" s="136"/>
      <c r="T89" s="136"/>
      <c r="U89" s="136"/>
      <c r="V89" s="136"/>
      <c r="W89" s="136"/>
    </row>
    <row r="90" spans="1:23" x14ac:dyDescent="0.25">
      <c r="A90" s="8"/>
      <c r="B90" s="8"/>
      <c r="C90" s="136"/>
      <c r="D90" s="136"/>
      <c r="E90" s="136"/>
      <c r="F90" s="136"/>
      <c r="G90" s="136"/>
      <c r="H90" s="136"/>
      <c r="I90" s="136"/>
      <c r="J90" s="136"/>
      <c r="K90" s="136"/>
      <c r="L90" s="136"/>
      <c r="M90" s="136"/>
      <c r="N90" s="136"/>
      <c r="O90" s="136"/>
      <c r="P90" s="136"/>
      <c r="Q90" s="136"/>
      <c r="R90" s="136"/>
      <c r="S90" s="136"/>
      <c r="T90" s="136"/>
      <c r="U90" s="136"/>
      <c r="V90" s="136"/>
      <c r="W90" s="136"/>
    </row>
    <row r="91" spans="1:23" x14ac:dyDescent="0.25">
      <c r="A91" s="8"/>
      <c r="B91" s="8"/>
      <c r="C91" s="136"/>
      <c r="D91" s="136"/>
      <c r="E91" s="136"/>
      <c r="F91" s="136"/>
      <c r="G91" s="136"/>
      <c r="H91" s="136"/>
      <c r="I91" s="136"/>
      <c r="J91" s="136"/>
      <c r="K91" s="136"/>
      <c r="L91" s="136"/>
      <c r="M91" s="136"/>
      <c r="N91" s="136"/>
      <c r="O91" s="136"/>
      <c r="P91" s="136"/>
      <c r="Q91" s="136"/>
      <c r="R91" s="136"/>
      <c r="S91" s="136"/>
      <c r="T91" s="136"/>
      <c r="U91" s="136"/>
      <c r="V91" s="136"/>
      <c r="W91" s="136"/>
    </row>
    <row r="92" spans="1:23" x14ac:dyDescent="0.25">
      <c r="A92" s="8"/>
      <c r="B92" s="8"/>
      <c r="C92" s="136"/>
      <c r="D92" s="136"/>
      <c r="E92" s="136"/>
      <c r="F92" s="136"/>
      <c r="G92" s="136"/>
      <c r="H92" s="136"/>
      <c r="I92" s="136"/>
      <c r="J92" s="136"/>
      <c r="K92" s="136"/>
      <c r="L92" s="136"/>
      <c r="M92" s="136"/>
      <c r="N92" s="136"/>
      <c r="O92" s="136"/>
      <c r="P92" s="136"/>
      <c r="Q92" s="136"/>
      <c r="R92" s="136"/>
      <c r="S92" s="136"/>
      <c r="T92" s="136"/>
      <c r="U92" s="136"/>
      <c r="V92" s="136"/>
      <c r="W92" s="136"/>
    </row>
    <row r="93" spans="1:23" x14ac:dyDescent="0.25">
      <c r="A93" s="8"/>
      <c r="B93" s="8"/>
      <c r="C93" s="136"/>
      <c r="D93" s="136"/>
      <c r="E93" s="136"/>
      <c r="F93" s="136"/>
      <c r="G93" s="136"/>
      <c r="H93" s="136"/>
      <c r="I93" s="136"/>
      <c r="J93" s="136"/>
      <c r="K93" s="136"/>
      <c r="L93" s="136"/>
      <c r="M93" s="136"/>
      <c r="N93" s="136"/>
      <c r="O93" s="136"/>
      <c r="P93" s="136"/>
      <c r="Q93" s="136"/>
      <c r="R93" s="136"/>
      <c r="S93" s="136"/>
      <c r="T93" s="136"/>
      <c r="U93" s="136"/>
      <c r="V93" s="136"/>
      <c r="W93" s="136"/>
    </row>
    <row r="94" spans="1:23" x14ac:dyDescent="0.25">
      <c r="A94" s="8"/>
      <c r="B94" s="8"/>
      <c r="C94" s="136"/>
      <c r="D94" s="136"/>
      <c r="E94" s="136"/>
      <c r="F94" s="136"/>
      <c r="G94" s="136"/>
      <c r="H94" s="136"/>
      <c r="I94" s="136"/>
      <c r="J94" s="136"/>
      <c r="K94" s="136"/>
      <c r="L94" s="136"/>
      <c r="M94" s="136"/>
      <c r="N94" s="136"/>
      <c r="O94" s="136"/>
      <c r="P94" s="136"/>
      <c r="Q94" s="136"/>
      <c r="R94" s="136"/>
      <c r="S94" s="136"/>
      <c r="T94" s="136"/>
      <c r="U94" s="136"/>
      <c r="V94" s="136"/>
      <c r="W94" s="136"/>
    </row>
    <row r="95" spans="1:23" x14ac:dyDescent="0.25">
      <c r="A95" s="8"/>
      <c r="B95" s="8"/>
      <c r="C95" s="136"/>
      <c r="D95" s="136"/>
      <c r="E95" s="136"/>
      <c r="F95" s="136"/>
      <c r="G95" s="136"/>
      <c r="H95" s="136"/>
      <c r="I95" s="136"/>
      <c r="J95" s="136"/>
      <c r="K95" s="136"/>
      <c r="L95" s="136"/>
      <c r="M95" s="136"/>
      <c r="N95" s="136"/>
      <c r="O95" s="136"/>
      <c r="P95" s="136"/>
      <c r="Q95" s="136"/>
      <c r="R95" s="136"/>
      <c r="S95" s="136"/>
      <c r="T95" s="136"/>
      <c r="U95" s="136"/>
      <c r="V95" s="136"/>
      <c r="W95" s="136"/>
    </row>
    <row r="96" spans="1:23" x14ac:dyDescent="0.25">
      <c r="A96" s="8"/>
      <c r="B96" s="8"/>
      <c r="C96" s="136"/>
      <c r="D96" s="136"/>
      <c r="E96" s="136"/>
      <c r="F96" s="136"/>
      <c r="G96" s="136"/>
      <c r="H96" s="136"/>
      <c r="I96" s="136"/>
      <c r="J96" s="136"/>
      <c r="K96" s="136"/>
      <c r="L96" s="136"/>
      <c r="M96" s="136"/>
      <c r="N96" s="136"/>
      <c r="O96" s="136"/>
      <c r="P96" s="136"/>
      <c r="Q96" s="136"/>
      <c r="R96" s="136"/>
      <c r="S96" s="136"/>
      <c r="T96" s="136"/>
      <c r="U96" s="136"/>
      <c r="V96" s="136"/>
      <c r="W96" s="136"/>
    </row>
    <row r="97" spans="1:23" x14ac:dyDescent="0.25">
      <c r="A97" s="8"/>
      <c r="B97" s="8"/>
      <c r="C97" s="136"/>
      <c r="D97" s="136"/>
      <c r="E97" s="136"/>
      <c r="F97" s="136"/>
      <c r="G97" s="136"/>
      <c r="H97" s="136"/>
      <c r="I97" s="136"/>
      <c r="J97" s="136"/>
      <c r="K97" s="136"/>
      <c r="L97" s="136"/>
      <c r="M97" s="136"/>
      <c r="N97" s="136"/>
      <c r="O97" s="136"/>
      <c r="P97" s="136"/>
      <c r="Q97" s="136"/>
      <c r="R97" s="136"/>
      <c r="S97" s="136"/>
      <c r="T97" s="136"/>
      <c r="U97" s="136"/>
      <c r="V97" s="136"/>
      <c r="W97" s="136"/>
    </row>
    <row r="98" spans="1:23" x14ac:dyDescent="0.25">
      <c r="A98" s="8"/>
      <c r="B98" s="8"/>
      <c r="C98" s="136"/>
      <c r="D98" s="136"/>
      <c r="E98" s="136"/>
      <c r="F98" s="136"/>
      <c r="G98" s="136"/>
      <c r="H98" s="136"/>
      <c r="I98" s="136"/>
      <c r="J98" s="136"/>
      <c r="K98" s="136"/>
      <c r="L98" s="136"/>
      <c r="M98" s="136"/>
      <c r="N98" s="136"/>
      <c r="O98" s="136"/>
      <c r="P98" s="136"/>
      <c r="Q98" s="136"/>
      <c r="R98" s="136"/>
      <c r="S98" s="136"/>
      <c r="T98" s="136"/>
      <c r="U98" s="136"/>
      <c r="V98" s="136"/>
      <c r="W98" s="136"/>
    </row>
    <row r="99" spans="1:23" x14ac:dyDescent="0.25">
      <c r="A99" s="8"/>
      <c r="B99" s="8"/>
      <c r="C99" s="136"/>
      <c r="D99" s="136"/>
      <c r="E99" s="136"/>
      <c r="F99" s="136"/>
      <c r="G99" s="136"/>
      <c r="H99" s="136"/>
      <c r="I99" s="136"/>
      <c r="J99" s="136"/>
      <c r="K99" s="136"/>
      <c r="L99" s="136"/>
      <c r="M99" s="136"/>
      <c r="N99" s="136"/>
      <c r="O99" s="136"/>
      <c r="P99" s="136"/>
      <c r="Q99" s="136"/>
      <c r="R99" s="136"/>
      <c r="S99" s="136"/>
      <c r="T99" s="136"/>
      <c r="U99" s="136"/>
      <c r="V99" s="136"/>
      <c r="W99" s="136"/>
    </row>
    <row r="100" spans="1:23" x14ac:dyDescent="0.25">
      <c r="A100" s="8"/>
      <c r="B100" s="8"/>
      <c r="C100" s="136"/>
      <c r="D100" s="136"/>
      <c r="E100" s="136"/>
      <c r="F100" s="136"/>
      <c r="G100" s="136"/>
      <c r="H100" s="136"/>
      <c r="I100" s="136"/>
      <c r="J100" s="136"/>
      <c r="K100" s="136"/>
      <c r="L100" s="136"/>
      <c r="M100" s="136"/>
      <c r="N100" s="136"/>
      <c r="O100" s="136"/>
      <c r="P100" s="136"/>
      <c r="Q100" s="136"/>
      <c r="R100" s="136"/>
      <c r="S100" s="136"/>
      <c r="T100" s="136"/>
      <c r="U100" s="136"/>
      <c r="V100" s="136"/>
      <c r="W100" s="136"/>
    </row>
    <row r="101" spans="1:23" x14ac:dyDescent="0.25">
      <c r="A101" s="8"/>
      <c r="B101" s="8"/>
      <c r="C101" s="136"/>
      <c r="D101" s="136"/>
      <c r="E101" s="136"/>
      <c r="F101" s="136"/>
      <c r="G101" s="136"/>
      <c r="H101" s="136"/>
      <c r="I101" s="136"/>
      <c r="J101" s="136"/>
      <c r="K101" s="136"/>
      <c r="L101" s="136"/>
      <c r="M101" s="136"/>
      <c r="N101" s="136"/>
      <c r="O101" s="136"/>
      <c r="P101" s="136"/>
      <c r="Q101" s="136"/>
      <c r="R101" s="136"/>
      <c r="S101" s="136"/>
      <c r="T101" s="136"/>
      <c r="U101" s="136"/>
      <c r="V101" s="136"/>
      <c r="W101" s="136"/>
    </row>
    <row r="102" spans="1:23" x14ac:dyDescent="0.25">
      <c r="A102" s="8"/>
      <c r="B102" s="8"/>
      <c r="C102" s="136"/>
      <c r="D102" s="136"/>
      <c r="E102" s="136"/>
      <c r="F102" s="136"/>
      <c r="G102" s="136"/>
      <c r="H102" s="136"/>
      <c r="I102" s="136"/>
      <c r="J102" s="136"/>
      <c r="K102" s="136"/>
      <c r="L102" s="136"/>
      <c r="M102" s="136"/>
      <c r="N102" s="136"/>
      <c r="O102" s="136"/>
      <c r="P102" s="136"/>
      <c r="Q102" s="136"/>
      <c r="R102" s="136"/>
      <c r="S102" s="136"/>
      <c r="T102" s="136"/>
      <c r="U102" s="136"/>
      <c r="V102" s="136"/>
      <c r="W102" s="136"/>
    </row>
    <row r="103" spans="1:23" x14ac:dyDescent="0.25">
      <c r="A103" s="8"/>
      <c r="B103" s="8"/>
      <c r="C103" s="136"/>
      <c r="D103" s="136"/>
      <c r="E103" s="136"/>
      <c r="F103" s="136"/>
      <c r="G103" s="136"/>
      <c r="H103" s="136"/>
      <c r="I103" s="136"/>
      <c r="J103" s="136"/>
      <c r="K103" s="136"/>
      <c r="L103" s="136"/>
      <c r="M103" s="136"/>
      <c r="N103" s="136"/>
      <c r="O103" s="136"/>
      <c r="P103" s="136"/>
      <c r="Q103" s="136"/>
      <c r="R103" s="136"/>
      <c r="S103" s="136"/>
      <c r="T103" s="136"/>
      <c r="U103" s="136"/>
      <c r="V103" s="136"/>
      <c r="W103" s="136"/>
    </row>
    <row r="104" spans="1:23" x14ac:dyDescent="0.25">
      <c r="A104" s="8"/>
      <c r="B104" s="8"/>
      <c r="C104" s="136"/>
      <c r="D104" s="136"/>
      <c r="E104" s="136"/>
      <c r="F104" s="136"/>
      <c r="G104" s="136"/>
      <c r="H104" s="136"/>
      <c r="I104" s="136"/>
      <c r="J104" s="136"/>
      <c r="K104" s="136"/>
      <c r="L104" s="136"/>
      <c r="M104" s="136"/>
      <c r="N104" s="136"/>
      <c r="O104" s="136"/>
      <c r="P104" s="136"/>
      <c r="Q104" s="136"/>
      <c r="R104" s="136"/>
      <c r="S104" s="136"/>
      <c r="T104" s="136"/>
      <c r="U104" s="136"/>
      <c r="V104" s="136"/>
      <c r="W104" s="136"/>
    </row>
    <row r="105" spans="1:23" x14ac:dyDescent="0.25">
      <c r="A105" s="8"/>
      <c r="B105" s="8"/>
      <c r="C105" s="136"/>
      <c r="D105" s="136"/>
      <c r="E105" s="136"/>
      <c r="F105" s="136"/>
      <c r="G105" s="136"/>
      <c r="H105" s="136"/>
      <c r="I105" s="136"/>
      <c r="J105" s="136"/>
      <c r="K105" s="136"/>
      <c r="L105" s="136"/>
      <c r="M105" s="136"/>
      <c r="N105" s="136"/>
      <c r="O105" s="136"/>
      <c r="P105" s="136"/>
      <c r="Q105" s="136"/>
      <c r="R105" s="136"/>
      <c r="S105" s="136"/>
      <c r="T105" s="136"/>
      <c r="U105" s="136"/>
      <c r="V105" s="136"/>
      <c r="W105" s="136"/>
    </row>
    <row r="106" spans="1:23" x14ac:dyDescent="0.25">
      <c r="A106" s="8"/>
      <c r="B106" s="8"/>
      <c r="C106" s="136"/>
      <c r="D106" s="136"/>
      <c r="E106" s="136"/>
      <c r="F106" s="136"/>
      <c r="G106" s="136"/>
      <c r="H106" s="136"/>
      <c r="I106" s="136"/>
      <c r="J106" s="136"/>
      <c r="K106" s="136"/>
      <c r="L106" s="136"/>
      <c r="M106" s="136"/>
      <c r="N106" s="136"/>
      <c r="O106" s="136"/>
      <c r="P106" s="136"/>
      <c r="Q106" s="136"/>
      <c r="R106" s="136"/>
      <c r="S106" s="136"/>
      <c r="T106" s="136"/>
      <c r="U106" s="136"/>
      <c r="V106" s="136"/>
      <c r="W106" s="136"/>
    </row>
    <row r="107" spans="1:23" x14ac:dyDescent="0.25">
      <c r="A107" s="8"/>
      <c r="B107" s="8"/>
      <c r="C107" s="136"/>
      <c r="D107" s="136"/>
      <c r="E107" s="136"/>
      <c r="F107" s="136"/>
      <c r="G107" s="136"/>
      <c r="H107" s="136"/>
      <c r="I107" s="136"/>
      <c r="J107" s="136"/>
      <c r="K107" s="136"/>
      <c r="L107" s="136"/>
      <c r="M107" s="136"/>
      <c r="N107" s="136"/>
      <c r="O107" s="136"/>
      <c r="P107" s="136"/>
      <c r="Q107" s="136"/>
      <c r="R107" s="136"/>
      <c r="S107" s="136"/>
      <c r="T107" s="136"/>
      <c r="U107" s="136"/>
      <c r="V107" s="136"/>
      <c r="W107" s="136"/>
    </row>
    <row r="108" spans="1:23" x14ac:dyDescent="0.25">
      <c r="A108" s="8"/>
      <c r="B108" s="8"/>
      <c r="C108" s="136"/>
      <c r="D108" s="136"/>
      <c r="E108" s="136"/>
      <c r="F108" s="136"/>
      <c r="G108" s="136"/>
      <c r="H108" s="136"/>
      <c r="I108" s="136"/>
      <c r="J108" s="136"/>
      <c r="K108" s="136"/>
      <c r="L108" s="136"/>
      <c r="M108" s="136"/>
      <c r="N108" s="136"/>
      <c r="O108" s="136"/>
      <c r="P108" s="136"/>
      <c r="Q108" s="136"/>
      <c r="R108" s="136"/>
      <c r="S108" s="136"/>
      <c r="T108" s="136"/>
      <c r="U108" s="136"/>
      <c r="V108" s="136"/>
      <c r="W108" s="136"/>
    </row>
    <row r="109" spans="1:23" x14ac:dyDescent="0.25">
      <c r="A109" s="8"/>
      <c r="B109" s="8"/>
      <c r="C109" s="136"/>
      <c r="D109" s="136"/>
      <c r="E109" s="136"/>
      <c r="F109" s="136"/>
      <c r="G109" s="136"/>
      <c r="H109" s="136"/>
      <c r="I109" s="136"/>
      <c r="J109" s="136"/>
      <c r="K109" s="136"/>
      <c r="L109" s="136"/>
      <c r="M109" s="136"/>
      <c r="N109" s="136"/>
      <c r="O109" s="136"/>
      <c r="P109" s="136"/>
      <c r="Q109" s="136"/>
      <c r="R109" s="136"/>
      <c r="S109" s="136"/>
      <c r="T109" s="136"/>
      <c r="U109" s="136"/>
      <c r="V109" s="136"/>
      <c r="W109" s="136"/>
    </row>
    <row r="110" spans="1:23" x14ac:dyDescent="0.25">
      <c r="A110" s="8"/>
      <c r="B110" s="8"/>
      <c r="C110" s="136"/>
      <c r="D110" s="136"/>
      <c r="E110" s="136"/>
      <c r="F110" s="136"/>
      <c r="G110" s="136"/>
      <c r="H110" s="136"/>
      <c r="I110" s="136"/>
      <c r="J110" s="136"/>
      <c r="K110" s="136"/>
      <c r="L110" s="136"/>
      <c r="M110" s="136"/>
      <c r="N110" s="136"/>
      <c r="O110" s="136"/>
      <c r="P110" s="136"/>
      <c r="Q110" s="136"/>
      <c r="R110" s="136"/>
      <c r="S110" s="136"/>
      <c r="T110" s="136"/>
      <c r="U110" s="136"/>
      <c r="V110" s="136"/>
      <c r="W110" s="136"/>
    </row>
    <row r="111" spans="1:23" x14ac:dyDescent="0.25">
      <c r="A111" s="8"/>
      <c r="B111" s="8"/>
      <c r="C111" s="136"/>
      <c r="D111" s="136"/>
      <c r="E111" s="136"/>
      <c r="F111" s="136"/>
      <c r="G111" s="136"/>
      <c r="H111" s="136"/>
      <c r="I111" s="136"/>
      <c r="J111" s="136"/>
      <c r="K111" s="136"/>
      <c r="L111" s="136"/>
      <c r="M111" s="136"/>
      <c r="N111" s="136"/>
      <c r="O111" s="136"/>
      <c r="P111" s="136"/>
      <c r="Q111" s="136"/>
      <c r="R111" s="136"/>
      <c r="S111" s="136"/>
      <c r="T111" s="136"/>
      <c r="U111" s="136"/>
      <c r="V111" s="136"/>
      <c r="W111" s="136"/>
    </row>
    <row r="112" spans="1:23" x14ac:dyDescent="0.25">
      <c r="A112" s="8"/>
      <c r="B112" s="8"/>
      <c r="C112" s="136"/>
      <c r="D112" s="136"/>
      <c r="E112" s="136"/>
      <c r="F112" s="136"/>
      <c r="G112" s="136"/>
      <c r="H112" s="136"/>
      <c r="I112" s="136"/>
      <c r="J112" s="136"/>
      <c r="K112" s="136"/>
      <c r="L112" s="136"/>
      <c r="M112" s="136"/>
      <c r="N112" s="136"/>
      <c r="O112" s="136"/>
      <c r="P112" s="136"/>
      <c r="Q112" s="136"/>
      <c r="R112" s="136"/>
      <c r="S112" s="136"/>
      <c r="T112" s="136"/>
      <c r="U112" s="136"/>
      <c r="V112" s="136"/>
      <c r="W112" s="136"/>
    </row>
    <row r="113" spans="1:23" x14ac:dyDescent="0.25">
      <c r="A113" s="8"/>
      <c r="B113" s="8"/>
      <c r="C113" s="136"/>
      <c r="D113" s="136"/>
      <c r="E113" s="136"/>
      <c r="F113" s="136"/>
      <c r="G113" s="136"/>
      <c r="H113" s="136"/>
      <c r="I113" s="136"/>
      <c r="J113" s="136"/>
      <c r="K113" s="136"/>
      <c r="L113" s="136"/>
      <c r="M113" s="136"/>
      <c r="N113" s="136"/>
      <c r="O113" s="136"/>
      <c r="P113" s="136"/>
      <c r="Q113" s="136"/>
      <c r="R113" s="136"/>
      <c r="S113" s="136"/>
      <c r="T113" s="136"/>
      <c r="U113" s="136"/>
      <c r="V113" s="136"/>
      <c r="W113" s="136"/>
    </row>
    <row r="114" spans="1:23" x14ac:dyDescent="0.25">
      <c r="A114" s="8"/>
      <c r="B114" s="8"/>
      <c r="C114" s="136"/>
      <c r="D114" s="136"/>
      <c r="E114" s="136"/>
      <c r="F114" s="136"/>
      <c r="G114" s="136"/>
      <c r="H114" s="136"/>
      <c r="I114" s="136"/>
      <c r="J114" s="136"/>
      <c r="K114" s="136"/>
      <c r="L114" s="136"/>
      <c r="M114" s="136"/>
      <c r="N114" s="136"/>
      <c r="O114" s="136"/>
      <c r="P114" s="136"/>
      <c r="Q114" s="136"/>
      <c r="R114" s="136"/>
      <c r="S114" s="136"/>
      <c r="T114" s="136"/>
      <c r="U114" s="136"/>
      <c r="V114" s="136"/>
      <c r="W114" s="136"/>
    </row>
    <row r="115" spans="1:23" x14ac:dyDescent="0.25">
      <c r="A115" s="8"/>
      <c r="B115" s="8"/>
      <c r="C115" s="136"/>
      <c r="D115" s="136"/>
      <c r="E115" s="136"/>
      <c r="F115" s="136"/>
      <c r="G115" s="136"/>
      <c r="H115" s="136"/>
      <c r="I115" s="136"/>
      <c r="J115" s="136"/>
      <c r="K115" s="136"/>
      <c r="L115" s="136"/>
      <c r="M115" s="136"/>
      <c r="N115" s="136"/>
      <c r="O115" s="136"/>
      <c r="P115" s="136"/>
      <c r="Q115" s="136"/>
      <c r="R115" s="136"/>
      <c r="S115" s="136"/>
      <c r="T115" s="136"/>
      <c r="U115" s="136"/>
      <c r="V115" s="136"/>
      <c r="W115" s="136"/>
    </row>
    <row r="116" spans="1:23" x14ac:dyDescent="0.25">
      <c r="A116" s="8"/>
      <c r="B116" s="8"/>
      <c r="C116" s="136"/>
      <c r="D116" s="136"/>
      <c r="E116" s="136"/>
      <c r="F116" s="136"/>
      <c r="G116" s="136"/>
      <c r="H116" s="136"/>
      <c r="I116" s="136"/>
      <c r="J116" s="136"/>
      <c r="K116" s="136"/>
      <c r="L116" s="136"/>
      <c r="M116" s="136"/>
      <c r="N116" s="136"/>
      <c r="O116" s="136"/>
      <c r="P116" s="136"/>
      <c r="Q116" s="136"/>
      <c r="R116" s="136"/>
      <c r="S116" s="136"/>
      <c r="T116" s="136"/>
      <c r="U116" s="136"/>
      <c r="V116" s="136"/>
      <c r="W116" s="136"/>
    </row>
    <row r="117" spans="1:23" x14ac:dyDescent="0.25">
      <c r="A117" s="8"/>
      <c r="B117" s="8"/>
      <c r="C117" s="136"/>
      <c r="D117" s="136"/>
      <c r="E117" s="136"/>
      <c r="F117" s="136"/>
      <c r="G117" s="136"/>
      <c r="H117" s="136"/>
      <c r="I117" s="136"/>
      <c r="J117" s="136"/>
      <c r="K117" s="136"/>
      <c r="L117" s="136"/>
      <c r="M117" s="136"/>
      <c r="N117" s="136"/>
      <c r="O117" s="136"/>
      <c r="P117" s="136"/>
      <c r="Q117" s="136"/>
      <c r="R117" s="136"/>
      <c r="S117" s="136"/>
      <c r="T117" s="136"/>
      <c r="U117" s="136"/>
      <c r="V117" s="136"/>
      <c r="W117" s="136"/>
    </row>
    <row r="118" spans="1:23" x14ac:dyDescent="0.25">
      <c r="A118" s="8"/>
      <c r="B118" s="8"/>
      <c r="C118" s="136"/>
      <c r="D118" s="136"/>
      <c r="E118" s="136"/>
      <c r="F118" s="136"/>
      <c r="G118" s="136"/>
      <c r="H118" s="136"/>
      <c r="I118" s="136"/>
      <c r="J118" s="136"/>
      <c r="K118" s="136"/>
      <c r="L118" s="136"/>
      <c r="M118" s="136"/>
      <c r="N118" s="136"/>
      <c r="O118" s="136"/>
      <c r="P118" s="136"/>
      <c r="Q118" s="136"/>
      <c r="R118" s="136"/>
      <c r="S118" s="136"/>
      <c r="T118" s="136"/>
      <c r="U118" s="136"/>
      <c r="V118" s="136"/>
      <c r="W118" s="136"/>
    </row>
    <row r="119" spans="1:23" x14ac:dyDescent="0.25">
      <c r="A119" s="8"/>
      <c r="B119" s="8"/>
      <c r="C119" s="136"/>
      <c r="D119" s="136"/>
      <c r="E119" s="136"/>
      <c r="F119" s="136"/>
      <c r="G119" s="136"/>
      <c r="H119" s="136"/>
      <c r="I119" s="136"/>
      <c r="J119" s="136"/>
      <c r="K119" s="136"/>
      <c r="L119" s="136"/>
      <c r="M119" s="136"/>
      <c r="N119" s="136"/>
      <c r="O119" s="136"/>
      <c r="P119" s="136"/>
      <c r="Q119" s="136"/>
      <c r="R119" s="136"/>
      <c r="S119" s="136"/>
      <c r="T119" s="136"/>
      <c r="U119" s="136"/>
      <c r="V119" s="136"/>
      <c r="W119" s="136"/>
    </row>
    <row r="120" spans="1:23" x14ac:dyDescent="0.25">
      <c r="A120" s="8"/>
      <c r="B120" s="8"/>
      <c r="C120" s="136"/>
      <c r="D120" s="136"/>
      <c r="E120" s="136"/>
      <c r="F120" s="136"/>
      <c r="G120" s="136"/>
      <c r="H120" s="136"/>
      <c r="I120" s="136"/>
      <c r="J120" s="136"/>
      <c r="K120" s="136"/>
      <c r="L120" s="136"/>
      <c r="M120" s="136"/>
      <c r="N120" s="136"/>
      <c r="O120" s="136"/>
      <c r="P120" s="136"/>
      <c r="Q120" s="136"/>
      <c r="R120" s="136"/>
      <c r="S120" s="136"/>
      <c r="T120" s="136"/>
      <c r="U120" s="136"/>
      <c r="V120" s="136"/>
      <c r="W120" s="136"/>
    </row>
    <row r="121" spans="1:23" x14ac:dyDescent="0.25">
      <c r="A121" s="8"/>
      <c r="B121" s="8"/>
      <c r="C121" s="136"/>
      <c r="D121" s="136"/>
      <c r="E121" s="136"/>
      <c r="F121" s="136"/>
      <c r="G121" s="136"/>
      <c r="H121" s="136"/>
      <c r="I121" s="136"/>
      <c r="J121" s="136"/>
      <c r="K121" s="136"/>
      <c r="L121" s="136"/>
      <c r="M121" s="136"/>
      <c r="N121" s="136"/>
      <c r="O121" s="136"/>
      <c r="P121" s="136"/>
      <c r="Q121" s="136"/>
      <c r="R121" s="136"/>
      <c r="S121" s="136"/>
      <c r="T121" s="136"/>
      <c r="U121" s="136"/>
      <c r="V121" s="136"/>
      <c r="W121" s="136"/>
    </row>
    <row r="122" spans="1:23" x14ac:dyDescent="0.25">
      <c r="A122" s="8"/>
      <c r="B122" s="8"/>
      <c r="C122" s="136"/>
      <c r="D122" s="136"/>
      <c r="E122" s="136"/>
      <c r="F122" s="136"/>
      <c r="G122" s="136"/>
      <c r="H122" s="136"/>
      <c r="I122" s="136"/>
      <c r="J122" s="136"/>
      <c r="K122" s="136"/>
      <c r="L122" s="136"/>
      <c r="M122" s="136"/>
      <c r="N122" s="136"/>
      <c r="O122" s="136"/>
      <c r="P122" s="136"/>
      <c r="Q122" s="136"/>
      <c r="R122" s="136"/>
      <c r="S122" s="136"/>
      <c r="T122" s="136"/>
      <c r="U122" s="136"/>
      <c r="V122" s="136"/>
      <c r="W122" s="136"/>
    </row>
    <row r="123" spans="1:23" x14ac:dyDescent="0.25">
      <c r="A123" s="8"/>
      <c r="B123" s="8"/>
      <c r="C123" s="136"/>
      <c r="D123" s="136"/>
      <c r="E123" s="136"/>
      <c r="F123" s="136"/>
      <c r="G123" s="136"/>
      <c r="H123" s="136"/>
      <c r="I123" s="136"/>
      <c r="J123" s="136"/>
      <c r="K123" s="136"/>
      <c r="L123" s="136"/>
      <c r="M123" s="136"/>
      <c r="N123" s="136"/>
      <c r="O123" s="136"/>
      <c r="P123" s="136"/>
      <c r="Q123" s="136"/>
      <c r="R123" s="136"/>
      <c r="S123" s="136"/>
      <c r="T123" s="136"/>
      <c r="U123" s="136"/>
      <c r="V123" s="136"/>
      <c r="W123" s="136"/>
    </row>
    <row r="124" spans="1:23" x14ac:dyDescent="0.25">
      <c r="A124" s="8"/>
      <c r="B124" s="8"/>
      <c r="C124" s="136"/>
      <c r="D124" s="136"/>
      <c r="E124" s="136"/>
      <c r="F124" s="136"/>
      <c r="G124" s="136"/>
      <c r="H124" s="136"/>
      <c r="I124" s="136"/>
      <c r="J124" s="136"/>
      <c r="K124" s="136"/>
      <c r="L124" s="136"/>
      <c r="M124" s="136"/>
      <c r="N124" s="136"/>
      <c r="O124" s="136"/>
      <c r="P124" s="136"/>
      <c r="Q124" s="136"/>
      <c r="R124" s="136"/>
      <c r="S124" s="136"/>
      <c r="T124" s="136"/>
      <c r="U124" s="136"/>
      <c r="V124" s="136"/>
      <c r="W124" s="136"/>
    </row>
    <row r="125" spans="1:23" x14ac:dyDescent="0.25">
      <c r="A125" s="8"/>
      <c r="B125" s="8"/>
      <c r="C125" s="136"/>
      <c r="D125" s="136"/>
      <c r="E125" s="136"/>
      <c r="F125" s="136"/>
      <c r="G125" s="136"/>
      <c r="H125" s="136"/>
      <c r="I125" s="136"/>
      <c r="J125" s="136"/>
      <c r="K125" s="136"/>
      <c r="L125" s="136"/>
      <c r="M125" s="136"/>
      <c r="N125" s="136"/>
      <c r="O125" s="136"/>
      <c r="P125" s="136"/>
      <c r="Q125" s="136"/>
      <c r="R125" s="136"/>
      <c r="S125" s="136"/>
      <c r="T125" s="136"/>
      <c r="U125" s="136"/>
      <c r="V125" s="136"/>
      <c r="W125" s="136"/>
    </row>
    <row r="126" spans="1:23" x14ac:dyDescent="0.25">
      <c r="A126" s="8"/>
      <c r="B126" s="8"/>
      <c r="C126" s="136"/>
      <c r="D126" s="136"/>
      <c r="E126" s="136"/>
      <c r="F126" s="136"/>
      <c r="G126" s="136"/>
      <c r="H126" s="136"/>
      <c r="I126" s="136"/>
      <c r="J126" s="136"/>
      <c r="K126" s="136"/>
      <c r="L126" s="136"/>
      <c r="M126" s="136"/>
      <c r="N126" s="136"/>
      <c r="O126" s="136"/>
      <c r="P126" s="136"/>
      <c r="Q126" s="136"/>
      <c r="R126" s="136"/>
      <c r="S126" s="136"/>
      <c r="T126" s="136"/>
      <c r="U126" s="136"/>
      <c r="V126" s="136"/>
      <c r="W126" s="136"/>
    </row>
    <row r="127" spans="1:23" x14ac:dyDescent="0.25">
      <c r="A127" s="8"/>
      <c r="B127" s="8"/>
      <c r="C127" s="136"/>
      <c r="D127" s="136"/>
      <c r="E127" s="136"/>
      <c r="F127" s="136"/>
      <c r="G127" s="136"/>
      <c r="H127" s="136"/>
      <c r="I127" s="136"/>
      <c r="J127" s="136"/>
      <c r="K127" s="136"/>
      <c r="L127" s="136"/>
      <c r="M127" s="136"/>
      <c r="N127" s="136"/>
      <c r="O127" s="136"/>
      <c r="P127" s="136"/>
      <c r="Q127" s="136"/>
      <c r="R127" s="136"/>
      <c r="S127" s="136"/>
      <c r="T127" s="136"/>
      <c r="U127" s="136"/>
      <c r="V127" s="136"/>
      <c r="W127" s="136"/>
    </row>
    <row r="128" spans="1:23" x14ac:dyDescent="0.25">
      <c r="A128" s="8"/>
      <c r="B128" s="8"/>
      <c r="C128" s="136"/>
      <c r="D128" s="136"/>
      <c r="E128" s="136"/>
      <c r="F128" s="136"/>
      <c r="G128" s="136"/>
      <c r="H128" s="136"/>
      <c r="I128" s="136"/>
      <c r="J128" s="136"/>
      <c r="K128" s="136"/>
      <c r="L128" s="136"/>
      <c r="M128" s="136"/>
      <c r="N128" s="136"/>
      <c r="O128" s="136"/>
      <c r="P128" s="136"/>
      <c r="Q128" s="136"/>
      <c r="R128" s="136"/>
      <c r="S128" s="136"/>
      <c r="T128" s="136"/>
      <c r="U128" s="136"/>
      <c r="V128" s="136"/>
      <c r="W128" s="136"/>
    </row>
    <row r="129" spans="1:23" x14ac:dyDescent="0.25">
      <c r="A129" s="8"/>
      <c r="B129" s="8"/>
      <c r="C129" s="136"/>
      <c r="D129" s="136"/>
      <c r="E129" s="136"/>
      <c r="F129" s="136"/>
      <c r="G129" s="136"/>
      <c r="H129" s="136"/>
      <c r="I129" s="136"/>
      <c r="J129" s="136"/>
      <c r="K129" s="136"/>
      <c r="L129" s="136"/>
      <c r="M129" s="136"/>
      <c r="N129" s="136"/>
      <c r="O129" s="136"/>
      <c r="P129" s="136"/>
      <c r="Q129" s="136"/>
      <c r="R129" s="136"/>
      <c r="S129" s="136"/>
      <c r="T129" s="136"/>
      <c r="U129" s="136"/>
      <c r="V129" s="136"/>
      <c r="W129" s="136"/>
    </row>
    <row r="130" spans="1:23" s="526" customFormat="1" x14ac:dyDescent="0.25">
      <c r="B130" s="526" t="s">
        <v>37</v>
      </c>
      <c r="C130" s="530" t="s">
        <v>76</v>
      </c>
      <c r="D130" s="530" t="s">
        <v>77</v>
      </c>
      <c r="E130" s="530" t="s">
        <v>78</v>
      </c>
      <c r="F130" s="530" t="s">
        <v>79</v>
      </c>
      <c r="G130" s="531" t="s">
        <v>76</v>
      </c>
      <c r="H130" s="531" t="s">
        <v>77</v>
      </c>
      <c r="I130" s="531" t="s">
        <v>78</v>
      </c>
      <c r="J130" s="531" t="s">
        <v>79</v>
      </c>
    </row>
    <row r="131" spans="1:23" s="526" customFormat="1" ht="26.25" x14ac:dyDescent="0.25">
      <c r="A131" s="532" t="s">
        <v>75</v>
      </c>
      <c r="B131" s="528">
        <v>1919</v>
      </c>
      <c r="C131" s="528">
        <v>849</v>
      </c>
      <c r="D131" s="528">
        <v>885</v>
      </c>
      <c r="E131" s="528">
        <v>146</v>
      </c>
      <c r="F131" s="528">
        <v>39</v>
      </c>
      <c r="G131" s="533">
        <v>44.241792600312664</v>
      </c>
      <c r="H131" s="533">
        <v>46.117769671704011</v>
      </c>
      <c r="I131" s="533">
        <v>7.6081292339760296</v>
      </c>
      <c r="J131" s="533">
        <v>2.0323084940072955</v>
      </c>
    </row>
    <row r="132" spans="1:23" s="526" customFormat="1" x14ac:dyDescent="0.25">
      <c r="A132" s="534" t="s">
        <v>5</v>
      </c>
      <c r="B132" s="528">
        <v>866</v>
      </c>
      <c r="C132" s="528">
        <v>214</v>
      </c>
      <c r="D132" s="528">
        <v>552</v>
      </c>
      <c r="E132" s="528">
        <v>98</v>
      </c>
      <c r="F132" s="528">
        <v>2</v>
      </c>
      <c r="G132" s="533">
        <v>24.711316397228639</v>
      </c>
      <c r="H132" s="533">
        <v>63.741339491916861</v>
      </c>
      <c r="I132" s="533">
        <v>11.316397228637413</v>
      </c>
      <c r="J132" s="533">
        <v>0.23094688221709006</v>
      </c>
    </row>
    <row r="133" spans="1:23" s="526" customFormat="1" x14ac:dyDescent="0.25">
      <c r="A133" s="534" t="s">
        <v>7</v>
      </c>
      <c r="B133" s="528">
        <v>1101</v>
      </c>
      <c r="C133" s="528">
        <v>205</v>
      </c>
      <c r="D133" s="528">
        <v>782</v>
      </c>
      <c r="E133" s="528">
        <v>69</v>
      </c>
      <c r="F133" s="528">
        <v>45</v>
      </c>
      <c r="G133" s="533">
        <v>18.619436875567665</v>
      </c>
      <c r="H133" s="533">
        <v>71.026339691189833</v>
      </c>
      <c r="I133" s="533">
        <v>6.2670299727520433</v>
      </c>
      <c r="J133" s="533">
        <v>4.0871934604904636</v>
      </c>
    </row>
    <row r="134" spans="1:23" s="526" customFormat="1" x14ac:dyDescent="0.25">
      <c r="A134" s="534" t="s">
        <v>62</v>
      </c>
      <c r="B134" s="528">
        <v>1536</v>
      </c>
      <c r="C134" s="528">
        <v>253</v>
      </c>
      <c r="D134" s="528">
        <v>924</v>
      </c>
      <c r="E134" s="528">
        <v>110</v>
      </c>
      <c r="F134" s="528">
        <v>249</v>
      </c>
      <c r="G134" s="533">
        <v>16.471354166666664</v>
      </c>
      <c r="H134" s="533">
        <v>60.15625</v>
      </c>
      <c r="I134" s="533">
        <v>7.161458333333333</v>
      </c>
      <c r="J134" s="533">
        <v>16.2109375</v>
      </c>
    </row>
    <row r="135" spans="1:23" s="526" customFormat="1" ht="26.25" x14ac:dyDescent="0.25">
      <c r="A135" s="535" t="s">
        <v>128</v>
      </c>
      <c r="B135" s="528">
        <v>1909</v>
      </c>
      <c r="C135" s="528">
        <v>462</v>
      </c>
      <c r="D135" s="528">
        <v>1265</v>
      </c>
      <c r="E135" s="528">
        <v>120</v>
      </c>
      <c r="F135" s="528">
        <v>62</v>
      </c>
      <c r="G135" s="533">
        <v>24.201152435830277</v>
      </c>
      <c r="H135" s="533">
        <v>66.265060240963862</v>
      </c>
      <c r="I135" s="533">
        <v>6.2860136196961767</v>
      </c>
      <c r="J135" s="533">
        <v>3.247773703509691</v>
      </c>
    </row>
    <row r="136" spans="1:23" s="526" customFormat="1" ht="26.25" x14ac:dyDescent="0.25">
      <c r="A136" s="536" t="s">
        <v>129</v>
      </c>
      <c r="B136" s="528">
        <v>911</v>
      </c>
      <c r="C136" s="528">
        <v>130</v>
      </c>
      <c r="D136" s="528">
        <v>679</v>
      </c>
      <c r="E136" s="528">
        <v>42</v>
      </c>
      <c r="F136" s="528">
        <v>60</v>
      </c>
      <c r="G136" s="533">
        <v>14.270032930845225</v>
      </c>
      <c r="H136" s="533">
        <v>74.533479692645443</v>
      </c>
      <c r="I136" s="533">
        <v>4.6103183315038416</v>
      </c>
      <c r="J136" s="533">
        <v>6.5861690450054882</v>
      </c>
    </row>
    <row r="137" spans="1:23" s="526" customFormat="1" x14ac:dyDescent="0.25">
      <c r="A137" s="534" t="s">
        <v>83</v>
      </c>
      <c r="B137" s="528">
        <v>8242</v>
      </c>
      <c r="C137" s="528">
        <v>2113</v>
      </c>
      <c r="D137" s="528">
        <v>5087</v>
      </c>
      <c r="E137" s="528">
        <v>585</v>
      </c>
      <c r="F137" s="528">
        <v>457</v>
      </c>
      <c r="G137" s="533">
        <v>25.636981315214751</v>
      </c>
      <c r="H137" s="533">
        <v>61.720456199951471</v>
      </c>
      <c r="I137" s="533">
        <v>7.0977917981072558</v>
      </c>
      <c r="J137" s="533">
        <v>5.5447706867265225</v>
      </c>
    </row>
  </sheetData>
  <mergeCells count="7">
    <mergeCell ref="C7:F7"/>
    <mergeCell ref="A2:F2"/>
    <mergeCell ref="A54:F54"/>
    <mergeCell ref="A35:F35"/>
    <mergeCell ref="A32:F32"/>
    <mergeCell ref="B7:B8"/>
    <mergeCell ref="A33:F33"/>
  </mergeCells>
  <pageMargins left="0.59055118110236227" right="0.59055118110236227" top="0.78740157480314965" bottom="0.59055118110236227" header="0.51181102362204722" footer="0.51181102362204722"/>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G13"/>
  <sheetViews>
    <sheetView workbookViewId="0">
      <selection activeCell="D2" sqref="D2:D3"/>
    </sheetView>
  </sheetViews>
  <sheetFormatPr defaultRowHeight="16.5" x14ac:dyDescent="0.3"/>
  <cols>
    <col min="1" max="1" width="3.25" customWidth="1"/>
    <col min="2" max="2" width="17" customWidth="1"/>
    <col min="3" max="3" width="35.125" customWidth="1"/>
    <col min="4" max="4" width="26.25" customWidth="1"/>
    <col min="5" max="5" width="21.25" customWidth="1"/>
    <col min="6" max="6" width="12.125" customWidth="1"/>
  </cols>
  <sheetData>
    <row r="2" spans="2:7" x14ac:dyDescent="0.3">
      <c r="B2" t="s">
        <v>43</v>
      </c>
      <c r="C2" s="507">
        <v>2023</v>
      </c>
      <c r="D2" s="468" t="s">
        <v>143</v>
      </c>
      <c r="E2" t="str">
        <f>MID(D2,1,3)</f>
        <v>ott</v>
      </c>
    </row>
    <row r="3" spans="2:7" x14ac:dyDescent="0.3">
      <c r="C3" s="507">
        <v>2023</v>
      </c>
      <c r="D3" s="468" t="s">
        <v>144</v>
      </c>
    </row>
    <row r="4" spans="2:7" x14ac:dyDescent="0.3">
      <c r="B4" t="s">
        <v>41</v>
      </c>
      <c r="C4" s="468" t="s">
        <v>138</v>
      </c>
      <c r="D4" t="str">
        <f>CONCATENATE(C4&amp;" "&amp;$C$2)</f>
        <v>Ottobre 2023</v>
      </c>
      <c r="E4" s="4" t="str">
        <f>UPPER(C4)</f>
        <v>OTTOBRE</v>
      </c>
    </row>
    <row r="5" spans="2:7" x14ac:dyDescent="0.3">
      <c r="C5" s="468" t="s">
        <v>139</v>
      </c>
      <c r="D5" t="str">
        <f>CONCATENATE(LOWER(C4)&amp;" "&amp;$C$2)</f>
        <v>ottobre 2023</v>
      </c>
      <c r="E5" s="4" t="str">
        <f>UPPER(C4)</f>
        <v>OTTOBRE</v>
      </c>
      <c r="F5" t="str">
        <f>UPPER(C5)</f>
        <v>NOVEMBRE</v>
      </c>
      <c r="G5" t="str">
        <f>UPPER(C6)</f>
        <v>DICEMBRE</v>
      </c>
    </row>
    <row r="6" spans="2:7" x14ac:dyDescent="0.3">
      <c r="C6" s="468" t="s">
        <v>141</v>
      </c>
      <c r="D6" s="4" t="str">
        <f>CONCATENATE(LOWER(C4)&amp;" - "&amp;LOWER(C6) &amp; " "&amp;C3)</f>
        <v>ottobre - dicembre 2023</v>
      </c>
      <c r="E6" s="4" t="str">
        <f>LOWER(C4)</f>
        <v>ottobre</v>
      </c>
      <c r="F6" t="str">
        <f>LOWER(C5)</f>
        <v>novembre</v>
      </c>
      <c r="G6" t="str">
        <f>LOWER(C6)</f>
        <v>dicembre</v>
      </c>
    </row>
    <row r="7" spans="2:7" x14ac:dyDescent="0.3">
      <c r="B7" t="s">
        <v>42</v>
      </c>
      <c r="C7" s="468" t="s">
        <v>142</v>
      </c>
      <c r="D7" t="str">
        <f>CONCATENATE(LOWER(C4)&amp;" "&amp;LOWER(C6))</f>
        <v>ottobre dicembre</v>
      </c>
      <c r="E7" t="str">
        <f>UPPER(C7)</f>
        <v>OTTOBRE - DICEMBRE 2023</v>
      </c>
    </row>
    <row r="8" spans="2:7" x14ac:dyDescent="0.3">
      <c r="D8" s="4" t="str">
        <f>CONCATENATE(E2&amp;" - "&amp;D3)</f>
        <v>ott - dic 2023</v>
      </c>
    </row>
    <row r="10" spans="2:7" ht="18" x14ac:dyDescent="0.3">
      <c r="B10" t="s">
        <v>85</v>
      </c>
      <c r="C10" s="508" t="s">
        <v>146</v>
      </c>
    </row>
    <row r="11" spans="2:7" ht="18" x14ac:dyDescent="0.3">
      <c r="C11" s="1" t="str">
        <f>CONCATENATE("Provincia di ", C10)</f>
        <v>Provincia di Firenze</v>
      </c>
    </row>
    <row r="12" spans="2:7" ht="18" x14ac:dyDescent="0.3">
      <c r="C12" s="1"/>
    </row>
    <row r="13" spans="2:7" ht="18" x14ac:dyDescent="0.3">
      <c r="C13" s="1"/>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FCFAB-FD8B-4A3F-857D-AE8145DF8449}">
  <dimension ref="A1:X129"/>
  <sheetViews>
    <sheetView tabSelected="1" workbookViewId="0"/>
  </sheetViews>
  <sheetFormatPr defaultColWidth="8.125" defaultRowHeight="12.75" x14ac:dyDescent="0.2"/>
  <cols>
    <col min="1" max="1" width="11.375" style="173" customWidth="1"/>
    <col min="2" max="2" width="66.75" style="98" customWidth="1"/>
    <col min="3" max="20" width="5.875" style="98" customWidth="1"/>
    <col min="21" max="21" width="4.125" style="173" customWidth="1"/>
    <col min="22" max="24" width="4.125" style="174" customWidth="1"/>
    <col min="25" max="25" width="14.625" style="98" customWidth="1"/>
    <col min="26" max="16384" width="8.125" style="98"/>
  </cols>
  <sheetData>
    <row r="1" spans="1:24" ht="2.25" customHeight="1" x14ac:dyDescent="0.2"/>
    <row r="2" spans="1:24" s="177" customFormat="1" ht="32.1" customHeight="1" x14ac:dyDescent="0.3">
      <c r="A2" s="543" t="s">
        <v>117</v>
      </c>
      <c r="B2" s="543"/>
      <c r="C2" s="175"/>
      <c r="D2" s="175"/>
      <c r="E2" s="176"/>
      <c r="F2" s="176"/>
      <c r="G2" s="176"/>
      <c r="H2" s="176"/>
      <c r="I2" s="176"/>
      <c r="J2" s="176"/>
      <c r="K2" s="176"/>
      <c r="L2" s="176"/>
      <c r="M2" s="176"/>
      <c r="N2" s="176"/>
      <c r="O2" s="176"/>
      <c r="P2" s="176"/>
      <c r="Q2" s="176"/>
      <c r="R2" s="176"/>
      <c r="S2" s="176"/>
      <c r="T2" s="176"/>
      <c r="U2" s="176"/>
    </row>
    <row r="3" spans="1:24" s="181" customFormat="1" ht="3.75" customHeight="1" x14ac:dyDescent="0.4">
      <c r="A3" s="178"/>
      <c r="B3" s="179"/>
      <c r="C3" s="180"/>
      <c r="D3" s="180"/>
      <c r="E3" s="176"/>
      <c r="F3" s="176"/>
      <c r="G3" s="176"/>
      <c r="H3" s="176"/>
      <c r="I3" s="176"/>
      <c r="J3" s="176"/>
      <c r="K3" s="176"/>
      <c r="L3" s="176"/>
      <c r="M3" s="176"/>
      <c r="N3" s="176"/>
      <c r="O3" s="176"/>
      <c r="P3" s="176"/>
      <c r="Q3" s="176"/>
      <c r="R3" s="176"/>
      <c r="S3" s="176"/>
      <c r="T3" s="176"/>
      <c r="U3" s="176"/>
    </row>
    <row r="4" spans="1:24" ht="3" customHeight="1" x14ac:dyDescent="0.4">
      <c r="A4" s="178"/>
      <c r="B4" s="179"/>
      <c r="C4" s="180"/>
      <c r="D4" s="180"/>
      <c r="E4" s="176"/>
      <c r="F4" s="176"/>
      <c r="G4" s="176"/>
      <c r="H4" s="176"/>
      <c r="I4" s="176"/>
      <c r="J4" s="176"/>
      <c r="K4" s="176"/>
      <c r="L4" s="176"/>
      <c r="M4" s="176"/>
      <c r="N4" s="176"/>
      <c r="O4" s="176"/>
      <c r="P4" s="176"/>
      <c r="Q4" s="176"/>
      <c r="R4" s="176"/>
      <c r="S4" s="176"/>
      <c r="T4" s="176"/>
      <c r="U4" s="176"/>
    </row>
    <row r="5" spans="1:24" s="101" customFormat="1" ht="3" customHeight="1" x14ac:dyDescent="0.3">
      <c r="A5" s="544"/>
      <c r="B5" s="544"/>
      <c r="C5" s="182"/>
      <c r="D5" s="182"/>
      <c r="E5" s="176"/>
      <c r="F5" s="176"/>
      <c r="G5" s="176"/>
      <c r="H5" s="176"/>
      <c r="I5" s="176"/>
      <c r="J5" s="176"/>
      <c r="K5" s="176"/>
      <c r="L5" s="176"/>
      <c r="M5" s="176"/>
      <c r="N5" s="176"/>
      <c r="O5" s="176"/>
      <c r="P5" s="176"/>
      <c r="Q5" s="176"/>
      <c r="R5" s="176"/>
      <c r="S5" s="176"/>
      <c r="T5" s="176"/>
      <c r="U5" s="176"/>
      <c r="V5" s="183"/>
      <c r="W5" s="183"/>
      <c r="X5" s="183"/>
    </row>
    <row r="6" spans="1:24" s="101" customFormat="1" ht="3.75" customHeight="1" x14ac:dyDescent="0.25">
      <c r="B6" s="182"/>
      <c r="C6" s="182"/>
      <c r="D6" s="182"/>
      <c r="E6" s="176"/>
      <c r="F6" s="176"/>
      <c r="G6" s="176"/>
      <c r="H6" s="176"/>
      <c r="I6" s="176"/>
      <c r="J6" s="176"/>
      <c r="K6" s="176"/>
      <c r="L6" s="176"/>
      <c r="M6" s="176"/>
      <c r="N6" s="176"/>
      <c r="O6" s="176"/>
      <c r="P6" s="176"/>
      <c r="Q6" s="176"/>
      <c r="R6" s="176"/>
      <c r="S6" s="176"/>
      <c r="T6" s="176"/>
      <c r="U6" s="176"/>
      <c r="V6" s="183"/>
      <c r="W6" s="183"/>
      <c r="X6" s="183"/>
    </row>
    <row r="7" spans="1:24" ht="14.1" customHeight="1" x14ac:dyDescent="0.2">
      <c r="A7" s="545" t="s">
        <v>145</v>
      </c>
      <c r="B7" s="545"/>
      <c r="C7" s="3"/>
      <c r="D7" s="3"/>
      <c r="E7" s="176"/>
      <c r="F7" s="176"/>
      <c r="G7" s="176"/>
      <c r="H7" s="176"/>
      <c r="I7" s="176"/>
      <c r="J7" s="176"/>
      <c r="K7" s="176"/>
      <c r="L7" s="176"/>
      <c r="M7" s="176"/>
      <c r="N7" s="176"/>
      <c r="O7" s="176"/>
      <c r="P7" s="176"/>
      <c r="Q7" s="176"/>
      <c r="R7" s="176"/>
      <c r="S7" s="176"/>
      <c r="T7" s="176"/>
      <c r="U7" s="176"/>
      <c r="V7" s="98"/>
      <c r="W7" s="98"/>
      <c r="X7" s="98"/>
    </row>
    <row r="8" spans="1:24" ht="14.1" customHeight="1" x14ac:dyDescent="0.2">
      <c r="A8" s="545"/>
      <c r="B8" s="545"/>
      <c r="C8" s="3"/>
      <c r="D8" s="3"/>
      <c r="E8" s="176"/>
      <c r="F8" s="176"/>
      <c r="G8" s="176"/>
      <c r="H8" s="176"/>
      <c r="I8" s="176"/>
      <c r="J8" s="176"/>
      <c r="K8" s="176"/>
      <c r="L8" s="176"/>
      <c r="M8" s="176"/>
      <c r="N8" s="176"/>
      <c r="O8" s="176"/>
      <c r="P8" s="176"/>
      <c r="Q8" s="176"/>
      <c r="R8" s="176"/>
      <c r="S8" s="176"/>
      <c r="T8" s="176"/>
      <c r="U8" s="176"/>
      <c r="V8" s="98"/>
      <c r="W8" s="98"/>
      <c r="X8" s="98"/>
    </row>
    <row r="9" spans="1:24" ht="14.1" customHeight="1" x14ac:dyDescent="0.2">
      <c r="A9" s="545"/>
      <c r="B9" s="545"/>
      <c r="C9" s="3"/>
      <c r="D9" s="3"/>
      <c r="E9" s="176"/>
      <c r="F9" s="176"/>
      <c r="G9" s="176"/>
      <c r="H9" s="176"/>
      <c r="I9" s="176"/>
      <c r="J9" s="176"/>
      <c r="K9" s="176"/>
      <c r="L9" s="176"/>
      <c r="M9" s="176"/>
      <c r="N9" s="176"/>
      <c r="O9" s="176"/>
      <c r="P9" s="176"/>
      <c r="Q9" s="176"/>
      <c r="R9" s="176"/>
      <c r="S9" s="176"/>
      <c r="T9" s="176"/>
      <c r="U9" s="176"/>
      <c r="V9" s="98"/>
      <c r="W9" s="98"/>
      <c r="X9" s="98"/>
    </row>
    <row r="10" spans="1:24" ht="14.1" customHeight="1" x14ac:dyDescent="0.2">
      <c r="A10" s="545"/>
      <c r="B10" s="545"/>
      <c r="C10" s="3"/>
      <c r="D10" s="3"/>
      <c r="E10" s="176"/>
      <c r="F10" s="176"/>
      <c r="G10" s="176"/>
      <c r="H10" s="176"/>
      <c r="I10" s="176"/>
      <c r="J10" s="176"/>
      <c r="K10" s="176"/>
      <c r="L10" s="176"/>
      <c r="M10" s="176"/>
      <c r="N10" s="176"/>
      <c r="O10" s="176"/>
      <c r="P10" s="176"/>
      <c r="Q10" s="176"/>
      <c r="R10" s="176"/>
      <c r="S10" s="176"/>
      <c r="T10" s="176"/>
      <c r="U10" s="176"/>
      <c r="V10" s="98"/>
      <c r="W10" s="98"/>
      <c r="X10" s="98"/>
    </row>
    <row r="11" spans="1:24" ht="14.1" customHeight="1" x14ac:dyDescent="0.2">
      <c r="A11" s="545"/>
      <c r="B11" s="545"/>
      <c r="C11" s="3"/>
      <c r="D11" s="3"/>
      <c r="E11" s="176"/>
      <c r="F11" s="176"/>
      <c r="G11" s="176"/>
      <c r="H11" s="176"/>
      <c r="I11" s="176"/>
      <c r="J11" s="176"/>
      <c r="K11" s="176"/>
      <c r="L11" s="176"/>
      <c r="M11" s="176"/>
      <c r="N11" s="176"/>
      <c r="O11" s="176"/>
      <c r="P11" s="176"/>
      <c r="Q11" s="176"/>
      <c r="R11" s="176"/>
      <c r="S11" s="176"/>
      <c r="T11" s="176"/>
      <c r="U11" s="176"/>
      <c r="V11" s="98"/>
      <c r="W11" s="98"/>
      <c r="X11" s="98"/>
    </row>
    <row r="12" spans="1:24" ht="14.1" customHeight="1" x14ac:dyDescent="0.2">
      <c r="A12" s="545"/>
      <c r="B12" s="545"/>
      <c r="C12" s="3"/>
      <c r="D12" s="3"/>
      <c r="E12" s="505"/>
      <c r="F12" s="505"/>
      <c r="G12" s="505"/>
      <c r="H12" s="505"/>
      <c r="I12" s="505"/>
      <c r="J12" s="505"/>
      <c r="K12" s="505"/>
      <c r="L12" s="505"/>
      <c r="M12" s="505"/>
      <c r="N12" s="505"/>
      <c r="O12" s="505"/>
      <c r="P12" s="505"/>
      <c r="Q12" s="505"/>
      <c r="R12" s="505"/>
      <c r="S12" s="505"/>
      <c r="T12" s="505"/>
      <c r="U12" s="505"/>
      <c r="V12" s="98"/>
      <c r="W12" s="98"/>
      <c r="X12" s="98"/>
    </row>
    <row r="13" spans="1:24" ht="14.1" customHeight="1" x14ac:dyDescent="0.2">
      <c r="A13" s="545"/>
      <c r="B13" s="545"/>
      <c r="C13" s="3"/>
      <c r="D13" s="3"/>
      <c r="E13" s="505"/>
      <c r="F13" s="505"/>
      <c r="G13" s="505"/>
      <c r="H13" s="505"/>
      <c r="I13" s="505"/>
      <c r="J13" s="505"/>
      <c r="K13" s="505"/>
      <c r="L13" s="505"/>
      <c r="M13" s="505"/>
      <c r="N13" s="505"/>
      <c r="O13" s="505"/>
      <c r="P13" s="505"/>
      <c r="Q13" s="505"/>
      <c r="R13" s="505"/>
      <c r="S13" s="505"/>
      <c r="T13" s="505"/>
      <c r="U13" s="505"/>
      <c r="V13" s="98"/>
      <c r="W13" s="98"/>
      <c r="X13" s="98"/>
    </row>
    <row r="14" spans="1:24" ht="14.1" customHeight="1" x14ac:dyDescent="0.2">
      <c r="A14" s="545"/>
      <c r="B14" s="545"/>
      <c r="C14" s="3"/>
      <c r="D14" s="3"/>
      <c r="E14" s="3"/>
      <c r="F14" s="3"/>
      <c r="G14" s="3"/>
      <c r="H14" s="3"/>
      <c r="I14" s="3"/>
      <c r="J14" s="3"/>
      <c r="K14" s="3"/>
      <c r="L14" s="3"/>
      <c r="M14" s="3"/>
      <c r="N14" s="3"/>
      <c r="O14" s="3"/>
      <c r="P14" s="3"/>
      <c r="Q14" s="3"/>
      <c r="R14" s="3"/>
      <c r="S14" s="3"/>
      <c r="T14" s="3"/>
      <c r="U14" s="184"/>
      <c r="V14" s="98"/>
      <c r="W14" s="98"/>
      <c r="X14" s="98"/>
    </row>
    <row r="15" spans="1:24" ht="14.1" customHeight="1" x14ac:dyDescent="0.2">
      <c r="A15" s="545"/>
      <c r="B15" s="545"/>
      <c r="C15" s="3"/>
      <c r="D15" s="3"/>
      <c r="E15" s="3"/>
      <c r="F15" s="3"/>
      <c r="G15" s="3"/>
      <c r="H15" s="3"/>
      <c r="I15" s="3"/>
      <c r="J15" s="3"/>
      <c r="K15" s="3"/>
      <c r="L15" s="3"/>
      <c r="M15" s="3"/>
      <c r="N15" s="3"/>
      <c r="O15" s="3"/>
      <c r="P15" s="3"/>
      <c r="Q15" s="3"/>
      <c r="R15" s="3"/>
      <c r="S15" s="3"/>
      <c r="T15" s="3"/>
      <c r="U15" s="184"/>
      <c r="V15" s="98"/>
      <c r="W15" s="98"/>
      <c r="X15" s="98"/>
    </row>
    <row r="16" spans="1:24" ht="14.1" customHeight="1" x14ac:dyDescent="0.2">
      <c r="A16" s="545"/>
      <c r="B16" s="545"/>
      <c r="C16" s="180"/>
      <c r="D16" s="180"/>
      <c r="E16" s="185"/>
      <c r="F16" s="185"/>
      <c r="G16" s="185"/>
      <c r="H16" s="185"/>
      <c r="I16" s="185"/>
      <c r="J16" s="185"/>
      <c r="K16" s="185"/>
      <c r="L16" s="185"/>
      <c r="M16" s="185"/>
      <c r="N16" s="185"/>
      <c r="O16" s="185"/>
      <c r="P16" s="185"/>
      <c r="Q16" s="185"/>
      <c r="R16" s="185"/>
      <c r="S16" s="185"/>
      <c r="T16" s="185"/>
      <c r="U16" s="185"/>
      <c r="V16" s="185"/>
    </row>
    <row r="17" spans="1:24" ht="14.1" customHeight="1" x14ac:dyDescent="0.2">
      <c r="A17" s="545"/>
      <c r="B17" s="545"/>
      <c r="C17" s="180"/>
      <c r="D17" s="180"/>
      <c r="E17" s="185"/>
      <c r="F17" s="185"/>
      <c r="G17" s="185"/>
      <c r="H17" s="185"/>
      <c r="I17" s="185"/>
      <c r="J17" s="185"/>
      <c r="K17" s="185"/>
      <c r="L17" s="185"/>
      <c r="M17" s="185"/>
      <c r="N17" s="185"/>
      <c r="O17" s="185"/>
      <c r="P17" s="185"/>
      <c r="Q17" s="185"/>
      <c r="R17" s="185"/>
      <c r="S17" s="185"/>
      <c r="T17" s="185"/>
      <c r="U17" s="185"/>
      <c r="V17" s="185"/>
    </row>
    <row r="18" spans="1:24" ht="14.1" customHeight="1" x14ac:dyDescent="0.2">
      <c r="A18" s="545"/>
      <c r="B18" s="545"/>
      <c r="C18" s="180"/>
      <c r="D18" s="180"/>
      <c r="E18" s="185"/>
      <c r="F18" s="185"/>
      <c r="G18" s="185"/>
      <c r="H18" s="185"/>
      <c r="I18" s="185"/>
      <c r="J18" s="185"/>
      <c r="K18" s="185"/>
      <c r="L18" s="185"/>
      <c r="M18" s="185"/>
      <c r="N18" s="185"/>
      <c r="O18" s="185"/>
      <c r="P18" s="185"/>
      <c r="Q18" s="185"/>
      <c r="R18" s="185"/>
      <c r="S18" s="185"/>
      <c r="T18" s="185"/>
      <c r="U18" s="185"/>
      <c r="V18" s="185"/>
    </row>
    <row r="19" spans="1:24" ht="14.1" customHeight="1" x14ac:dyDescent="0.2">
      <c r="A19" s="545"/>
      <c r="B19" s="545"/>
      <c r="C19" s="180"/>
      <c r="D19" s="180"/>
      <c r="E19" s="185"/>
      <c r="F19" s="185"/>
      <c r="G19" s="185"/>
      <c r="H19" s="185"/>
      <c r="I19" s="185"/>
      <c r="J19" s="185"/>
      <c r="K19" s="185"/>
      <c r="L19" s="185"/>
      <c r="M19" s="185"/>
      <c r="N19" s="185"/>
      <c r="O19" s="185"/>
      <c r="P19" s="185"/>
      <c r="Q19" s="185"/>
      <c r="R19" s="185"/>
      <c r="S19" s="185"/>
      <c r="T19" s="185"/>
      <c r="U19" s="185"/>
      <c r="V19" s="185"/>
      <c r="W19" s="98"/>
      <c r="X19" s="98"/>
    </row>
    <row r="20" spans="1:24" ht="14.1" customHeight="1" x14ac:dyDescent="0.2">
      <c r="A20" s="545"/>
      <c r="B20" s="545"/>
      <c r="C20" s="186"/>
      <c r="D20" s="186"/>
      <c r="E20" s="185"/>
      <c r="F20" s="185"/>
      <c r="G20" s="185"/>
      <c r="H20" s="185"/>
      <c r="I20" s="185"/>
      <c r="J20" s="185"/>
      <c r="K20" s="185"/>
      <c r="L20" s="185"/>
      <c r="M20" s="185"/>
      <c r="N20" s="185"/>
      <c r="O20" s="185"/>
      <c r="P20" s="185"/>
      <c r="Q20" s="185"/>
      <c r="R20" s="185"/>
      <c r="S20" s="185"/>
      <c r="T20" s="185"/>
      <c r="U20" s="185"/>
      <c r="V20" s="185"/>
      <c r="W20" s="98"/>
      <c r="X20" s="98"/>
    </row>
    <row r="21" spans="1:24" ht="14.1" customHeight="1" x14ac:dyDescent="0.2">
      <c r="A21" s="545"/>
      <c r="B21" s="545"/>
      <c r="C21" s="186"/>
      <c r="D21" s="186"/>
      <c r="E21" s="185"/>
      <c r="F21" s="185"/>
      <c r="G21" s="185"/>
      <c r="H21" s="185"/>
      <c r="I21" s="185"/>
      <c r="J21" s="185"/>
      <c r="K21" s="185"/>
      <c r="L21" s="185"/>
      <c r="M21" s="185"/>
      <c r="N21" s="185"/>
      <c r="O21" s="185"/>
      <c r="P21" s="185"/>
      <c r="Q21" s="185"/>
      <c r="R21" s="185"/>
      <c r="S21" s="185"/>
      <c r="T21" s="185"/>
      <c r="U21" s="185"/>
      <c r="V21" s="185"/>
      <c r="W21" s="98"/>
      <c r="X21" s="98"/>
    </row>
    <row r="22" spans="1:24" ht="14.1" customHeight="1" x14ac:dyDescent="0.2">
      <c r="A22" s="545"/>
      <c r="B22" s="545"/>
      <c r="C22" s="186"/>
      <c r="D22" s="186"/>
      <c r="E22" s="185"/>
      <c r="F22" s="185"/>
      <c r="G22" s="185"/>
      <c r="H22" s="185"/>
      <c r="I22" s="185"/>
      <c r="J22" s="185"/>
      <c r="K22" s="185"/>
      <c r="L22" s="185"/>
      <c r="M22" s="185"/>
      <c r="N22" s="185"/>
      <c r="O22" s="185"/>
      <c r="P22" s="185"/>
      <c r="Q22" s="185"/>
      <c r="R22" s="185"/>
      <c r="S22" s="185"/>
      <c r="T22" s="185"/>
      <c r="U22" s="185"/>
      <c r="V22" s="185"/>
      <c r="W22" s="98"/>
      <c r="X22" s="98"/>
    </row>
    <row r="23" spans="1:24" ht="14.1" customHeight="1" x14ac:dyDescent="0.2">
      <c r="A23" s="545"/>
      <c r="B23" s="545"/>
      <c r="C23" s="186"/>
      <c r="D23" s="186"/>
      <c r="E23" s="185"/>
      <c r="F23" s="185"/>
      <c r="G23" s="185"/>
      <c r="H23" s="185"/>
      <c r="I23" s="185"/>
      <c r="J23" s="185"/>
      <c r="K23" s="185"/>
      <c r="L23" s="185"/>
      <c r="M23" s="185"/>
      <c r="N23" s="185"/>
      <c r="O23" s="185"/>
      <c r="P23" s="185"/>
      <c r="Q23" s="185"/>
      <c r="R23" s="185"/>
      <c r="S23" s="185"/>
      <c r="T23" s="185"/>
      <c r="U23" s="185"/>
      <c r="V23" s="185"/>
      <c r="W23" s="98"/>
      <c r="X23" s="98"/>
    </row>
    <row r="24" spans="1:24" ht="14.1" customHeight="1" x14ac:dyDescent="0.2">
      <c r="A24" s="545"/>
      <c r="B24" s="545"/>
      <c r="C24" s="186"/>
      <c r="D24" s="186"/>
      <c r="E24" s="186"/>
      <c r="F24" s="186"/>
      <c r="G24" s="186"/>
      <c r="H24" s="186"/>
      <c r="I24" s="186"/>
      <c r="J24" s="186"/>
      <c r="K24" s="186"/>
      <c r="L24" s="186"/>
      <c r="M24" s="186"/>
      <c r="N24" s="186"/>
      <c r="O24" s="186"/>
      <c r="P24" s="186"/>
      <c r="Q24" s="186"/>
      <c r="R24" s="186"/>
      <c r="S24" s="186"/>
      <c r="T24" s="186"/>
      <c r="U24" s="187"/>
      <c r="V24" s="98"/>
      <c r="W24" s="98"/>
      <c r="X24" s="98"/>
    </row>
    <row r="25" spans="1:24" ht="14.1" customHeight="1" x14ac:dyDescent="0.2">
      <c r="A25" s="545"/>
      <c r="B25" s="545"/>
      <c r="V25" s="98"/>
      <c r="W25" s="98"/>
      <c r="X25" s="98"/>
    </row>
    <row r="26" spans="1:24" ht="14.1" customHeight="1" x14ac:dyDescent="0.2">
      <c r="A26" s="134"/>
      <c r="B26" s="134"/>
      <c r="C26" s="3"/>
      <c r="D26" s="3"/>
      <c r="E26" s="3"/>
      <c r="F26" s="3"/>
      <c r="G26" s="3"/>
      <c r="H26" s="3"/>
      <c r="I26" s="3"/>
      <c r="J26" s="3"/>
      <c r="K26" s="3"/>
      <c r="L26" s="3"/>
      <c r="M26" s="3"/>
      <c r="N26" s="3"/>
      <c r="O26" s="3"/>
      <c r="P26" s="3"/>
      <c r="Q26" s="3"/>
      <c r="R26" s="3"/>
      <c r="S26" s="3"/>
      <c r="T26" s="3"/>
      <c r="U26" s="184"/>
    </row>
    <row r="27" spans="1:24" ht="14.1" customHeight="1" x14ac:dyDescent="0.2">
      <c r="A27" s="546" t="s">
        <v>140</v>
      </c>
      <c r="B27" s="546"/>
      <c r="C27" s="3"/>
      <c r="D27" s="3"/>
      <c r="E27" s="3"/>
      <c r="F27" s="3"/>
      <c r="G27" s="3"/>
      <c r="H27" s="3"/>
      <c r="I27" s="3"/>
      <c r="J27" s="3"/>
      <c r="K27" s="3"/>
      <c r="L27" s="3"/>
      <c r="M27" s="3"/>
      <c r="N27" s="3"/>
      <c r="O27" s="3"/>
      <c r="P27" s="3"/>
      <c r="Q27" s="3"/>
      <c r="R27" s="3"/>
      <c r="S27" s="3"/>
      <c r="T27" s="3"/>
      <c r="U27" s="184"/>
    </row>
    <row r="28" spans="1:24" ht="14.1" customHeight="1" x14ac:dyDescent="0.2">
      <c r="A28" s="546"/>
      <c r="B28" s="546"/>
      <c r="C28" s="3"/>
      <c r="D28" s="3"/>
      <c r="E28" s="3"/>
      <c r="F28" s="3"/>
      <c r="G28" s="3"/>
      <c r="H28" s="3"/>
      <c r="I28" s="3"/>
      <c r="J28" s="3"/>
      <c r="K28" s="3"/>
      <c r="L28" s="3"/>
      <c r="M28" s="3"/>
      <c r="N28" s="3"/>
      <c r="O28" s="3"/>
      <c r="P28" s="3"/>
      <c r="Q28" s="3"/>
      <c r="R28" s="3"/>
      <c r="S28" s="3"/>
      <c r="T28" s="3"/>
      <c r="U28" s="184"/>
    </row>
    <row r="29" spans="1:24" ht="14.1" customHeight="1" x14ac:dyDescent="0.2">
      <c r="A29" s="546"/>
      <c r="B29" s="546"/>
      <c r="C29" s="3"/>
      <c r="D29" s="3"/>
      <c r="E29" s="3"/>
      <c r="F29" s="3"/>
      <c r="G29" s="3"/>
      <c r="H29" s="3"/>
      <c r="I29" s="3"/>
      <c r="J29" s="3"/>
      <c r="K29" s="3"/>
      <c r="L29" s="3"/>
      <c r="M29" s="3"/>
      <c r="N29" s="3"/>
      <c r="O29" s="3"/>
      <c r="P29" s="3"/>
      <c r="Q29" s="3"/>
      <c r="R29" s="3"/>
      <c r="S29" s="3"/>
      <c r="T29" s="3"/>
      <c r="U29" s="184"/>
    </row>
    <row r="30" spans="1:24" ht="14.1" customHeight="1" x14ac:dyDescent="0.2">
      <c r="A30" s="134"/>
      <c r="B30" s="134"/>
      <c r="C30" s="3"/>
      <c r="D30" s="3"/>
      <c r="E30" s="3"/>
      <c r="F30" s="3"/>
      <c r="G30" s="3"/>
      <c r="H30" s="3"/>
      <c r="I30" s="3"/>
      <c r="J30" s="3"/>
      <c r="K30" s="3"/>
      <c r="L30" s="3"/>
      <c r="M30" s="3"/>
      <c r="N30" s="3"/>
      <c r="O30" s="3"/>
      <c r="P30" s="3"/>
      <c r="Q30" s="3"/>
      <c r="R30" s="3"/>
      <c r="S30" s="3"/>
      <c r="T30" s="3"/>
      <c r="U30" s="184"/>
    </row>
    <row r="31" spans="1:24" ht="14.1" customHeight="1" x14ac:dyDescent="0.2">
      <c r="A31" s="134"/>
      <c r="B31" s="134"/>
      <c r="C31" s="3"/>
      <c r="D31" s="3"/>
      <c r="E31" s="3"/>
      <c r="F31" s="3"/>
      <c r="G31" s="3"/>
      <c r="H31" s="3"/>
      <c r="I31" s="3"/>
      <c r="J31" s="3"/>
      <c r="K31" s="3"/>
      <c r="L31" s="3"/>
      <c r="M31" s="3"/>
      <c r="N31" s="3"/>
      <c r="O31" s="3"/>
      <c r="P31" s="3"/>
      <c r="Q31" s="3"/>
      <c r="R31" s="3"/>
      <c r="S31" s="3"/>
      <c r="T31" s="3"/>
      <c r="U31" s="184"/>
    </row>
    <row r="32" spans="1:24" ht="14.1" customHeight="1" x14ac:dyDescent="0.2">
      <c r="A32" s="134"/>
      <c r="B32" s="134"/>
      <c r="C32" s="3"/>
      <c r="D32" s="3"/>
      <c r="E32" s="3"/>
      <c r="F32" s="3"/>
      <c r="G32" s="3"/>
      <c r="H32" s="3"/>
      <c r="I32" s="3"/>
      <c r="J32" s="3"/>
      <c r="K32" s="3"/>
      <c r="L32" s="3"/>
      <c r="M32" s="3"/>
      <c r="N32" s="3"/>
      <c r="O32" s="3"/>
      <c r="P32" s="3"/>
      <c r="Q32" s="3"/>
      <c r="R32" s="3"/>
      <c r="S32" s="3"/>
      <c r="T32" s="3"/>
      <c r="U32" s="184"/>
    </row>
    <row r="33" spans="1:24" ht="14.1" customHeight="1" x14ac:dyDescent="0.2">
      <c r="A33" s="134"/>
      <c r="B33" s="134"/>
      <c r="C33" s="3"/>
      <c r="D33" s="3"/>
      <c r="E33" s="3"/>
      <c r="F33" s="3"/>
      <c r="G33" s="3"/>
      <c r="H33" s="3"/>
      <c r="I33" s="3"/>
      <c r="J33" s="3"/>
      <c r="K33" s="3"/>
      <c r="L33" s="3"/>
      <c r="M33" s="3"/>
      <c r="N33" s="3"/>
      <c r="O33" s="3"/>
      <c r="P33" s="3"/>
      <c r="Q33" s="3"/>
      <c r="R33" s="3"/>
      <c r="S33" s="3"/>
      <c r="T33" s="3"/>
      <c r="U33" s="184"/>
    </row>
    <row r="34" spans="1:24" ht="1.5" customHeight="1" x14ac:dyDescent="0.2">
      <c r="A34" s="134"/>
      <c r="B34" s="134"/>
      <c r="C34" s="3"/>
      <c r="D34" s="3"/>
      <c r="E34" s="3"/>
      <c r="F34" s="3"/>
      <c r="G34" s="3"/>
      <c r="H34" s="3"/>
      <c r="I34" s="3"/>
      <c r="J34" s="3"/>
      <c r="K34" s="3"/>
      <c r="L34" s="3"/>
      <c r="M34" s="3"/>
      <c r="N34" s="3"/>
      <c r="O34" s="3"/>
      <c r="P34" s="3"/>
      <c r="Q34" s="3"/>
      <c r="R34" s="3"/>
      <c r="S34" s="3"/>
      <c r="T34" s="3"/>
      <c r="U34" s="184"/>
    </row>
    <row r="35" spans="1:24" ht="1.5" customHeight="1" x14ac:dyDescent="0.2">
      <c r="A35" s="134"/>
      <c r="B35" s="134"/>
      <c r="C35" s="3"/>
      <c r="D35" s="3"/>
      <c r="E35" s="3"/>
      <c r="F35" s="3"/>
      <c r="G35" s="3"/>
      <c r="H35" s="3"/>
      <c r="I35" s="3"/>
      <c r="J35" s="3"/>
      <c r="K35" s="3"/>
      <c r="L35" s="3"/>
      <c r="M35" s="3"/>
      <c r="N35" s="3"/>
      <c r="O35" s="3"/>
      <c r="P35" s="3"/>
      <c r="Q35" s="3"/>
      <c r="R35" s="3"/>
      <c r="S35" s="3"/>
      <c r="T35" s="3"/>
      <c r="U35" s="184"/>
    </row>
    <row r="36" spans="1:24" ht="1.5" customHeight="1" x14ac:dyDescent="0.2">
      <c r="A36" s="134"/>
      <c r="B36" s="134"/>
      <c r="C36" s="3"/>
      <c r="D36" s="3"/>
      <c r="E36" s="3"/>
      <c r="F36" s="3"/>
      <c r="G36" s="3"/>
      <c r="H36" s="3"/>
      <c r="I36" s="3"/>
      <c r="J36" s="3"/>
      <c r="K36" s="3"/>
      <c r="L36" s="3"/>
      <c r="M36" s="3"/>
      <c r="N36" s="3"/>
      <c r="O36" s="3"/>
      <c r="P36" s="3"/>
      <c r="Q36" s="3"/>
      <c r="R36" s="3"/>
      <c r="S36" s="3"/>
      <c r="T36" s="3"/>
      <c r="U36" s="184"/>
    </row>
    <row r="37" spans="1:24" ht="1.5" customHeight="1" x14ac:dyDescent="0.2">
      <c r="A37" s="134"/>
      <c r="B37" s="134"/>
      <c r="C37" s="3"/>
      <c r="D37" s="3"/>
      <c r="E37" s="3"/>
      <c r="F37" s="3"/>
      <c r="G37" s="3"/>
      <c r="H37" s="3"/>
      <c r="I37" s="3"/>
      <c r="J37" s="3"/>
      <c r="K37" s="3"/>
      <c r="L37" s="3"/>
      <c r="M37" s="3"/>
      <c r="N37" s="3"/>
      <c r="O37" s="3"/>
      <c r="P37" s="3"/>
      <c r="Q37" s="3"/>
      <c r="R37" s="3"/>
      <c r="S37" s="3"/>
      <c r="T37" s="3"/>
      <c r="U37" s="184"/>
    </row>
    <row r="38" spans="1:24" ht="1.5" customHeight="1" x14ac:dyDescent="0.2">
      <c r="A38" s="134"/>
      <c r="B38" s="134"/>
      <c r="C38" s="3"/>
      <c r="D38" s="3"/>
      <c r="E38" s="3"/>
      <c r="F38" s="3"/>
      <c r="G38" s="3"/>
      <c r="H38" s="3"/>
      <c r="I38" s="3"/>
      <c r="J38" s="3"/>
      <c r="K38" s="3"/>
      <c r="L38" s="3"/>
      <c r="M38" s="3"/>
      <c r="N38" s="3"/>
      <c r="O38" s="3"/>
      <c r="P38" s="3"/>
      <c r="Q38" s="3"/>
      <c r="R38" s="3"/>
      <c r="S38" s="3"/>
      <c r="T38" s="3"/>
      <c r="U38" s="184"/>
    </row>
    <row r="39" spans="1:24" ht="1.5" customHeight="1" x14ac:dyDescent="0.2">
      <c r="A39" s="134"/>
      <c r="B39" s="134"/>
      <c r="C39" s="3"/>
      <c r="D39" s="3"/>
      <c r="E39" s="3"/>
      <c r="F39" s="3"/>
      <c r="G39" s="3"/>
      <c r="H39" s="3"/>
      <c r="I39" s="3"/>
      <c r="J39" s="3"/>
      <c r="K39" s="3"/>
      <c r="L39" s="3"/>
      <c r="M39" s="3"/>
      <c r="N39" s="3"/>
      <c r="O39" s="3"/>
      <c r="P39" s="3"/>
      <c r="Q39" s="3"/>
      <c r="R39" s="3"/>
      <c r="S39" s="3"/>
      <c r="T39" s="3"/>
      <c r="U39" s="184"/>
    </row>
    <row r="40" spans="1:24" ht="20.100000000000001" customHeight="1" x14ac:dyDescent="0.2">
      <c r="A40" s="134"/>
      <c r="B40" s="134"/>
      <c r="C40" s="3"/>
      <c r="D40" s="3"/>
      <c r="E40" s="3"/>
      <c r="F40" s="3"/>
      <c r="G40" s="3"/>
      <c r="H40" s="3"/>
      <c r="I40" s="3"/>
      <c r="J40" s="3"/>
      <c r="K40" s="3"/>
      <c r="L40" s="3"/>
      <c r="M40" s="3"/>
      <c r="N40" s="3"/>
      <c r="O40" s="3"/>
      <c r="P40" s="3"/>
      <c r="Q40" s="3"/>
      <c r="R40" s="3"/>
      <c r="S40" s="3"/>
      <c r="T40" s="3"/>
      <c r="U40" s="184"/>
      <c r="V40" s="98"/>
      <c r="W40" s="98"/>
      <c r="X40" s="98"/>
    </row>
    <row r="41" spans="1:24" ht="20.100000000000001" customHeight="1" x14ac:dyDescent="0.2">
      <c r="C41" s="3"/>
      <c r="D41" s="3"/>
      <c r="E41" s="3"/>
      <c r="F41" s="3"/>
      <c r="G41" s="3"/>
      <c r="H41" s="3"/>
      <c r="I41" s="3"/>
      <c r="J41" s="3"/>
      <c r="K41" s="3"/>
      <c r="L41" s="3"/>
      <c r="M41" s="3"/>
      <c r="N41" s="3"/>
      <c r="O41" s="3"/>
      <c r="P41" s="3"/>
      <c r="Q41" s="3"/>
      <c r="R41" s="3"/>
      <c r="S41" s="3"/>
      <c r="T41" s="3"/>
      <c r="U41" s="184"/>
      <c r="V41" s="98"/>
      <c r="W41" s="98"/>
      <c r="X41" s="98"/>
    </row>
    <row r="42" spans="1:24" ht="20.100000000000001" customHeight="1" x14ac:dyDescent="0.2">
      <c r="C42" s="3"/>
      <c r="D42" s="3"/>
      <c r="E42" s="3"/>
      <c r="F42" s="3"/>
      <c r="G42" s="3"/>
      <c r="H42" s="3"/>
      <c r="I42" s="3"/>
      <c r="J42" s="3"/>
      <c r="K42" s="3"/>
      <c r="L42" s="3"/>
      <c r="M42" s="3"/>
      <c r="N42" s="3"/>
      <c r="O42" s="3"/>
      <c r="P42" s="3"/>
      <c r="Q42" s="3"/>
      <c r="R42" s="3"/>
      <c r="S42" s="3"/>
      <c r="T42" s="3"/>
      <c r="U42" s="184"/>
      <c r="V42" s="98"/>
      <c r="W42" s="98"/>
      <c r="X42" s="98"/>
    </row>
    <row r="43" spans="1:24" ht="20.100000000000001" customHeight="1" x14ac:dyDescent="0.2">
      <c r="A43" s="188"/>
      <c r="B43" s="188"/>
      <c r="C43" s="3"/>
      <c r="D43" s="3"/>
      <c r="E43" s="3"/>
      <c r="F43" s="3"/>
      <c r="G43" s="3"/>
      <c r="H43" s="3"/>
      <c r="I43" s="3"/>
      <c r="J43" s="3"/>
      <c r="K43" s="3"/>
      <c r="L43" s="3"/>
      <c r="M43" s="3"/>
      <c r="N43" s="3"/>
      <c r="O43" s="3"/>
      <c r="P43" s="3"/>
      <c r="Q43" s="3"/>
      <c r="R43" s="3"/>
      <c r="S43" s="3"/>
      <c r="T43" s="3"/>
      <c r="U43" s="184"/>
      <c r="V43" s="98"/>
      <c r="W43" s="98"/>
      <c r="X43" s="98"/>
    </row>
    <row r="44" spans="1:24" ht="20.100000000000001" customHeight="1" x14ac:dyDescent="0.2">
      <c r="A44" s="188"/>
      <c r="B44" s="188"/>
      <c r="C44" s="3"/>
      <c r="D44" s="3"/>
      <c r="E44" s="3"/>
      <c r="F44" s="3"/>
      <c r="G44" s="3"/>
      <c r="H44" s="3"/>
      <c r="I44" s="3"/>
      <c r="J44" s="3"/>
      <c r="K44" s="3"/>
      <c r="L44" s="3"/>
      <c r="M44" s="3"/>
      <c r="N44" s="3"/>
      <c r="O44" s="3"/>
      <c r="P44" s="3"/>
      <c r="Q44" s="3"/>
      <c r="R44" s="3"/>
      <c r="S44" s="3"/>
      <c r="T44" s="3"/>
      <c r="U44" s="184"/>
      <c r="V44" s="98"/>
      <c r="W44" s="98"/>
      <c r="X44" s="98"/>
    </row>
    <row r="45" spans="1:24" ht="20.100000000000001" customHeight="1" x14ac:dyDescent="0.2">
      <c r="A45" s="188"/>
      <c r="B45" s="188"/>
      <c r="C45" s="3"/>
      <c r="D45" s="3"/>
      <c r="E45" s="3"/>
      <c r="F45" s="3"/>
      <c r="G45" s="3"/>
      <c r="H45" s="3"/>
      <c r="I45" s="3"/>
      <c r="J45" s="3"/>
      <c r="K45" s="3"/>
      <c r="L45" s="3"/>
      <c r="M45" s="3"/>
      <c r="N45" s="3"/>
      <c r="O45" s="3"/>
      <c r="P45" s="3"/>
      <c r="Q45" s="3"/>
      <c r="R45" s="3"/>
      <c r="S45" s="3"/>
      <c r="T45" s="3"/>
      <c r="U45" s="184"/>
      <c r="V45" s="98"/>
      <c r="W45" s="98"/>
      <c r="X45" s="98"/>
    </row>
    <row r="46" spans="1:24" ht="20.100000000000001" customHeight="1" x14ac:dyDescent="0.2">
      <c r="A46" s="188"/>
      <c r="B46" s="188"/>
      <c r="C46" s="3"/>
      <c r="D46" s="3"/>
      <c r="E46" s="3"/>
      <c r="F46" s="3"/>
      <c r="G46" s="3"/>
      <c r="H46" s="3"/>
      <c r="I46" s="3"/>
      <c r="J46" s="3"/>
      <c r="K46" s="3"/>
      <c r="L46" s="3"/>
      <c r="M46" s="3"/>
      <c r="N46" s="3"/>
      <c r="O46" s="3"/>
      <c r="P46" s="3"/>
      <c r="Q46" s="3"/>
      <c r="R46" s="3"/>
      <c r="S46" s="3"/>
      <c r="T46" s="3"/>
      <c r="U46" s="184"/>
      <c r="V46" s="98"/>
      <c r="W46" s="98"/>
      <c r="X46" s="98"/>
    </row>
    <row r="47" spans="1:24" ht="20.100000000000001" customHeight="1" x14ac:dyDescent="0.2">
      <c r="A47" s="188"/>
      <c r="B47" s="188"/>
      <c r="C47" s="3"/>
      <c r="D47" s="3"/>
      <c r="E47" s="3"/>
      <c r="F47" s="3"/>
      <c r="G47" s="3"/>
      <c r="H47" s="3"/>
      <c r="I47" s="3"/>
      <c r="J47" s="3"/>
      <c r="K47" s="3"/>
      <c r="L47" s="3"/>
      <c r="M47" s="3"/>
      <c r="N47" s="3"/>
      <c r="O47" s="3"/>
      <c r="P47" s="3"/>
      <c r="Q47" s="3"/>
      <c r="R47" s="3"/>
      <c r="S47" s="3"/>
      <c r="T47" s="3"/>
      <c r="U47" s="184"/>
      <c r="V47" s="98"/>
      <c r="W47" s="98"/>
      <c r="X47" s="98"/>
    </row>
    <row r="48" spans="1:24" ht="20.100000000000001" customHeight="1" x14ac:dyDescent="0.2">
      <c r="A48" s="188"/>
      <c r="B48" s="188"/>
      <c r="C48" s="3"/>
      <c r="D48" s="3"/>
      <c r="E48" s="3"/>
      <c r="F48" s="3"/>
      <c r="G48" s="3"/>
      <c r="H48" s="3"/>
      <c r="I48" s="3"/>
      <c r="J48" s="3"/>
      <c r="K48" s="3"/>
      <c r="L48" s="3"/>
      <c r="M48" s="3"/>
      <c r="N48" s="3"/>
      <c r="O48" s="3"/>
      <c r="P48" s="3"/>
      <c r="Q48" s="3"/>
      <c r="R48" s="3"/>
      <c r="S48" s="3"/>
      <c r="T48" s="3"/>
      <c r="U48" s="184"/>
      <c r="V48" s="98"/>
      <c r="W48" s="98"/>
      <c r="X48" s="98"/>
    </row>
    <row r="49" spans="1:24" ht="20.100000000000001" customHeight="1" x14ac:dyDescent="0.2">
      <c r="A49" s="188"/>
      <c r="B49" s="188"/>
      <c r="C49" s="3"/>
      <c r="D49" s="3"/>
      <c r="E49" s="3"/>
      <c r="F49" s="3"/>
      <c r="G49" s="3"/>
      <c r="H49" s="3"/>
      <c r="I49" s="3"/>
      <c r="J49" s="3"/>
      <c r="K49" s="3"/>
      <c r="L49" s="3"/>
      <c r="M49" s="3"/>
      <c r="N49" s="3"/>
      <c r="O49" s="3"/>
      <c r="P49" s="3"/>
      <c r="Q49" s="3"/>
      <c r="R49" s="3"/>
      <c r="S49" s="3"/>
      <c r="T49" s="3"/>
      <c r="U49" s="184"/>
      <c r="V49" s="98"/>
      <c r="W49" s="98"/>
      <c r="X49" s="98"/>
    </row>
    <row r="50" spans="1:24" ht="20.100000000000001" customHeight="1" x14ac:dyDescent="0.2">
      <c r="A50" s="188"/>
      <c r="B50" s="188"/>
      <c r="C50" s="3"/>
      <c r="D50" s="3"/>
      <c r="E50" s="3"/>
      <c r="F50" s="3"/>
      <c r="G50" s="3"/>
      <c r="H50" s="3"/>
      <c r="I50" s="3"/>
      <c r="J50" s="3"/>
      <c r="K50" s="3"/>
      <c r="L50" s="3"/>
      <c r="M50" s="3"/>
      <c r="N50" s="3"/>
      <c r="O50" s="3"/>
      <c r="P50" s="3"/>
      <c r="Q50" s="3"/>
      <c r="R50" s="3"/>
      <c r="S50" s="3"/>
      <c r="T50" s="3"/>
      <c r="U50" s="184"/>
      <c r="V50" s="98"/>
      <c r="W50" s="98"/>
      <c r="X50" s="98"/>
    </row>
    <row r="51" spans="1:24" ht="20.100000000000001" customHeight="1" x14ac:dyDescent="0.2">
      <c r="A51" s="188"/>
      <c r="B51" s="188"/>
      <c r="C51" s="3"/>
      <c r="D51" s="3"/>
      <c r="E51" s="3"/>
      <c r="F51" s="3"/>
      <c r="G51" s="3"/>
      <c r="H51" s="3"/>
      <c r="I51" s="3"/>
      <c r="J51" s="3"/>
      <c r="K51" s="3"/>
      <c r="L51" s="3"/>
      <c r="M51" s="3"/>
      <c r="N51" s="3"/>
      <c r="O51" s="3"/>
      <c r="P51" s="3"/>
      <c r="Q51" s="3"/>
      <c r="R51" s="3"/>
      <c r="S51" s="3"/>
      <c r="T51" s="3"/>
      <c r="U51" s="184"/>
      <c r="V51" s="98"/>
      <c r="W51" s="98"/>
      <c r="X51" s="98"/>
    </row>
    <row r="52" spans="1:24" ht="20.100000000000001" customHeight="1" x14ac:dyDescent="0.2">
      <c r="A52" s="188"/>
      <c r="B52" s="188"/>
      <c r="C52" s="3"/>
      <c r="D52" s="3"/>
      <c r="E52" s="3"/>
      <c r="F52" s="3"/>
      <c r="G52" s="3"/>
      <c r="H52" s="3"/>
      <c r="I52" s="3"/>
      <c r="J52" s="3"/>
      <c r="K52" s="3"/>
      <c r="L52" s="3"/>
      <c r="M52" s="3"/>
      <c r="N52" s="3"/>
      <c r="O52" s="3"/>
      <c r="P52" s="3"/>
      <c r="Q52" s="3"/>
      <c r="R52" s="3"/>
      <c r="S52" s="3"/>
      <c r="T52" s="3"/>
      <c r="U52" s="184"/>
      <c r="V52" s="98"/>
      <c r="W52" s="98"/>
      <c r="X52" s="98"/>
    </row>
    <row r="53" spans="1:24" ht="20.100000000000001" customHeight="1" thickBot="1" x14ac:dyDescent="0.25">
      <c r="A53" s="134"/>
      <c r="B53" s="134"/>
      <c r="C53" s="3"/>
      <c r="D53" s="3"/>
      <c r="E53" s="3"/>
      <c r="F53" s="3"/>
      <c r="G53" s="3"/>
      <c r="H53" s="3"/>
      <c r="I53" s="3"/>
      <c r="J53" s="3"/>
      <c r="K53" s="3"/>
      <c r="L53" s="3"/>
      <c r="M53" s="3"/>
      <c r="N53" s="3"/>
      <c r="O53" s="3"/>
      <c r="P53" s="3"/>
      <c r="Q53" s="3"/>
      <c r="R53" s="3"/>
      <c r="S53" s="3"/>
      <c r="T53" s="3"/>
      <c r="U53" s="3"/>
      <c r="V53" s="3"/>
      <c r="W53" s="3"/>
      <c r="X53" s="98"/>
    </row>
    <row r="54" spans="1:24" ht="21.95" customHeight="1" x14ac:dyDescent="0.2">
      <c r="A54" s="537" t="s">
        <v>116</v>
      </c>
      <c r="B54" s="538"/>
      <c r="C54" s="3"/>
      <c r="D54" s="3"/>
      <c r="E54" s="3"/>
      <c r="F54" s="3"/>
      <c r="G54" s="3"/>
      <c r="H54" s="3"/>
      <c r="I54" s="3"/>
      <c r="J54" s="3"/>
      <c r="K54" s="3"/>
      <c r="L54" s="3"/>
      <c r="M54" s="3"/>
      <c r="N54" s="3"/>
      <c r="O54" s="3"/>
      <c r="P54" s="3"/>
      <c r="Q54" s="3"/>
      <c r="R54" s="3"/>
      <c r="S54" s="3"/>
      <c r="T54" s="3"/>
      <c r="U54" s="3"/>
      <c r="V54" s="3"/>
      <c r="W54" s="3"/>
    </row>
    <row r="55" spans="1:24" ht="12" customHeight="1" x14ac:dyDescent="0.2">
      <c r="A55" s="539"/>
      <c r="B55" s="540"/>
      <c r="C55" s="3"/>
      <c r="D55" s="3"/>
      <c r="E55" s="3"/>
      <c r="F55" s="3"/>
      <c r="G55" s="3"/>
      <c r="H55" s="3"/>
      <c r="I55" s="3"/>
      <c r="J55" s="3"/>
      <c r="K55" s="3"/>
      <c r="L55" s="3"/>
      <c r="M55" s="3"/>
      <c r="N55" s="3"/>
      <c r="O55" s="3"/>
      <c r="P55" s="3"/>
      <c r="Q55" s="3"/>
      <c r="R55" s="3"/>
      <c r="S55" s="3"/>
      <c r="T55" s="3"/>
      <c r="U55" s="3"/>
      <c r="V55" s="3"/>
      <c r="W55" s="3"/>
    </row>
    <row r="56" spans="1:24" ht="21.95" customHeight="1" x14ac:dyDescent="0.2">
      <c r="A56" s="539"/>
      <c r="B56" s="540"/>
      <c r="C56" s="3"/>
      <c r="D56" s="3"/>
      <c r="E56" s="3"/>
      <c r="F56" s="3"/>
      <c r="G56" s="3"/>
      <c r="H56" s="3"/>
      <c r="I56" s="3"/>
      <c r="J56" s="3"/>
      <c r="K56" s="3"/>
      <c r="L56" s="3"/>
      <c r="M56" s="3"/>
      <c r="N56" s="3"/>
      <c r="O56" s="3"/>
      <c r="P56" s="3"/>
      <c r="Q56" s="3"/>
      <c r="R56" s="3"/>
      <c r="S56" s="3"/>
      <c r="T56" s="3"/>
      <c r="U56" s="3"/>
      <c r="V56" s="3"/>
      <c r="W56" s="3"/>
    </row>
    <row r="57" spans="1:24" ht="12.75" customHeight="1" x14ac:dyDescent="0.2">
      <c r="A57" s="539"/>
      <c r="B57" s="540"/>
      <c r="C57" s="3"/>
      <c r="D57" s="3"/>
      <c r="E57" s="3"/>
      <c r="F57" s="3"/>
      <c r="G57" s="3"/>
      <c r="H57" s="3"/>
      <c r="I57" s="3"/>
      <c r="J57" s="3"/>
      <c r="K57" s="3"/>
      <c r="L57" s="3"/>
      <c r="M57" s="3"/>
      <c r="N57" s="3"/>
      <c r="O57" s="3"/>
      <c r="P57" s="3"/>
      <c r="Q57" s="3"/>
      <c r="R57" s="3"/>
      <c r="S57" s="3"/>
      <c r="T57" s="3"/>
      <c r="U57" s="3"/>
      <c r="V57" s="3"/>
      <c r="W57" s="3"/>
    </row>
    <row r="58" spans="1:24" ht="15.75" customHeight="1" x14ac:dyDescent="0.2">
      <c r="A58" s="539"/>
      <c r="B58" s="540"/>
      <c r="C58" s="3"/>
      <c r="D58" s="3"/>
      <c r="E58" s="3"/>
      <c r="F58" s="3"/>
      <c r="G58" s="3"/>
      <c r="H58" s="3"/>
      <c r="I58" s="3"/>
      <c r="J58" s="3"/>
      <c r="K58" s="3"/>
      <c r="L58" s="3"/>
      <c r="M58" s="3"/>
      <c r="N58" s="3"/>
      <c r="O58" s="3"/>
      <c r="P58" s="3"/>
      <c r="Q58" s="3"/>
      <c r="R58" s="3"/>
      <c r="S58" s="3"/>
      <c r="T58" s="3"/>
      <c r="U58" s="3"/>
      <c r="V58" s="3"/>
      <c r="W58" s="3"/>
    </row>
    <row r="59" spans="1:24" ht="21.95" customHeight="1" thickBot="1" x14ac:dyDescent="0.25">
      <c r="A59" s="541"/>
      <c r="B59" s="542"/>
      <c r="C59" s="3"/>
      <c r="D59" s="3"/>
      <c r="E59" s="3"/>
      <c r="F59" s="3"/>
      <c r="G59" s="3"/>
      <c r="H59" s="3"/>
      <c r="I59" s="3"/>
      <c r="J59" s="3"/>
      <c r="K59" s="3"/>
      <c r="L59" s="3"/>
      <c r="M59" s="3"/>
      <c r="N59" s="3"/>
      <c r="O59" s="3"/>
      <c r="P59" s="3"/>
      <c r="Q59" s="3"/>
      <c r="R59" s="3"/>
      <c r="S59" s="3"/>
      <c r="T59" s="3"/>
      <c r="U59" s="3"/>
      <c r="V59" s="3"/>
      <c r="W59" s="3"/>
    </row>
    <row r="60" spans="1:24" ht="3" customHeight="1" x14ac:dyDescent="0.2">
      <c r="A60" s="189"/>
      <c r="B60" s="189"/>
      <c r="C60" s="3"/>
      <c r="D60" s="3"/>
      <c r="E60" s="3"/>
      <c r="F60" s="3"/>
      <c r="G60" s="3"/>
      <c r="H60" s="3"/>
      <c r="I60" s="3"/>
      <c r="J60" s="3"/>
      <c r="K60" s="3"/>
      <c r="L60" s="3"/>
      <c r="M60" s="3"/>
      <c r="N60" s="3"/>
      <c r="O60" s="3"/>
      <c r="P60" s="3"/>
      <c r="Q60" s="3"/>
      <c r="R60" s="3"/>
      <c r="S60" s="3"/>
      <c r="T60" s="3"/>
      <c r="U60" s="3"/>
      <c r="V60" s="3"/>
      <c r="W60" s="3"/>
    </row>
    <row r="61" spans="1:24" ht="9.9499999999999993" customHeight="1" x14ac:dyDescent="0.2">
      <c r="A61" s="98"/>
      <c r="C61" s="3"/>
      <c r="D61" s="3"/>
      <c r="E61" s="3"/>
      <c r="F61" s="3"/>
      <c r="G61" s="3"/>
      <c r="H61" s="3"/>
      <c r="I61" s="3"/>
      <c r="J61" s="3"/>
      <c r="K61" s="3"/>
      <c r="L61" s="3"/>
      <c r="M61" s="3"/>
      <c r="N61" s="3"/>
      <c r="O61" s="3"/>
      <c r="P61" s="3"/>
      <c r="Q61" s="3"/>
      <c r="R61" s="3"/>
      <c r="S61" s="3"/>
      <c r="T61" s="3"/>
      <c r="U61" s="3"/>
      <c r="V61" s="3"/>
      <c r="W61" s="3"/>
    </row>
    <row r="62" spans="1:24" ht="9.9499999999999993" customHeight="1" x14ac:dyDescent="0.2">
      <c r="A62" s="98"/>
      <c r="C62" s="3"/>
      <c r="D62" s="3"/>
      <c r="E62" s="3"/>
      <c r="F62" s="3"/>
      <c r="G62" s="3"/>
      <c r="H62" s="3"/>
      <c r="I62" s="3"/>
      <c r="J62" s="3"/>
      <c r="K62" s="3"/>
      <c r="L62" s="3"/>
      <c r="M62" s="3"/>
      <c r="N62" s="3"/>
      <c r="O62" s="3"/>
      <c r="P62" s="3"/>
      <c r="Q62" s="3"/>
      <c r="R62" s="3"/>
      <c r="S62" s="3"/>
      <c r="T62" s="3"/>
      <c r="U62" s="3"/>
      <c r="V62" s="3"/>
      <c r="W62" s="3"/>
      <c r="X62" s="98"/>
    </row>
    <row r="63" spans="1:24" ht="9.9499999999999993" customHeight="1" x14ac:dyDescent="0.2">
      <c r="A63" s="98"/>
      <c r="C63" s="3"/>
      <c r="D63" s="3"/>
      <c r="E63" s="3"/>
      <c r="F63" s="3"/>
      <c r="G63" s="3"/>
      <c r="H63" s="3"/>
      <c r="I63" s="3"/>
      <c r="J63" s="3"/>
      <c r="K63" s="3"/>
      <c r="L63" s="3"/>
      <c r="M63" s="3"/>
      <c r="N63" s="3"/>
      <c r="O63" s="3"/>
      <c r="P63" s="3"/>
      <c r="Q63" s="3"/>
      <c r="R63" s="3"/>
      <c r="S63" s="3"/>
      <c r="T63" s="3"/>
      <c r="U63" s="3"/>
      <c r="V63" s="3"/>
      <c r="W63" s="3"/>
    </row>
    <row r="64" spans="1:24" ht="6" customHeight="1" x14ac:dyDescent="0.2">
      <c r="A64" s="98"/>
      <c r="C64" s="3"/>
      <c r="D64" s="3"/>
      <c r="E64" s="3"/>
      <c r="F64" s="3"/>
      <c r="G64" s="3"/>
      <c r="H64" s="3"/>
      <c r="I64" s="3"/>
      <c r="J64" s="3"/>
      <c r="K64" s="3"/>
      <c r="L64" s="3"/>
      <c r="M64" s="3"/>
      <c r="N64" s="3"/>
      <c r="O64" s="3"/>
      <c r="P64" s="3"/>
      <c r="Q64" s="3"/>
      <c r="R64" s="3"/>
      <c r="S64" s="3"/>
      <c r="T64" s="3"/>
      <c r="U64" s="3"/>
      <c r="V64" s="3"/>
      <c r="W64" s="3"/>
      <c r="X64" s="98"/>
    </row>
    <row r="65" spans="1:24" ht="9.9499999999999993" customHeight="1" x14ac:dyDescent="0.2">
      <c r="A65" s="98"/>
      <c r="C65" s="3"/>
      <c r="D65" s="3"/>
      <c r="E65" s="3"/>
      <c r="F65" s="3"/>
      <c r="G65" s="3"/>
      <c r="H65" s="3"/>
      <c r="I65" s="3"/>
      <c r="J65" s="3"/>
      <c r="K65" s="3"/>
      <c r="L65" s="3"/>
      <c r="M65" s="3"/>
      <c r="N65" s="3"/>
      <c r="O65" s="3"/>
      <c r="P65" s="3"/>
      <c r="Q65" s="3"/>
      <c r="R65" s="3"/>
      <c r="S65" s="3"/>
      <c r="T65" s="3"/>
      <c r="U65" s="3"/>
      <c r="V65" s="3"/>
      <c r="W65" s="3"/>
      <c r="X65" s="98"/>
    </row>
    <row r="66" spans="1:24" ht="9.9499999999999993" customHeight="1" x14ac:dyDescent="0.2">
      <c r="A66" s="98"/>
      <c r="C66" s="3"/>
      <c r="D66" s="3"/>
      <c r="E66" s="3"/>
      <c r="F66" s="3"/>
      <c r="G66" s="3"/>
      <c r="H66" s="3"/>
      <c r="I66" s="3"/>
      <c r="J66" s="3"/>
      <c r="K66" s="3"/>
      <c r="L66" s="3"/>
      <c r="M66" s="3"/>
      <c r="N66" s="3"/>
      <c r="O66" s="3"/>
      <c r="P66" s="3"/>
      <c r="Q66" s="3"/>
      <c r="R66" s="3"/>
      <c r="S66" s="3"/>
      <c r="T66" s="3"/>
      <c r="U66" s="3"/>
      <c r="V66" s="3"/>
      <c r="W66" s="3"/>
      <c r="X66" s="98"/>
    </row>
    <row r="67" spans="1:24" ht="9.9499999999999993" customHeight="1" x14ac:dyDescent="0.2">
      <c r="A67" s="98"/>
      <c r="C67" s="3"/>
      <c r="D67" s="3"/>
      <c r="E67" s="3"/>
      <c r="F67" s="3"/>
      <c r="G67" s="3"/>
      <c r="H67" s="3"/>
      <c r="I67" s="3"/>
      <c r="J67" s="3"/>
      <c r="K67" s="3"/>
      <c r="L67" s="3"/>
      <c r="M67" s="3"/>
      <c r="N67" s="3"/>
      <c r="O67" s="3"/>
      <c r="P67" s="3"/>
      <c r="Q67" s="3"/>
      <c r="R67" s="3"/>
      <c r="S67" s="3"/>
      <c r="T67" s="3"/>
      <c r="U67" s="3"/>
      <c r="V67" s="3"/>
      <c r="W67" s="3"/>
      <c r="X67" s="98"/>
    </row>
    <row r="68" spans="1:24" ht="9.9499999999999993" customHeight="1" x14ac:dyDescent="0.2">
      <c r="A68" s="98"/>
      <c r="C68" s="3"/>
      <c r="D68" s="3"/>
      <c r="E68" s="3"/>
      <c r="F68" s="3"/>
      <c r="G68" s="3"/>
      <c r="H68" s="3"/>
      <c r="I68" s="3"/>
      <c r="J68" s="3"/>
      <c r="K68" s="3"/>
      <c r="L68" s="3"/>
      <c r="M68" s="3"/>
      <c r="N68" s="3"/>
      <c r="O68" s="3"/>
      <c r="P68" s="3"/>
      <c r="Q68" s="3"/>
      <c r="R68" s="3"/>
      <c r="S68" s="3"/>
      <c r="T68" s="3"/>
      <c r="U68" s="3"/>
      <c r="V68" s="3"/>
      <c r="W68" s="3"/>
      <c r="X68" s="98"/>
    </row>
    <row r="69" spans="1:24" ht="9.9499999999999993" customHeight="1" x14ac:dyDescent="0.2">
      <c r="A69" s="98"/>
      <c r="C69" s="3"/>
      <c r="D69" s="3"/>
      <c r="E69" s="3"/>
      <c r="F69" s="3"/>
      <c r="G69" s="3"/>
      <c r="H69" s="3"/>
      <c r="I69" s="3"/>
      <c r="J69" s="3"/>
      <c r="K69" s="3"/>
      <c r="L69" s="3"/>
      <c r="M69" s="3"/>
      <c r="N69" s="3"/>
      <c r="O69" s="3"/>
      <c r="P69" s="3"/>
      <c r="Q69" s="3"/>
      <c r="R69" s="3"/>
      <c r="S69" s="3"/>
      <c r="T69" s="3"/>
      <c r="U69" s="3"/>
      <c r="V69" s="3"/>
      <c r="W69" s="3"/>
      <c r="X69" s="98"/>
    </row>
    <row r="70" spans="1:24" ht="9.9499999999999993" customHeight="1" x14ac:dyDescent="0.2">
      <c r="A70" s="98"/>
      <c r="C70" s="3"/>
      <c r="D70" s="3"/>
      <c r="E70" s="3"/>
      <c r="F70" s="3"/>
      <c r="G70" s="3"/>
      <c r="H70" s="3"/>
      <c r="I70" s="3"/>
      <c r="J70" s="3"/>
      <c r="K70" s="3"/>
      <c r="L70" s="3"/>
      <c r="M70" s="3"/>
      <c r="N70" s="3"/>
      <c r="O70" s="3"/>
      <c r="P70" s="3"/>
      <c r="Q70" s="3"/>
      <c r="R70" s="3"/>
      <c r="S70" s="3"/>
      <c r="T70" s="3"/>
      <c r="U70" s="3"/>
      <c r="V70" s="3"/>
      <c r="W70" s="3"/>
      <c r="X70" s="98"/>
    </row>
    <row r="71" spans="1:24" ht="9.9499999999999993" customHeight="1" x14ac:dyDescent="0.2">
      <c r="A71" s="98"/>
      <c r="C71" s="3"/>
      <c r="D71" s="3"/>
      <c r="E71" s="3"/>
      <c r="F71" s="3"/>
      <c r="G71" s="3"/>
      <c r="H71" s="3"/>
      <c r="I71" s="3"/>
      <c r="J71" s="3"/>
      <c r="K71" s="3"/>
      <c r="L71" s="3"/>
      <c r="M71" s="3"/>
      <c r="N71" s="3"/>
      <c r="O71" s="3"/>
      <c r="P71" s="3"/>
      <c r="Q71" s="3"/>
      <c r="R71" s="3"/>
      <c r="S71" s="3"/>
      <c r="T71" s="3"/>
      <c r="U71" s="3"/>
      <c r="V71" s="3"/>
      <c r="W71" s="3"/>
      <c r="X71" s="98"/>
    </row>
    <row r="72" spans="1:24" ht="12.75" customHeight="1" x14ac:dyDescent="0.2">
      <c r="A72" s="190"/>
      <c r="B72" s="3"/>
      <c r="C72" s="3"/>
      <c r="D72" s="3"/>
      <c r="E72" s="3"/>
      <c r="F72" s="3"/>
      <c r="G72" s="3"/>
      <c r="H72" s="3"/>
      <c r="I72" s="3"/>
      <c r="J72" s="3"/>
      <c r="K72" s="3"/>
      <c r="L72" s="3"/>
      <c r="M72" s="3"/>
      <c r="N72" s="3"/>
      <c r="O72" s="3"/>
      <c r="P72" s="3"/>
      <c r="Q72" s="3"/>
      <c r="R72" s="3"/>
      <c r="S72" s="3"/>
      <c r="T72" s="3"/>
      <c r="U72" s="3"/>
      <c r="V72" s="3"/>
      <c r="W72" s="3"/>
      <c r="X72" s="98"/>
    </row>
    <row r="73" spans="1:24" ht="12.75" customHeight="1" x14ac:dyDescent="0.2">
      <c r="A73" s="190"/>
      <c r="B73" s="3"/>
      <c r="C73" s="3"/>
      <c r="D73" s="3"/>
      <c r="E73" s="3"/>
      <c r="F73" s="3"/>
      <c r="G73" s="3"/>
      <c r="H73" s="3"/>
      <c r="I73" s="3"/>
      <c r="J73" s="3"/>
      <c r="K73" s="3"/>
      <c r="L73" s="3"/>
      <c r="M73" s="3"/>
      <c r="N73" s="3"/>
      <c r="O73" s="3"/>
      <c r="P73" s="3"/>
      <c r="Q73" s="3"/>
      <c r="R73" s="3"/>
      <c r="S73" s="3"/>
      <c r="T73" s="3"/>
      <c r="U73" s="3"/>
      <c r="V73" s="3"/>
      <c r="W73" s="3"/>
      <c r="X73" s="98"/>
    </row>
    <row r="74" spans="1:24" ht="12.75" customHeight="1" x14ac:dyDescent="0.2">
      <c r="A74" s="190"/>
      <c r="B74" s="3"/>
      <c r="C74" s="3"/>
      <c r="D74" s="3"/>
      <c r="E74" s="3"/>
      <c r="F74" s="3"/>
      <c r="G74" s="3"/>
      <c r="H74" s="3"/>
      <c r="I74" s="3"/>
      <c r="J74" s="3"/>
      <c r="K74" s="3"/>
      <c r="L74" s="3"/>
      <c r="M74" s="3"/>
      <c r="N74" s="3"/>
      <c r="O74" s="3"/>
      <c r="P74" s="3"/>
      <c r="Q74" s="3"/>
      <c r="R74" s="3"/>
      <c r="S74" s="3"/>
      <c r="T74" s="3"/>
      <c r="U74" s="3"/>
      <c r="V74" s="3"/>
      <c r="W74" s="3"/>
      <c r="X74" s="98"/>
    </row>
    <row r="75" spans="1:24" ht="12.75" customHeight="1" x14ac:dyDescent="0.2">
      <c r="A75" s="190"/>
      <c r="B75" s="3"/>
      <c r="C75" s="3"/>
      <c r="D75" s="3"/>
      <c r="E75" s="3"/>
      <c r="F75" s="3"/>
      <c r="G75" s="3"/>
      <c r="H75" s="3"/>
      <c r="I75" s="3"/>
      <c r="J75" s="3"/>
      <c r="K75" s="3"/>
      <c r="L75" s="3"/>
      <c r="M75" s="3"/>
      <c r="N75" s="3"/>
      <c r="O75" s="3"/>
      <c r="P75" s="3"/>
      <c r="Q75" s="3"/>
      <c r="R75" s="3"/>
      <c r="S75" s="3"/>
      <c r="T75" s="3"/>
      <c r="U75" s="3"/>
      <c r="V75" s="3"/>
      <c r="W75" s="3"/>
      <c r="X75" s="98"/>
    </row>
    <row r="76" spans="1:24" ht="12.75" customHeight="1" x14ac:dyDescent="0.2">
      <c r="A76" s="190"/>
      <c r="B76" s="3"/>
      <c r="C76" s="3"/>
      <c r="D76" s="3"/>
      <c r="E76" s="3"/>
      <c r="F76" s="3"/>
      <c r="G76" s="3"/>
      <c r="H76" s="3"/>
      <c r="I76" s="3"/>
      <c r="J76" s="3"/>
      <c r="K76" s="3"/>
      <c r="L76" s="3"/>
      <c r="M76" s="3"/>
      <c r="N76" s="3"/>
      <c r="O76" s="3"/>
      <c r="P76" s="3"/>
      <c r="Q76" s="3"/>
      <c r="R76" s="3"/>
      <c r="S76" s="3"/>
      <c r="T76" s="3"/>
      <c r="U76" s="3"/>
      <c r="V76" s="3"/>
      <c r="W76" s="3"/>
      <c r="X76" s="98"/>
    </row>
    <row r="77" spans="1:24" ht="12.75" customHeight="1" x14ac:dyDescent="0.3">
      <c r="A77" s="191"/>
      <c r="B77" s="101"/>
      <c r="C77" s="3"/>
      <c r="D77" s="3"/>
      <c r="E77" s="3"/>
      <c r="F77" s="3"/>
      <c r="G77" s="3"/>
      <c r="H77" s="3"/>
      <c r="I77" s="3"/>
      <c r="J77" s="3"/>
      <c r="K77" s="3"/>
      <c r="L77" s="3"/>
      <c r="M77" s="3"/>
      <c r="N77" s="3"/>
      <c r="O77" s="3"/>
      <c r="P77" s="3"/>
      <c r="Q77" s="3"/>
      <c r="R77" s="3"/>
      <c r="S77" s="3"/>
      <c r="T77" s="3"/>
      <c r="U77" s="3"/>
      <c r="V77" s="3"/>
      <c r="W77" s="3"/>
      <c r="X77" s="98"/>
    </row>
    <row r="78" spans="1:24" ht="12.75" customHeight="1" x14ac:dyDescent="0.2">
      <c r="A78" s="190"/>
      <c r="B78" s="3"/>
      <c r="C78" s="3"/>
      <c r="D78" s="3"/>
      <c r="E78" s="3"/>
      <c r="F78" s="3"/>
      <c r="G78" s="3"/>
      <c r="H78" s="3"/>
      <c r="I78" s="3"/>
      <c r="J78" s="3"/>
      <c r="K78" s="3"/>
      <c r="L78" s="3"/>
      <c r="M78" s="3"/>
      <c r="N78" s="3"/>
      <c r="O78" s="3"/>
      <c r="P78" s="3"/>
      <c r="Q78" s="3"/>
      <c r="R78" s="3"/>
      <c r="S78" s="3"/>
      <c r="T78" s="3"/>
      <c r="U78" s="3"/>
      <c r="V78" s="3"/>
      <c r="W78" s="3"/>
      <c r="X78" s="98"/>
    </row>
    <row r="79" spans="1:24" ht="12.75" customHeight="1" x14ac:dyDescent="0.2">
      <c r="A79" s="190"/>
      <c r="B79" s="3"/>
      <c r="C79" s="3"/>
      <c r="D79" s="3"/>
      <c r="E79" s="3"/>
      <c r="F79" s="3"/>
      <c r="G79" s="3"/>
      <c r="H79" s="3"/>
      <c r="I79" s="3"/>
      <c r="J79" s="3"/>
      <c r="K79" s="3"/>
      <c r="L79" s="3"/>
      <c r="M79" s="3"/>
      <c r="N79" s="3"/>
      <c r="O79" s="3"/>
      <c r="P79" s="3"/>
      <c r="Q79" s="3"/>
      <c r="R79" s="3"/>
      <c r="S79" s="3"/>
      <c r="T79" s="3"/>
      <c r="U79" s="3"/>
      <c r="V79" s="3"/>
      <c r="W79" s="3"/>
      <c r="X79" s="98"/>
    </row>
    <row r="80" spans="1:24" ht="12.75" customHeight="1" x14ac:dyDescent="0.2">
      <c r="A80" s="98"/>
      <c r="B80" s="3"/>
      <c r="C80" s="3"/>
      <c r="D80" s="3"/>
      <c r="E80" s="3"/>
      <c r="F80" s="3"/>
      <c r="G80" s="3"/>
      <c r="H80" s="3"/>
      <c r="I80" s="3"/>
      <c r="J80" s="3"/>
      <c r="K80" s="3"/>
      <c r="L80" s="3"/>
      <c r="M80" s="3"/>
      <c r="N80" s="3"/>
      <c r="O80" s="3"/>
      <c r="P80" s="3"/>
      <c r="Q80" s="3"/>
      <c r="R80" s="3"/>
      <c r="S80" s="3"/>
      <c r="T80" s="3"/>
      <c r="U80" s="3"/>
      <c r="V80" s="3"/>
      <c r="W80" s="3"/>
      <c r="X80" s="98"/>
    </row>
    <row r="81" spans="1:24" ht="12.75" customHeight="1" x14ac:dyDescent="0.2">
      <c r="A81" s="190"/>
      <c r="B81" s="3"/>
      <c r="C81" s="3"/>
      <c r="D81" s="3"/>
      <c r="E81" s="3"/>
      <c r="F81" s="3"/>
      <c r="G81" s="3"/>
      <c r="H81" s="3"/>
      <c r="I81" s="3"/>
      <c r="J81" s="3"/>
      <c r="K81" s="3"/>
      <c r="L81" s="3"/>
      <c r="M81" s="3"/>
      <c r="N81" s="3"/>
      <c r="O81" s="3"/>
      <c r="P81" s="3"/>
      <c r="Q81" s="3"/>
      <c r="R81" s="3"/>
      <c r="S81" s="3"/>
      <c r="T81" s="3"/>
      <c r="U81" s="3"/>
      <c r="V81" s="3"/>
      <c r="W81" s="3"/>
      <c r="X81" s="98"/>
    </row>
    <row r="82" spans="1:24" ht="12.75" customHeight="1" x14ac:dyDescent="0.2">
      <c r="A82" s="190"/>
      <c r="B82" s="3"/>
      <c r="C82" s="3"/>
      <c r="D82" s="3"/>
      <c r="E82" s="3"/>
      <c r="F82" s="3"/>
      <c r="G82" s="3"/>
      <c r="H82" s="3"/>
      <c r="I82" s="3"/>
      <c r="J82" s="3"/>
      <c r="K82" s="3"/>
      <c r="L82" s="3"/>
      <c r="M82" s="3"/>
      <c r="N82" s="3"/>
      <c r="O82" s="3"/>
      <c r="P82" s="3"/>
      <c r="Q82" s="3"/>
      <c r="R82" s="3"/>
      <c r="S82" s="3"/>
      <c r="T82" s="3"/>
      <c r="U82" s="3"/>
      <c r="V82" s="3"/>
      <c r="W82" s="3"/>
      <c r="X82" s="98"/>
    </row>
    <row r="83" spans="1:24" ht="12.75" customHeight="1" x14ac:dyDescent="0.2">
      <c r="A83" s="190"/>
      <c r="B83" s="3"/>
      <c r="U83" s="98"/>
      <c r="V83" s="98"/>
      <c r="W83" s="98"/>
      <c r="X83" s="98"/>
    </row>
    <row r="84" spans="1:24" ht="12.75" customHeight="1" x14ac:dyDescent="0.2">
      <c r="A84" s="190"/>
      <c r="B84" s="3"/>
      <c r="U84" s="98"/>
      <c r="V84" s="98"/>
      <c r="W84" s="98"/>
      <c r="X84" s="98"/>
    </row>
    <row r="85" spans="1:24" ht="12.75" customHeight="1" x14ac:dyDescent="0.2">
      <c r="A85" s="190"/>
      <c r="B85" s="3"/>
      <c r="U85" s="98"/>
      <c r="V85" s="98"/>
      <c r="W85" s="98"/>
      <c r="X85" s="98"/>
    </row>
    <row r="86" spans="1:24" ht="12.75" customHeight="1" x14ac:dyDescent="0.2">
      <c r="A86" s="190"/>
      <c r="B86" s="3"/>
      <c r="U86" s="98"/>
      <c r="V86" s="98"/>
      <c r="W86" s="98"/>
      <c r="X86" s="98"/>
    </row>
    <row r="87" spans="1:24" ht="12.75" customHeight="1" x14ac:dyDescent="0.2">
      <c r="A87" s="190"/>
      <c r="B87" s="3"/>
      <c r="U87" s="98"/>
      <c r="V87" s="98"/>
      <c r="W87" s="98"/>
      <c r="X87" s="98"/>
    </row>
    <row r="88" spans="1:24" ht="12.75" customHeight="1" x14ac:dyDescent="0.2">
      <c r="A88" s="190"/>
      <c r="B88" s="3"/>
      <c r="U88" s="98"/>
      <c r="V88" s="98"/>
      <c r="W88" s="98"/>
      <c r="X88" s="98"/>
    </row>
    <row r="89" spans="1:24" x14ac:dyDescent="0.2">
      <c r="U89" s="98"/>
      <c r="V89" s="98"/>
      <c r="W89" s="98"/>
      <c r="X89" s="98"/>
    </row>
    <row r="90" spans="1:24" x14ac:dyDescent="0.2">
      <c r="A90" s="98"/>
      <c r="U90" s="98"/>
      <c r="V90" s="98"/>
      <c r="W90" s="98"/>
      <c r="X90" s="98"/>
    </row>
    <row r="91" spans="1:24" x14ac:dyDescent="0.2">
      <c r="A91" s="98"/>
      <c r="U91" s="98"/>
      <c r="V91" s="98"/>
      <c r="W91" s="98"/>
      <c r="X91" s="98"/>
    </row>
    <row r="92" spans="1:24" x14ac:dyDescent="0.2">
      <c r="A92" s="98"/>
      <c r="U92" s="98"/>
      <c r="V92" s="98"/>
      <c r="W92" s="98"/>
      <c r="X92" s="98"/>
    </row>
    <row r="93" spans="1:24" x14ac:dyDescent="0.2">
      <c r="A93" s="98"/>
      <c r="U93" s="98"/>
      <c r="V93" s="98"/>
      <c r="W93" s="98"/>
      <c r="X93" s="98"/>
    </row>
    <row r="94" spans="1:24" x14ac:dyDescent="0.2">
      <c r="A94" s="98"/>
      <c r="U94" s="98"/>
      <c r="V94" s="98"/>
      <c r="W94" s="98"/>
      <c r="X94" s="98"/>
    </row>
    <row r="95" spans="1:24" x14ac:dyDescent="0.2">
      <c r="A95" s="98"/>
      <c r="U95" s="98"/>
      <c r="V95" s="98"/>
      <c r="W95" s="98"/>
      <c r="X95" s="98"/>
    </row>
    <row r="96" spans="1:24" x14ac:dyDescent="0.2">
      <c r="A96" s="98"/>
      <c r="U96" s="98"/>
      <c r="V96" s="98"/>
      <c r="W96" s="98"/>
      <c r="X96" s="98"/>
    </row>
    <row r="97" s="98" customFormat="1" x14ac:dyDescent="0.2"/>
    <row r="98" s="98" customFormat="1" x14ac:dyDescent="0.2"/>
    <row r="99" s="98" customFormat="1" x14ac:dyDescent="0.2"/>
    <row r="100" s="98" customFormat="1" x14ac:dyDescent="0.2"/>
    <row r="101" s="98" customFormat="1" x14ac:dyDescent="0.2"/>
    <row r="102" s="98" customFormat="1" x14ac:dyDescent="0.2"/>
    <row r="103" s="98" customFormat="1" x14ac:dyDescent="0.2"/>
    <row r="104" s="98" customFormat="1" x14ac:dyDescent="0.2"/>
    <row r="105" s="98" customFormat="1" x14ac:dyDescent="0.2"/>
    <row r="106" s="98" customFormat="1" x14ac:dyDescent="0.2"/>
    <row r="107" s="98" customFormat="1" x14ac:dyDescent="0.2"/>
    <row r="108" s="98" customFormat="1" x14ac:dyDescent="0.2"/>
    <row r="109" s="98" customFormat="1" x14ac:dyDescent="0.2"/>
    <row r="110" s="98" customFormat="1" x14ac:dyDescent="0.2"/>
    <row r="111" s="98" customFormat="1" x14ac:dyDescent="0.2"/>
    <row r="112" s="98" customFormat="1" x14ac:dyDescent="0.2"/>
    <row r="113" s="98" customFormat="1" x14ac:dyDescent="0.2"/>
    <row r="114" s="98" customFormat="1" x14ac:dyDescent="0.2"/>
    <row r="115" s="98" customFormat="1" x14ac:dyDescent="0.2"/>
    <row r="116" s="98" customFormat="1" x14ac:dyDescent="0.2"/>
    <row r="117" s="98" customFormat="1" x14ac:dyDescent="0.2"/>
    <row r="118" s="98" customFormat="1" x14ac:dyDescent="0.2"/>
    <row r="119" s="98" customFormat="1" x14ac:dyDescent="0.2"/>
    <row r="120" s="98" customFormat="1" x14ac:dyDescent="0.2"/>
    <row r="121" s="98" customFormat="1" x14ac:dyDescent="0.2"/>
    <row r="122" s="98" customFormat="1" x14ac:dyDescent="0.2"/>
    <row r="123" s="98" customFormat="1" x14ac:dyDescent="0.2"/>
    <row r="124" s="98" customFormat="1" x14ac:dyDescent="0.2"/>
    <row r="125" s="98" customFormat="1" x14ac:dyDescent="0.2"/>
    <row r="126" s="98" customFormat="1" x14ac:dyDescent="0.2"/>
    <row r="127" s="98" customFormat="1" x14ac:dyDescent="0.2"/>
    <row r="128" s="98" customFormat="1" x14ac:dyDescent="0.2"/>
    <row r="129" s="98" customFormat="1" x14ac:dyDescent="0.2"/>
  </sheetData>
  <mergeCells count="5">
    <mergeCell ref="A54:B59"/>
    <mergeCell ref="A2:B2"/>
    <mergeCell ref="A5:B5"/>
    <mergeCell ref="A7:B25"/>
    <mergeCell ref="A27:B29"/>
  </mergeCells>
  <printOptions horizontalCentered="1" verticalCentered="1"/>
  <pageMargins left="0.59055118110236227" right="0.59055118110236227" top="0.78740157480314965" bottom="0.59055118110236227" header="0.51181102362204722" footer="0.51181102362204722"/>
  <pageSetup paperSize="9" fitToHeight="5"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72"/>
  <sheetViews>
    <sheetView tabSelected="1" workbookViewId="0"/>
  </sheetViews>
  <sheetFormatPr defaultColWidth="9" defaultRowHeight="15" x14ac:dyDescent="0.25"/>
  <cols>
    <col min="1" max="1" width="72.625" style="101" customWidth="1"/>
    <col min="2" max="5" width="5.875" style="101" customWidth="1"/>
    <col min="6" max="6" width="24" style="101" customWidth="1"/>
    <col min="7" max="9" width="9.125" style="101" customWidth="1"/>
    <col min="10" max="16384" width="9" style="101"/>
  </cols>
  <sheetData>
    <row r="1" spans="1:23" x14ac:dyDescent="0.25">
      <c r="B1" s="192"/>
      <c r="C1" s="192"/>
      <c r="D1" s="192"/>
      <c r="E1" s="192"/>
      <c r="F1" s="192"/>
      <c r="G1" s="192"/>
      <c r="H1" s="192"/>
      <c r="I1" s="192"/>
      <c r="J1" s="192"/>
      <c r="K1" s="192"/>
      <c r="L1" s="192"/>
      <c r="M1" s="192"/>
      <c r="N1" s="192"/>
      <c r="O1" s="192"/>
      <c r="P1" s="192"/>
      <c r="Q1" s="192"/>
      <c r="R1" s="192"/>
      <c r="S1" s="192"/>
    </row>
    <row r="2" spans="1:23" ht="26.25" x14ac:dyDescent="0.4">
      <c r="A2" s="547" t="s">
        <v>106</v>
      </c>
      <c r="B2" s="547"/>
      <c r="C2" s="192"/>
      <c r="D2" s="192"/>
      <c r="E2" s="192"/>
      <c r="F2" s="192"/>
      <c r="G2" s="192"/>
      <c r="H2" s="192"/>
      <c r="I2" s="192"/>
      <c r="J2" s="192"/>
      <c r="K2" s="192"/>
      <c r="L2" s="192"/>
      <c r="M2" s="192"/>
      <c r="N2" s="192"/>
      <c r="O2" s="192"/>
      <c r="P2" s="192"/>
      <c r="Q2" s="192"/>
      <c r="R2" s="192"/>
      <c r="S2" s="192"/>
    </row>
    <row r="3" spans="1:23" x14ac:dyDescent="0.25">
      <c r="B3" s="192"/>
      <c r="C3" s="192"/>
      <c r="D3" s="192"/>
      <c r="E3" s="192"/>
      <c r="F3" s="192"/>
      <c r="G3" s="192"/>
      <c r="H3" s="192"/>
      <c r="I3" s="192"/>
      <c r="J3" s="192"/>
      <c r="K3" s="192"/>
      <c r="L3" s="192"/>
      <c r="M3" s="192"/>
      <c r="N3" s="192"/>
      <c r="O3" s="192"/>
      <c r="P3" s="192"/>
      <c r="Q3" s="192"/>
      <c r="R3" s="192"/>
      <c r="S3" s="192"/>
    </row>
    <row r="4" spans="1:23" x14ac:dyDescent="0.25">
      <c r="B4" s="192"/>
      <c r="C4" s="192"/>
      <c r="D4" s="192"/>
      <c r="E4" s="192"/>
      <c r="F4" s="192"/>
      <c r="G4" s="192"/>
      <c r="H4" s="192"/>
      <c r="I4" s="192"/>
      <c r="J4" s="192"/>
      <c r="K4" s="192"/>
      <c r="L4" s="192"/>
      <c r="M4" s="192"/>
      <c r="N4" s="192"/>
      <c r="O4" s="192"/>
      <c r="P4" s="192"/>
      <c r="Q4" s="192"/>
      <c r="R4" s="192"/>
      <c r="S4" s="192"/>
    </row>
    <row r="5" spans="1:23" x14ac:dyDescent="0.25">
      <c r="B5" s="192"/>
      <c r="C5" s="192"/>
      <c r="D5" s="192"/>
      <c r="E5" s="192"/>
      <c r="F5" s="192"/>
      <c r="G5" s="192"/>
      <c r="H5" s="192"/>
      <c r="I5" s="192"/>
      <c r="J5" s="192"/>
      <c r="K5" s="192"/>
      <c r="L5" s="192"/>
      <c r="M5" s="192"/>
      <c r="N5" s="192"/>
      <c r="O5" s="192"/>
      <c r="P5" s="192"/>
      <c r="Q5" s="192"/>
      <c r="R5" s="192"/>
      <c r="S5" s="192"/>
    </row>
    <row r="6" spans="1:23" s="19" customFormat="1" ht="32.1" customHeight="1" x14ac:dyDescent="0.3">
      <c r="A6" s="195" t="s">
        <v>227</v>
      </c>
      <c r="B6" s="195"/>
      <c r="C6" s="192"/>
      <c r="D6" s="192"/>
      <c r="E6" s="192"/>
      <c r="F6" s="192"/>
      <c r="G6" s="192"/>
      <c r="H6" s="192"/>
      <c r="I6" s="192"/>
      <c r="J6" s="192"/>
      <c r="K6" s="192"/>
      <c r="L6" s="192"/>
      <c r="M6" s="192"/>
      <c r="N6" s="192"/>
      <c r="O6" s="192"/>
      <c r="P6" s="192"/>
      <c r="Q6" s="192"/>
      <c r="R6" s="192"/>
      <c r="S6" s="192"/>
      <c r="T6" s="196"/>
    </row>
    <row r="7" spans="1:23" s="20" customFormat="1" ht="5.0999999999999996" customHeight="1" x14ac:dyDescent="0.3">
      <c r="A7" s="197"/>
      <c r="B7" s="192"/>
      <c r="C7" s="192"/>
      <c r="D7" s="192"/>
      <c r="E7" s="192"/>
      <c r="F7" s="192"/>
      <c r="H7" s="192"/>
      <c r="I7" s="192"/>
      <c r="J7" s="192"/>
      <c r="K7" s="192"/>
      <c r="L7" s="192"/>
      <c r="M7" s="192"/>
      <c r="N7" s="192"/>
      <c r="O7" s="192"/>
      <c r="P7" s="192"/>
      <c r="Q7" s="192"/>
      <c r="R7" s="192"/>
      <c r="S7" s="192"/>
      <c r="T7" s="193"/>
      <c r="U7" s="198"/>
      <c r="V7" s="198"/>
      <c r="W7" s="198"/>
    </row>
    <row r="8" spans="1:23" s="20" customFormat="1" ht="20.100000000000001" customHeight="1" x14ac:dyDescent="0.3">
      <c r="A8" s="545" t="s">
        <v>98</v>
      </c>
      <c r="B8" s="545"/>
      <c r="C8" s="192"/>
      <c r="D8" s="192"/>
      <c r="E8" s="192"/>
      <c r="G8" s="192"/>
      <c r="H8" s="192"/>
      <c r="I8" s="192"/>
      <c r="J8" s="192"/>
      <c r="K8" s="192"/>
      <c r="L8" s="192"/>
      <c r="M8" s="192"/>
      <c r="N8" s="192"/>
      <c r="O8" s="192"/>
      <c r="P8" s="192"/>
      <c r="Q8" s="192"/>
      <c r="R8" s="192"/>
      <c r="S8" s="192"/>
      <c r="T8" s="193"/>
    </row>
    <row r="9" spans="1:23" s="20" customFormat="1" ht="5.0999999999999996" customHeight="1" x14ac:dyDescent="0.3">
      <c r="A9" s="192"/>
      <c r="B9" s="192"/>
      <c r="C9" s="192"/>
      <c r="D9" s="192"/>
      <c r="E9" s="192"/>
      <c r="F9" s="192"/>
      <c r="G9" s="192"/>
      <c r="H9" s="192"/>
      <c r="I9" s="192"/>
      <c r="J9" s="192"/>
      <c r="K9" s="192"/>
      <c r="L9" s="192"/>
      <c r="M9" s="192"/>
      <c r="N9" s="192"/>
      <c r="O9" s="192"/>
      <c r="P9" s="192"/>
      <c r="Q9" s="192"/>
      <c r="R9" s="192"/>
      <c r="S9" s="192"/>
      <c r="T9" s="193"/>
    </row>
    <row r="10" spans="1:23" s="20" customFormat="1" ht="20.100000000000001" customHeight="1" x14ac:dyDescent="0.3">
      <c r="A10" s="545" t="s">
        <v>99</v>
      </c>
      <c r="B10" s="545"/>
      <c r="C10" s="192"/>
      <c r="D10" s="192"/>
      <c r="E10" s="192"/>
      <c r="G10" s="192"/>
      <c r="H10" s="192"/>
      <c r="I10" s="192"/>
      <c r="J10" s="192"/>
      <c r="K10" s="192"/>
      <c r="L10" s="192"/>
      <c r="M10" s="192"/>
      <c r="N10" s="192"/>
      <c r="O10" s="192"/>
      <c r="P10" s="192"/>
      <c r="Q10" s="192"/>
      <c r="R10" s="192"/>
      <c r="S10" s="192"/>
      <c r="T10" s="193"/>
    </row>
    <row r="11" spans="1:23" s="20" customFormat="1" ht="5.0999999999999996" customHeight="1" x14ac:dyDescent="0.3">
      <c r="A11" s="192"/>
      <c r="B11" s="192"/>
      <c r="C11" s="192"/>
      <c r="D11" s="192"/>
      <c r="E11" s="192"/>
      <c r="F11" s="192"/>
      <c r="G11" s="192"/>
      <c r="H11" s="192"/>
      <c r="I11" s="192"/>
      <c r="J11" s="192"/>
      <c r="K11" s="192"/>
      <c r="L11" s="192"/>
      <c r="M11" s="192"/>
      <c r="N11" s="192"/>
      <c r="O11" s="192"/>
      <c r="P11" s="192"/>
      <c r="Q11" s="192"/>
      <c r="R11" s="192"/>
      <c r="S11" s="192"/>
      <c r="T11" s="193"/>
    </row>
    <row r="12" spans="1:23" s="20" customFormat="1" ht="20.100000000000001" customHeight="1" x14ac:dyDescent="0.3">
      <c r="A12" s="545" t="s">
        <v>100</v>
      </c>
      <c r="B12" s="545"/>
      <c r="C12" s="192"/>
      <c r="D12" s="192"/>
      <c r="E12" s="192"/>
      <c r="G12" s="192"/>
      <c r="H12" s="192"/>
      <c r="I12" s="192"/>
      <c r="J12" s="192"/>
      <c r="K12" s="192"/>
      <c r="L12" s="192"/>
      <c r="M12" s="192"/>
      <c r="N12" s="192"/>
      <c r="O12" s="192"/>
      <c r="P12" s="192"/>
      <c r="Q12" s="192"/>
      <c r="R12" s="192"/>
      <c r="S12" s="192"/>
      <c r="T12" s="193"/>
    </row>
    <row r="13" spans="1:23" s="20" customFormat="1" ht="5.0999999999999996" customHeight="1" x14ac:dyDescent="0.3">
      <c r="A13" s="192"/>
      <c r="B13" s="192"/>
      <c r="C13" s="192"/>
      <c r="D13" s="192"/>
      <c r="E13" s="192"/>
      <c r="F13" s="192"/>
      <c r="G13" s="192"/>
      <c r="H13" s="192"/>
      <c r="I13" s="192"/>
      <c r="J13" s="192"/>
      <c r="K13" s="192"/>
      <c r="L13" s="192"/>
      <c r="M13" s="192"/>
      <c r="N13" s="192"/>
      <c r="O13" s="192"/>
      <c r="P13" s="192"/>
      <c r="Q13" s="192"/>
      <c r="R13" s="192"/>
      <c r="S13" s="192"/>
      <c r="T13" s="193"/>
    </row>
    <row r="14" spans="1:23" s="20" customFormat="1" ht="20.100000000000001" customHeight="1" x14ac:dyDescent="0.3">
      <c r="A14" s="545" t="s">
        <v>101</v>
      </c>
      <c r="B14" s="545"/>
      <c r="C14" s="192"/>
      <c r="D14" s="192"/>
      <c r="E14" s="192"/>
      <c r="G14" s="192"/>
      <c r="H14" s="192"/>
      <c r="I14" s="192"/>
      <c r="J14" s="192"/>
      <c r="K14" s="192"/>
      <c r="L14" s="192"/>
      <c r="M14" s="192"/>
      <c r="N14" s="192"/>
      <c r="O14" s="192"/>
      <c r="P14" s="192"/>
      <c r="Q14" s="192"/>
      <c r="R14" s="192"/>
      <c r="S14" s="192"/>
      <c r="T14" s="193"/>
    </row>
    <row r="15" spans="1:23" s="20" customFormat="1" ht="5.0999999999999996" customHeight="1" x14ac:dyDescent="0.3">
      <c r="A15" s="192"/>
      <c r="B15" s="192"/>
      <c r="C15" s="192"/>
      <c r="D15" s="192"/>
      <c r="E15" s="192"/>
      <c r="F15" s="192"/>
      <c r="G15" s="192"/>
      <c r="H15" s="192"/>
      <c r="I15" s="192"/>
      <c r="J15" s="192"/>
      <c r="K15" s="192"/>
      <c r="L15" s="192"/>
      <c r="M15" s="192"/>
      <c r="N15" s="192"/>
      <c r="O15" s="192"/>
      <c r="P15" s="192"/>
      <c r="Q15" s="192"/>
      <c r="R15" s="192"/>
      <c r="S15" s="192"/>
      <c r="T15" s="193"/>
    </row>
    <row r="16" spans="1:23" s="20" customFormat="1" ht="20.100000000000001" customHeight="1" x14ac:dyDescent="0.3">
      <c r="A16" s="545" t="s">
        <v>102</v>
      </c>
      <c r="B16" s="545"/>
      <c r="C16" s="192"/>
      <c r="D16" s="192"/>
      <c r="E16" s="192"/>
      <c r="G16" s="192"/>
      <c r="H16" s="192"/>
      <c r="I16" s="192"/>
      <c r="J16" s="192"/>
      <c r="K16" s="192"/>
      <c r="L16" s="192"/>
      <c r="M16" s="192"/>
      <c r="N16" s="192"/>
      <c r="O16" s="192"/>
      <c r="P16" s="192"/>
      <c r="Q16" s="192"/>
      <c r="R16" s="192"/>
      <c r="S16" s="192"/>
      <c r="T16" s="193"/>
    </row>
    <row r="17" spans="1:20" s="20" customFormat="1" ht="5.0999999999999996" customHeight="1" x14ac:dyDescent="0.3">
      <c r="A17" s="192"/>
      <c r="B17" s="192"/>
      <c r="C17" s="192"/>
      <c r="D17" s="192"/>
      <c r="E17" s="192"/>
      <c r="F17" s="192"/>
      <c r="G17" s="192"/>
      <c r="H17" s="192"/>
      <c r="I17" s="192"/>
      <c r="J17" s="192"/>
      <c r="K17" s="192"/>
      <c r="L17" s="192"/>
      <c r="M17" s="192"/>
      <c r="N17" s="192"/>
      <c r="O17" s="192"/>
      <c r="P17" s="192"/>
      <c r="Q17" s="192"/>
      <c r="R17" s="192"/>
      <c r="S17" s="192"/>
      <c r="T17" s="193"/>
    </row>
    <row r="18" spans="1:20" s="20" customFormat="1" ht="20.100000000000001" customHeight="1" x14ac:dyDescent="0.3">
      <c r="A18" s="545" t="s">
        <v>103</v>
      </c>
      <c r="B18" s="545"/>
      <c r="C18" s="192"/>
      <c r="D18" s="192"/>
      <c r="E18" s="192"/>
      <c r="G18" s="192"/>
      <c r="H18" s="192"/>
      <c r="I18" s="192"/>
      <c r="J18" s="192"/>
      <c r="K18" s="192"/>
      <c r="L18" s="192"/>
      <c r="M18" s="192"/>
      <c r="N18" s="192"/>
      <c r="O18" s="192"/>
      <c r="P18" s="192"/>
      <c r="Q18" s="192"/>
      <c r="R18" s="192"/>
      <c r="S18" s="192"/>
      <c r="T18" s="193"/>
    </row>
    <row r="19" spans="1:20" s="20" customFormat="1" ht="5.0999999999999996" customHeight="1" x14ac:dyDescent="0.3">
      <c r="A19" s="192"/>
      <c r="B19" s="192"/>
      <c r="C19" s="192"/>
      <c r="D19" s="192"/>
      <c r="E19" s="192"/>
      <c r="F19" s="192"/>
      <c r="G19" s="192"/>
      <c r="H19" s="192"/>
      <c r="I19" s="192"/>
      <c r="J19" s="192"/>
      <c r="K19" s="192"/>
      <c r="L19" s="192"/>
      <c r="M19" s="192"/>
      <c r="N19" s="192"/>
      <c r="O19" s="192"/>
      <c r="P19" s="192"/>
      <c r="Q19" s="192"/>
      <c r="R19" s="192"/>
      <c r="S19" s="192"/>
      <c r="T19" s="193"/>
    </row>
    <row r="20" spans="1:20" s="20" customFormat="1" ht="20.100000000000001" customHeight="1" x14ac:dyDescent="0.3">
      <c r="A20" s="548" t="s">
        <v>104</v>
      </c>
      <c r="B20" s="548"/>
      <c r="C20" s="192"/>
      <c r="D20" s="192"/>
      <c r="E20" s="192"/>
      <c r="G20" s="192"/>
      <c r="H20" s="192"/>
      <c r="I20" s="192"/>
      <c r="J20" s="192"/>
      <c r="K20" s="192"/>
      <c r="L20" s="192"/>
      <c r="M20" s="192"/>
      <c r="N20" s="192"/>
      <c r="O20" s="192"/>
      <c r="P20" s="192"/>
      <c r="Q20" s="192"/>
      <c r="R20" s="192"/>
      <c r="S20" s="192"/>
      <c r="T20" s="193"/>
    </row>
    <row r="21" spans="1:20" s="20" customFormat="1" ht="20.100000000000001" customHeight="1" x14ac:dyDescent="0.3">
      <c r="A21" s="192"/>
      <c r="B21" s="192"/>
      <c r="C21" s="192"/>
      <c r="D21" s="192"/>
      <c r="E21" s="192"/>
      <c r="F21" s="192"/>
      <c r="G21" s="192"/>
      <c r="H21" s="192"/>
      <c r="I21" s="192"/>
      <c r="J21" s="192"/>
      <c r="K21" s="192"/>
      <c r="L21" s="192"/>
      <c r="M21" s="192"/>
      <c r="N21" s="192"/>
      <c r="O21" s="192"/>
      <c r="P21" s="192"/>
      <c r="Q21" s="192"/>
      <c r="R21" s="192"/>
      <c r="S21" s="192"/>
      <c r="T21" s="193"/>
    </row>
    <row r="22" spans="1:20" s="19" customFormat="1" ht="32.1" customHeight="1" x14ac:dyDescent="0.3">
      <c r="A22" s="549" t="s">
        <v>228</v>
      </c>
      <c r="B22" s="549"/>
      <c r="C22" s="199"/>
      <c r="D22" s="199"/>
      <c r="E22" s="199"/>
      <c r="F22" s="199"/>
      <c r="G22" s="199"/>
      <c r="H22" s="199"/>
      <c r="I22" s="199"/>
      <c r="J22" s="199"/>
      <c r="K22" s="199"/>
      <c r="L22" s="199"/>
      <c r="M22" s="199"/>
      <c r="N22" s="199"/>
      <c r="O22" s="199"/>
      <c r="P22" s="199"/>
      <c r="Q22" s="199"/>
      <c r="R22" s="199"/>
      <c r="S22" s="199"/>
      <c r="T22" s="196"/>
    </row>
    <row r="23" spans="1:20" s="20" customFormat="1" ht="5.0999999999999996" customHeight="1" x14ac:dyDescent="0.3">
      <c r="A23" s="192"/>
      <c r="B23" s="192"/>
      <c r="C23" s="192"/>
      <c r="D23" s="192"/>
      <c r="E23" s="192"/>
      <c r="F23" s="192"/>
      <c r="G23" s="192"/>
      <c r="H23" s="192"/>
      <c r="I23" s="192"/>
      <c r="J23" s="192"/>
      <c r="K23" s="192"/>
      <c r="L23" s="192"/>
      <c r="M23" s="192"/>
      <c r="N23" s="192"/>
      <c r="O23" s="192"/>
      <c r="P23" s="192"/>
      <c r="Q23" s="192"/>
      <c r="R23" s="192"/>
      <c r="S23" s="192"/>
      <c r="T23" s="193"/>
    </row>
    <row r="24" spans="1:20" s="20" customFormat="1" ht="20.100000000000001" customHeight="1" x14ac:dyDescent="0.3">
      <c r="A24" s="545" t="s">
        <v>229</v>
      </c>
      <c r="B24" s="545"/>
      <c r="C24" s="192"/>
      <c r="D24" s="192"/>
      <c r="E24" s="192"/>
      <c r="G24" s="192"/>
      <c r="H24" s="192"/>
      <c r="I24" s="192"/>
      <c r="J24" s="192"/>
      <c r="K24" s="192"/>
      <c r="L24" s="192"/>
      <c r="M24" s="192"/>
      <c r="N24" s="192"/>
      <c r="O24" s="192"/>
      <c r="P24" s="192"/>
      <c r="Q24" s="192"/>
      <c r="R24" s="192"/>
      <c r="S24" s="192"/>
      <c r="T24" s="193"/>
    </row>
    <row r="25" spans="1:20" s="20" customFormat="1" ht="5.0999999999999996" customHeight="1" x14ac:dyDescent="0.3">
      <c r="A25" s="192"/>
      <c r="B25" s="192"/>
      <c r="C25" s="192"/>
      <c r="D25" s="192"/>
      <c r="E25" s="192"/>
      <c r="F25" s="192"/>
      <c r="G25" s="192"/>
      <c r="H25" s="192"/>
      <c r="I25" s="192"/>
      <c r="J25" s="192"/>
      <c r="K25" s="192"/>
      <c r="L25" s="192"/>
      <c r="M25" s="192"/>
      <c r="N25" s="192"/>
      <c r="O25" s="192"/>
      <c r="P25" s="192"/>
      <c r="Q25" s="192"/>
      <c r="R25" s="192"/>
      <c r="S25" s="192"/>
      <c r="T25" s="193"/>
    </row>
    <row r="26" spans="1:20" s="20" customFormat="1" ht="20.100000000000001" customHeight="1" x14ac:dyDescent="0.3">
      <c r="A26" s="545" t="s">
        <v>105</v>
      </c>
      <c r="B26" s="545"/>
      <c r="C26" s="192"/>
      <c r="D26" s="192"/>
      <c r="E26" s="192"/>
      <c r="G26" s="192"/>
      <c r="H26" s="192"/>
      <c r="I26" s="192"/>
      <c r="J26" s="192"/>
      <c r="K26" s="192"/>
      <c r="L26" s="192"/>
      <c r="M26" s="192"/>
      <c r="N26" s="192"/>
      <c r="O26" s="192"/>
      <c r="P26" s="192"/>
      <c r="Q26" s="192"/>
      <c r="R26" s="192"/>
      <c r="S26" s="192"/>
      <c r="T26" s="193"/>
    </row>
    <row r="27" spans="1:20" s="98" customFormat="1" ht="5.0999999999999996" customHeight="1" x14ac:dyDescent="0.2">
      <c r="A27" s="194"/>
      <c r="B27" s="3"/>
      <c r="C27" s="3"/>
      <c r="D27" s="3"/>
      <c r="E27" s="3"/>
      <c r="F27" s="3"/>
      <c r="G27" s="194"/>
      <c r="H27" s="3"/>
      <c r="I27" s="3"/>
      <c r="J27" s="3"/>
      <c r="K27" s="3"/>
      <c r="L27" s="3"/>
      <c r="M27" s="3"/>
      <c r="N27" s="3"/>
      <c r="O27" s="3"/>
      <c r="P27" s="3"/>
      <c r="Q27" s="3"/>
      <c r="R27" s="3"/>
      <c r="S27" s="3"/>
      <c r="T27" s="184"/>
    </row>
    <row r="28" spans="1:20" s="98" customFormat="1" ht="12.75" x14ac:dyDescent="0.2"/>
    <row r="29" spans="1:20" s="98" customFormat="1" ht="12.75" x14ac:dyDescent="0.2"/>
    <row r="30" spans="1:20" s="98" customFormat="1" ht="12.75" x14ac:dyDescent="0.2"/>
    <row r="31" spans="1:20" s="98" customFormat="1" ht="12.75" x14ac:dyDescent="0.2"/>
    <row r="32" spans="1:20" s="98" customFormat="1" ht="12.75" x14ac:dyDescent="0.2"/>
    <row r="33" s="98" customFormat="1" ht="12.75" x14ac:dyDescent="0.2"/>
    <row r="34" s="98" customFormat="1" ht="12.75" x14ac:dyDescent="0.2"/>
    <row r="35" s="98" customFormat="1" ht="12.75" x14ac:dyDescent="0.2"/>
    <row r="36" s="98" customFormat="1" ht="12.75" x14ac:dyDescent="0.2"/>
    <row r="37" s="98" customFormat="1" ht="12.75" x14ac:dyDescent="0.2"/>
    <row r="38" s="98" customFormat="1" ht="12.75" x14ac:dyDescent="0.2"/>
    <row r="39" s="98" customFormat="1" ht="12.75" x14ac:dyDescent="0.2"/>
    <row r="40" s="98" customFormat="1" ht="12.75" x14ac:dyDescent="0.2"/>
    <row r="41" s="98" customFormat="1" ht="12.75" x14ac:dyDescent="0.2"/>
    <row r="42" s="98" customFormat="1" ht="12.75" x14ac:dyDescent="0.2"/>
    <row r="43" s="98" customFormat="1" ht="12.75" x14ac:dyDescent="0.2"/>
    <row r="44" s="98" customFormat="1" ht="12.75" x14ac:dyDescent="0.2"/>
    <row r="45" s="98" customFormat="1" ht="12.75" x14ac:dyDescent="0.2"/>
    <row r="46" s="98" customFormat="1" ht="12.75" x14ac:dyDescent="0.2"/>
    <row r="47" s="98" customFormat="1" ht="12.75" x14ac:dyDescent="0.2"/>
    <row r="48" s="98" customFormat="1" ht="12.75" x14ac:dyDescent="0.2"/>
    <row r="49" s="98" customFormat="1" ht="12.75" x14ac:dyDescent="0.2"/>
    <row r="50" s="98" customFormat="1" ht="12.75" x14ac:dyDescent="0.2"/>
    <row r="51" s="98" customFormat="1" ht="12.75" x14ac:dyDescent="0.2"/>
    <row r="52" s="98" customFormat="1" ht="12.75" x14ac:dyDescent="0.2"/>
    <row r="53" s="98" customFormat="1" ht="12.75" x14ac:dyDescent="0.2"/>
    <row r="54" s="98" customFormat="1" ht="12.75" x14ac:dyDescent="0.2"/>
    <row r="55" s="98" customFormat="1" ht="12.75" x14ac:dyDescent="0.2"/>
    <row r="56" s="98" customFormat="1" ht="12.75" x14ac:dyDescent="0.2"/>
    <row r="57" s="98" customFormat="1" ht="12.75" x14ac:dyDescent="0.2"/>
    <row r="58" s="98" customFormat="1" ht="12.75" x14ac:dyDescent="0.2"/>
    <row r="59" s="98" customFormat="1" ht="12.75" x14ac:dyDescent="0.2"/>
    <row r="60" s="98" customFormat="1" ht="12.75" x14ac:dyDescent="0.2"/>
    <row r="61" s="98" customFormat="1" ht="12.75" x14ac:dyDescent="0.2"/>
    <row r="62" s="98" customFormat="1" ht="12.75" x14ac:dyDescent="0.2"/>
    <row r="63" s="98" customFormat="1" ht="12.75" x14ac:dyDescent="0.2"/>
    <row r="64" s="98" customFormat="1" ht="12.75" x14ac:dyDescent="0.2"/>
    <row r="65" spans="1:1" s="98" customFormat="1" ht="12.75" x14ac:dyDescent="0.2"/>
    <row r="66" spans="1:1" s="98" customFormat="1" ht="12.75" x14ac:dyDescent="0.2"/>
    <row r="67" spans="1:1" s="98" customFormat="1" ht="12.75" x14ac:dyDescent="0.2"/>
    <row r="68" spans="1:1" s="98" customFormat="1" ht="12.75" x14ac:dyDescent="0.2"/>
    <row r="69" spans="1:1" s="98" customFormat="1" ht="12.75" x14ac:dyDescent="0.2"/>
    <row r="70" spans="1:1" s="98" customFormat="1" ht="12.75" x14ac:dyDescent="0.2"/>
    <row r="71" spans="1:1" s="98" customFormat="1" ht="12.75" x14ac:dyDescent="0.2"/>
    <row r="72" spans="1:1" s="98" customFormat="1" x14ac:dyDescent="0.25">
      <c r="A72" s="101"/>
    </row>
  </sheetData>
  <mergeCells count="11">
    <mergeCell ref="A26:B26"/>
    <mergeCell ref="A2:B2"/>
    <mergeCell ref="A8:B8"/>
    <mergeCell ref="A10:B10"/>
    <mergeCell ref="A12:B12"/>
    <mergeCell ref="A14:B14"/>
    <mergeCell ref="A16:B16"/>
    <mergeCell ref="A18:B18"/>
    <mergeCell ref="A20:B20"/>
    <mergeCell ref="A22:B22"/>
    <mergeCell ref="A24:B24"/>
  </mergeCells>
  <pageMargins left="0.59055118110236227" right="0.59055118110236227" top="0.78740157480314965" bottom="0.59055118110236227" header="0.51181102362204722"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M79"/>
  <sheetViews>
    <sheetView tabSelected="1" workbookViewId="0"/>
  </sheetViews>
  <sheetFormatPr defaultColWidth="8.125" defaultRowHeight="12.75" x14ac:dyDescent="0.2"/>
  <cols>
    <col min="1" max="1" width="7.625" style="154" customWidth="1"/>
    <col min="2" max="9" width="8.125" style="154"/>
    <col min="10" max="10" width="5.625" style="154" customWidth="1"/>
    <col min="11" max="16384" width="8.125" style="154"/>
  </cols>
  <sheetData>
    <row r="1" spans="2:13" s="151" customFormat="1" ht="12.75" customHeight="1" x14ac:dyDescent="0.25"/>
    <row r="2" spans="2:13" s="152" customFormat="1" ht="12.75" customHeight="1" x14ac:dyDescent="0.25"/>
    <row r="3" spans="2:13" s="151" customFormat="1" ht="12.75" customHeight="1" x14ac:dyDescent="0.25">
      <c r="B3" s="153"/>
      <c r="C3" s="153"/>
      <c r="D3" s="153"/>
      <c r="E3" s="153"/>
      <c r="F3" s="153"/>
      <c r="G3" s="153"/>
      <c r="H3" s="153"/>
      <c r="I3" s="153"/>
      <c r="J3" s="153"/>
      <c r="K3" s="153"/>
      <c r="L3" s="153"/>
      <c r="M3" s="153"/>
    </row>
    <row r="4" spans="2:13" s="151" customFormat="1" ht="12.75" customHeight="1" x14ac:dyDescent="0.25"/>
    <row r="5" spans="2:13" ht="12.75" customHeight="1" x14ac:dyDescent="0.2"/>
    <row r="6" spans="2:13" ht="12.75" customHeight="1" x14ac:dyDescent="0.2"/>
    <row r="7" spans="2:13" ht="12.75" customHeight="1" x14ac:dyDescent="0.2"/>
    <row r="8" spans="2:13" ht="12.75" customHeight="1" x14ac:dyDescent="0.25">
      <c r="J8" s="151"/>
    </row>
    <row r="9" spans="2:13" ht="12.75" customHeight="1" x14ac:dyDescent="0.2"/>
    <row r="10" spans="2:13" ht="12.75" customHeight="1" x14ac:dyDescent="0.2"/>
    <row r="11" spans="2:13" ht="12.75" customHeight="1" x14ac:dyDescent="0.2"/>
    <row r="12" spans="2:13" ht="12.75" customHeight="1" x14ac:dyDescent="0.2"/>
    <row r="13" spans="2:13" ht="12.75" customHeight="1" x14ac:dyDescent="0.2"/>
    <row r="14" spans="2:13" ht="12.75" customHeight="1" x14ac:dyDescent="0.2"/>
    <row r="15" spans="2:13" ht="12.75" customHeight="1" x14ac:dyDescent="0.2"/>
    <row r="16" spans="2:13" ht="12.75" customHeight="1" x14ac:dyDescent="0.2"/>
    <row r="17" spans="2:12" ht="12.75" customHeight="1" x14ac:dyDescent="0.2"/>
    <row r="18" spans="2:12" ht="12.75" customHeight="1" x14ac:dyDescent="0.2"/>
    <row r="19" spans="2:12" ht="12.75" customHeight="1" x14ac:dyDescent="0.2"/>
    <row r="20" spans="2:12" ht="12.75" customHeight="1" x14ac:dyDescent="0.2"/>
    <row r="21" spans="2:12" ht="15" customHeight="1" x14ac:dyDescent="0.75">
      <c r="E21" s="550" t="s">
        <v>14</v>
      </c>
      <c r="F21" s="550"/>
      <c r="G21" s="550"/>
      <c r="H21" s="550"/>
      <c r="I21" s="550"/>
      <c r="J21" s="155"/>
    </row>
    <row r="22" spans="2:12" ht="12.75" customHeight="1" x14ac:dyDescent="0.75">
      <c r="E22" s="550"/>
      <c r="F22" s="550"/>
      <c r="G22" s="550"/>
      <c r="H22" s="550"/>
      <c r="I22" s="550"/>
      <c r="J22" s="155"/>
    </row>
    <row r="23" spans="2:12" ht="12.75" customHeight="1" x14ac:dyDescent="0.75">
      <c r="E23" s="550"/>
      <c r="F23" s="550"/>
      <c r="G23" s="550"/>
      <c r="H23" s="550"/>
      <c r="I23" s="550"/>
      <c r="J23" s="155"/>
    </row>
    <row r="24" spans="2:12" ht="34.5" customHeight="1" x14ac:dyDescent="0.2">
      <c r="B24" s="551" t="s">
        <v>118</v>
      </c>
      <c r="C24" s="551"/>
      <c r="D24" s="551"/>
      <c r="E24" s="551"/>
      <c r="F24" s="551"/>
      <c r="G24" s="551"/>
      <c r="H24" s="551"/>
      <c r="I24" s="551"/>
      <c r="J24" s="156"/>
    </row>
    <row r="25" spans="2:12" ht="12.75" customHeight="1" x14ac:dyDescent="0.2">
      <c r="B25" s="551"/>
      <c r="C25" s="551"/>
      <c r="D25" s="551"/>
      <c r="E25" s="551"/>
      <c r="F25" s="551"/>
      <c r="G25" s="551"/>
      <c r="H25" s="551"/>
      <c r="I25" s="551"/>
      <c r="J25" s="156"/>
    </row>
    <row r="26" spans="2:12" ht="12.75" customHeight="1" x14ac:dyDescent="0.2">
      <c r="B26" s="551"/>
      <c r="C26" s="551"/>
      <c r="D26" s="551"/>
      <c r="E26" s="551"/>
      <c r="F26" s="551"/>
      <c r="G26" s="551"/>
      <c r="H26" s="551"/>
      <c r="I26" s="551"/>
      <c r="J26" s="156"/>
      <c r="L26" s="157"/>
    </row>
    <row r="27" spans="2:12" ht="12.75" customHeight="1" x14ac:dyDescent="0.2">
      <c r="B27" s="551"/>
      <c r="C27" s="551"/>
      <c r="D27" s="551"/>
      <c r="E27" s="551"/>
      <c r="F27" s="551"/>
      <c r="G27" s="551"/>
      <c r="H27" s="551"/>
      <c r="I27" s="551"/>
      <c r="J27" s="156"/>
    </row>
    <row r="28" spans="2:12" ht="12.75" customHeight="1" x14ac:dyDescent="0.2">
      <c r="B28" s="551"/>
      <c r="C28" s="551"/>
      <c r="D28" s="551"/>
      <c r="E28" s="551"/>
      <c r="F28" s="551"/>
      <c r="G28" s="551"/>
      <c r="H28" s="551"/>
      <c r="I28" s="551"/>
      <c r="J28" s="156"/>
    </row>
    <row r="29" spans="2:12" ht="12.75" customHeight="1" x14ac:dyDescent="0.2">
      <c r="B29" s="551"/>
      <c r="C29" s="551"/>
      <c r="D29" s="551"/>
      <c r="E29" s="551"/>
      <c r="F29" s="551"/>
      <c r="G29" s="551"/>
      <c r="H29" s="551"/>
      <c r="I29" s="551"/>
    </row>
    <row r="30" spans="2:12" ht="12.75" customHeight="1" x14ac:dyDescent="0.2">
      <c r="B30" s="551"/>
      <c r="C30" s="551"/>
      <c r="D30" s="551"/>
      <c r="E30" s="551"/>
      <c r="F30" s="551"/>
      <c r="G30" s="551"/>
      <c r="H30" s="551"/>
      <c r="I30" s="551"/>
    </row>
    <row r="31" spans="2:12" ht="12.75" customHeight="1" x14ac:dyDescent="0.2">
      <c r="B31" s="552" t="s">
        <v>230</v>
      </c>
      <c r="C31" s="552"/>
      <c r="D31" s="552"/>
      <c r="E31" s="552"/>
      <c r="F31" s="552"/>
      <c r="G31" s="552"/>
      <c r="H31" s="552"/>
      <c r="I31" s="552"/>
    </row>
    <row r="32" spans="2:12" ht="12.75" customHeight="1" x14ac:dyDescent="0.2">
      <c r="B32" s="552"/>
      <c r="C32" s="552"/>
      <c r="D32" s="552"/>
      <c r="E32" s="552"/>
      <c r="F32" s="552"/>
      <c r="G32" s="552"/>
      <c r="H32" s="552"/>
      <c r="I32" s="552"/>
    </row>
    <row r="33" spans="2:9" ht="12.75" customHeight="1" x14ac:dyDescent="0.2">
      <c r="B33" s="552"/>
      <c r="C33" s="552"/>
      <c r="D33" s="552"/>
      <c r="E33" s="552"/>
      <c r="F33" s="552"/>
      <c r="G33" s="552"/>
      <c r="H33" s="552"/>
      <c r="I33" s="552"/>
    </row>
    <row r="34" spans="2:9" ht="12.75" customHeight="1" x14ac:dyDescent="0.2"/>
    <row r="35" spans="2:9" ht="12.75" customHeight="1" x14ac:dyDescent="0.2"/>
    <row r="36" spans="2:9" ht="12.75" customHeight="1" x14ac:dyDescent="0.2"/>
    <row r="37" spans="2:9" ht="12.75" customHeight="1" x14ac:dyDescent="0.2"/>
    <row r="38" spans="2:9" ht="12.75" customHeight="1" x14ac:dyDescent="0.2"/>
    <row r="39" spans="2:9" ht="12.75" customHeight="1" x14ac:dyDescent="0.2"/>
    <row r="40" spans="2:9" ht="12.75" customHeight="1" x14ac:dyDescent="0.2"/>
    <row r="41" spans="2:9" ht="12.75" customHeight="1" x14ac:dyDescent="0.2"/>
    <row r="42" spans="2:9" ht="12.75" customHeight="1" x14ac:dyDescent="0.2"/>
    <row r="43" spans="2:9" ht="12.75" customHeight="1" x14ac:dyDescent="0.2"/>
    <row r="44" spans="2:9" ht="12.75" customHeight="1" x14ac:dyDescent="0.2"/>
    <row r="45" spans="2:9" ht="12.75" customHeight="1" x14ac:dyDescent="0.2">
      <c r="C45" s="154" t="s">
        <v>0</v>
      </c>
    </row>
    <row r="46" spans="2:9" ht="12.75" customHeight="1" x14ac:dyDescent="0.2">
      <c r="C46" s="154" t="s">
        <v>1</v>
      </c>
    </row>
    <row r="47" spans="2:9" ht="12.75" customHeight="1" x14ac:dyDescent="0.2">
      <c r="C47" s="154" t="s">
        <v>2</v>
      </c>
    </row>
    <row r="48" spans="2:9" ht="12.75" customHeight="1" x14ac:dyDescent="0.2"/>
    <row r="49" s="154" customFormat="1" ht="12.75" customHeight="1" x14ac:dyDescent="0.2"/>
    <row r="50" s="154" customFormat="1" ht="12.75" customHeight="1" x14ac:dyDescent="0.2"/>
    <row r="51" s="154" customFormat="1" ht="12.75" customHeight="1" x14ac:dyDescent="0.2"/>
    <row r="52" s="154" customFormat="1" ht="12.75" customHeight="1" x14ac:dyDescent="0.2"/>
    <row r="53" s="154" customFormat="1" ht="12.75" customHeight="1" x14ac:dyDescent="0.2"/>
    <row r="54" s="154" customFormat="1" ht="12.75" customHeight="1" x14ac:dyDescent="0.2"/>
    <row r="55" s="154" customFormat="1" ht="12.75" customHeight="1" x14ac:dyDescent="0.2"/>
    <row r="56" s="154" customFormat="1" ht="12.75" customHeight="1" x14ac:dyDescent="0.2"/>
    <row r="57" s="154" customFormat="1" ht="12.75" customHeight="1" x14ac:dyDescent="0.2"/>
    <row r="58" s="154" customFormat="1" ht="12.75" customHeight="1" x14ac:dyDescent="0.2"/>
    <row r="59" s="154" customFormat="1" ht="12.75" customHeight="1" x14ac:dyDescent="0.2"/>
    <row r="60" s="154" customFormat="1" ht="12.75" customHeight="1" x14ac:dyDescent="0.2"/>
    <row r="61" s="154" customFormat="1" ht="12.75" customHeight="1" x14ac:dyDescent="0.2"/>
    <row r="62" s="154" customFormat="1" ht="12.75" customHeight="1" x14ac:dyDescent="0.2"/>
    <row r="63" s="154" customFormat="1" ht="12.75" customHeight="1" x14ac:dyDescent="0.2"/>
    <row r="64" s="154" customFormat="1" ht="12.75" customHeight="1" x14ac:dyDescent="0.2"/>
    <row r="65" s="154" customFormat="1" ht="12.75" customHeight="1" x14ac:dyDescent="0.2"/>
    <row r="66" s="154" customFormat="1" ht="12.75" customHeight="1" x14ac:dyDescent="0.2"/>
    <row r="67" s="154" customFormat="1" ht="12.75" customHeight="1" x14ac:dyDescent="0.2"/>
    <row r="68" s="154" customFormat="1" ht="12.75" customHeight="1" x14ac:dyDescent="0.2"/>
    <row r="69" s="154" customFormat="1" ht="12.75" customHeight="1" x14ac:dyDescent="0.2"/>
    <row r="70" s="154" customFormat="1" ht="12.75" customHeight="1" x14ac:dyDescent="0.2"/>
    <row r="71" s="154" customFormat="1" ht="12.75" customHeight="1" x14ac:dyDescent="0.2"/>
    <row r="72" s="154" customFormat="1" ht="12.75" customHeight="1" x14ac:dyDescent="0.2"/>
    <row r="73" s="154" customFormat="1" ht="12.75" customHeight="1" x14ac:dyDescent="0.2"/>
    <row r="74" s="154" customFormat="1" ht="12.75" customHeight="1" x14ac:dyDescent="0.2"/>
    <row r="75" s="154" customFormat="1" ht="12.75" customHeight="1" x14ac:dyDescent="0.2"/>
    <row r="76" s="154" customFormat="1" ht="12.75" customHeight="1" x14ac:dyDescent="0.2"/>
    <row r="77" s="154" customFormat="1" ht="12.75" customHeight="1" x14ac:dyDescent="0.2"/>
    <row r="78" s="154" customFormat="1" ht="12.75" customHeight="1" x14ac:dyDescent="0.2"/>
    <row r="79" s="154" customFormat="1" ht="12.75" customHeight="1" x14ac:dyDescent="0.2"/>
  </sheetData>
  <mergeCells count="3">
    <mergeCell ref="E21:I23"/>
    <mergeCell ref="B24:I30"/>
    <mergeCell ref="B31:I33"/>
  </mergeCells>
  <pageMargins left="0.59055118110236227" right="0.59055118110236227" top="0.78740157480314965" bottom="0.59055118110236227" header="0.51181102362204722" footer="0.51181102362204722"/>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18"/>
  <sheetViews>
    <sheetView tabSelected="1" workbookViewId="0"/>
  </sheetViews>
  <sheetFormatPr defaultColWidth="8" defaultRowHeight="11.25" x14ac:dyDescent="0.2"/>
  <cols>
    <col min="1" max="1" width="3.375" style="245" customWidth="1"/>
    <col min="2" max="2" width="51.75" style="65" customWidth="1"/>
    <col min="3" max="4" width="10.125" style="65" customWidth="1"/>
    <col min="5" max="6" width="8.375" style="65" customWidth="1"/>
    <col min="7" max="8" width="9.25" style="65" customWidth="1"/>
    <col min="9" max="9" width="10" style="65" customWidth="1"/>
    <col min="10" max="16384" width="8" style="65"/>
  </cols>
  <sheetData>
    <row r="1" spans="1:25" s="9" customFormat="1" ht="15" customHeight="1" x14ac:dyDescent="0.2">
      <c r="A1" s="164"/>
      <c r="B1" s="164"/>
      <c r="C1" s="164"/>
      <c r="D1" s="165" t="s">
        <v>118</v>
      </c>
      <c r="E1" s="13"/>
      <c r="G1" s="14"/>
      <c r="H1" s="14"/>
      <c r="I1" s="14"/>
      <c r="J1" s="14"/>
      <c r="K1" s="14"/>
      <c r="L1" s="14"/>
      <c r="M1" s="14"/>
      <c r="N1" s="14"/>
      <c r="O1" s="14"/>
      <c r="P1" s="14"/>
      <c r="Q1" s="14"/>
      <c r="R1" s="14"/>
      <c r="S1" s="14"/>
      <c r="T1" s="14"/>
      <c r="U1" s="14"/>
      <c r="V1" s="14"/>
      <c r="W1" s="14"/>
    </row>
    <row r="2" spans="1:25" s="9" customFormat="1" ht="30" customHeight="1" x14ac:dyDescent="0.2">
      <c r="A2" s="553" t="s">
        <v>98</v>
      </c>
      <c r="B2" s="553"/>
      <c r="C2" s="553"/>
      <c r="D2" s="553"/>
      <c r="E2" s="13"/>
      <c r="F2" s="11"/>
      <c r="G2" s="11"/>
      <c r="H2" s="11"/>
      <c r="I2" s="11"/>
      <c r="J2" s="14"/>
      <c r="K2" s="14"/>
      <c r="L2" s="14"/>
      <c r="M2" s="14"/>
      <c r="N2" s="14"/>
      <c r="O2" s="14"/>
      <c r="P2" s="14"/>
      <c r="Q2" s="14"/>
      <c r="R2" s="14"/>
      <c r="S2" s="14"/>
      <c r="T2" s="14"/>
      <c r="U2" s="14"/>
      <c r="V2" s="14"/>
      <c r="W2" s="14"/>
    </row>
    <row r="3" spans="1:25" s="9" customFormat="1" ht="5.0999999999999996" customHeight="1" x14ac:dyDescent="0.25">
      <c r="A3" s="2"/>
      <c r="B3" s="2"/>
      <c r="C3" s="2"/>
      <c r="D3" s="2"/>
      <c r="E3" s="2"/>
      <c r="F3" s="2"/>
      <c r="G3" s="2"/>
      <c r="H3" s="2"/>
      <c r="I3" s="2"/>
      <c r="J3" s="14"/>
      <c r="K3" s="15"/>
      <c r="L3" s="14"/>
      <c r="M3" s="14"/>
      <c r="N3" s="14"/>
      <c r="O3" s="14"/>
      <c r="P3" s="14"/>
      <c r="Q3" s="14"/>
      <c r="R3" s="14"/>
      <c r="S3" s="14"/>
      <c r="T3" s="14"/>
      <c r="U3" s="14"/>
      <c r="V3" s="14"/>
      <c r="W3" s="14"/>
    </row>
    <row r="4" spans="1:25" s="9" customFormat="1" ht="5.0999999999999996" customHeight="1" x14ac:dyDescent="0.2">
      <c r="A4" s="16"/>
      <c r="B4" s="17"/>
      <c r="C4" s="14"/>
      <c r="D4" s="14"/>
      <c r="E4" s="14"/>
      <c r="F4" s="14"/>
      <c r="G4" s="14"/>
      <c r="H4" s="14"/>
      <c r="I4" s="14"/>
      <c r="J4" s="14"/>
      <c r="K4" s="14"/>
      <c r="L4" s="14"/>
      <c r="M4" s="14"/>
      <c r="N4" s="14"/>
      <c r="O4" s="18"/>
      <c r="P4" s="18"/>
      <c r="Q4" s="18"/>
      <c r="R4" s="18"/>
      <c r="S4" s="18"/>
      <c r="T4" s="18"/>
      <c r="U4" s="18"/>
      <c r="V4" s="18"/>
      <c r="W4" s="18"/>
    </row>
    <row r="5" spans="1:25" s="24" customFormat="1" ht="20.100000000000001" customHeight="1" x14ac:dyDescent="0.3">
      <c r="A5" s="19" t="s">
        <v>146</v>
      </c>
      <c r="B5" s="20"/>
      <c r="C5" s="20"/>
      <c r="D5" s="21" t="s">
        <v>230</v>
      </c>
      <c r="E5" s="22"/>
      <c r="F5" s="23"/>
      <c r="G5" s="23"/>
      <c r="H5" s="23"/>
      <c r="I5" s="23"/>
      <c r="J5" s="23"/>
      <c r="Q5" s="25"/>
      <c r="R5" s="26"/>
      <c r="S5" s="26"/>
      <c r="T5" s="26"/>
      <c r="U5" s="26"/>
      <c r="V5" s="26"/>
      <c r="W5" s="26"/>
      <c r="X5" s="26"/>
      <c r="Y5" s="26"/>
    </row>
    <row r="6" spans="1:25" ht="5.0999999999999996" customHeight="1" x14ac:dyDescent="0.25">
      <c r="A6" s="234"/>
      <c r="B6" s="235"/>
      <c r="C6" s="236"/>
      <c r="D6" s="236"/>
      <c r="E6" s="38"/>
      <c r="G6" s="32"/>
      <c r="H6" s="32"/>
      <c r="I6" s="32"/>
      <c r="J6" s="32"/>
      <c r="K6" s="32"/>
      <c r="L6" s="32"/>
      <c r="M6" s="32"/>
    </row>
    <row r="7" spans="1:25" ht="15" customHeight="1" x14ac:dyDescent="0.25">
      <c r="A7" s="237"/>
      <c r="B7" s="235"/>
      <c r="C7" s="557" t="s">
        <v>112</v>
      </c>
      <c r="D7" s="557"/>
      <c r="E7" s="238"/>
      <c r="F7" s="43"/>
      <c r="G7" s="43"/>
      <c r="H7" s="43"/>
      <c r="I7" s="43"/>
      <c r="J7" s="43"/>
      <c r="K7" s="43"/>
      <c r="L7" s="43"/>
      <c r="M7" s="43"/>
    </row>
    <row r="8" spans="1:25" ht="15" customHeight="1" x14ac:dyDescent="0.25">
      <c r="A8" s="237"/>
      <c r="B8" s="235"/>
      <c r="C8" s="259" t="s">
        <v>48</v>
      </c>
      <c r="D8" s="259" t="s">
        <v>47</v>
      </c>
      <c r="E8" s="238"/>
      <c r="F8" s="32"/>
      <c r="G8" s="32"/>
      <c r="H8" s="32"/>
      <c r="I8" s="32"/>
      <c r="J8" s="32"/>
      <c r="K8" s="32"/>
      <c r="L8" s="32"/>
      <c r="M8" s="32"/>
    </row>
    <row r="9" spans="1:25" ht="5.0999999999999996" customHeight="1" x14ac:dyDescent="0.2">
      <c r="A9" s="239"/>
      <c r="B9" s="240"/>
      <c r="C9" s="241"/>
      <c r="D9" s="242"/>
      <c r="E9" s="243"/>
      <c r="F9" s="32"/>
      <c r="G9" s="32"/>
      <c r="H9" s="32"/>
      <c r="I9" s="32"/>
      <c r="J9" s="32"/>
      <c r="K9" s="32"/>
      <c r="L9" s="32"/>
      <c r="M9" s="32"/>
    </row>
    <row r="10" spans="1:25" s="33" customFormat="1" ht="5.0999999999999996" customHeight="1" x14ac:dyDescent="0.2">
      <c r="A10" s="27"/>
      <c r="B10" s="28"/>
      <c r="C10" s="29"/>
      <c r="D10" s="30"/>
      <c r="E10" s="31"/>
      <c r="F10" s="32"/>
      <c r="G10" s="32"/>
      <c r="H10" s="32"/>
      <c r="I10" s="32"/>
      <c r="J10" s="32"/>
      <c r="K10" s="32"/>
      <c r="L10" s="32"/>
      <c r="M10" s="32"/>
    </row>
    <row r="11" spans="1:25" s="39" customFormat="1" ht="15" customHeight="1" x14ac:dyDescent="0.2">
      <c r="A11" s="92" t="s">
        <v>3</v>
      </c>
      <c r="B11" s="93"/>
      <c r="C11" s="94">
        <v>10110</v>
      </c>
      <c r="D11" s="95">
        <v>100</v>
      </c>
      <c r="E11" s="38"/>
      <c r="H11" s="40"/>
      <c r="I11" s="40"/>
      <c r="J11" s="40"/>
      <c r="K11" s="40"/>
      <c r="L11" s="40"/>
      <c r="M11" s="40"/>
    </row>
    <row r="12" spans="1:25" s="33" customFormat="1" ht="9.9499999999999993" customHeight="1" x14ac:dyDescent="0.2">
      <c r="A12" s="34"/>
      <c r="B12" s="35"/>
      <c r="C12" s="41"/>
      <c r="D12" s="42"/>
      <c r="E12" s="38"/>
      <c r="H12" s="43"/>
      <c r="I12" s="43"/>
      <c r="J12" s="43"/>
      <c r="K12" s="43"/>
      <c r="L12" s="43"/>
      <c r="M12" s="43"/>
    </row>
    <row r="13" spans="1:25" s="33" customFormat="1" ht="15" customHeight="1" x14ac:dyDescent="0.2">
      <c r="A13" s="34" t="s">
        <v>86</v>
      </c>
      <c r="B13" s="44"/>
      <c r="C13" s="36">
        <v>1820</v>
      </c>
      <c r="D13" s="37">
        <v>18.009103502869582</v>
      </c>
      <c r="E13" s="38"/>
      <c r="H13" s="43"/>
      <c r="I13" s="43"/>
      <c r="J13" s="43"/>
      <c r="K13" s="43"/>
      <c r="L13" s="43"/>
      <c r="M13" s="43"/>
    </row>
    <row r="14" spans="1:25" s="49" customFormat="1" ht="15" customHeight="1" x14ac:dyDescent="0.3">
      <c r="A14" s="45">
        <v>1</v>
      </c>
      <c r="B14" s="46" t="s">
        <v>45</v>
      </c>
      <c r="C14" s="47" t="s">
        <v>226</v>
      </c>
      <c r="D14" s="48" t="s">
        <v>226</v>
      </c>
      <c r="E14" s="46"/>
      <c r="H14" s="50"/>
      <c r="I14" s="50"/>
      <c r="J14" s="50"/>
      <c r="K14" s="50"/>
      <c r="L14" s="50"/>
      <c r="M14" s="50"/>
    </row>
    <row r="15" spans="1:25" s="49" customFormat="1" ht="15" customHeight="1" x14ac:dyDescent="0.3">
      <c r="A15" s="45">
        <v>2</v>
      </c>
      <c r="B15" s="46" t="s">
        <v>93</v>
      </c>
      <c r="C15" s="47">
        <v>640</v>
      </c>
      <c r="D15" s="48">
        <v>6.3229764496338809</v>
      </c>
      <c r="E15" s="46"/>
      <c r="H15" s="51"/>
      <c r="I15" s="51"/>
      <c r="J15" s="51"/>
      <c r="K15" s="51"/>
      <c r="L15" s="51"/>
      <c r="M15" s="51"/>
    </row>
    <row r="16" spans="1:25" s="55" customFormat="1" ht="15" customHeight="1" x14ac:dyDescent="0.3">
      <c r="A16" s="52">
        <v>3</v>
      </c>
      <c r="B16" s="53" t="s">
        <v>51</v>
      </c>
      <c r="C16" s="47">
        <v>1180</v>
      </c>
      <c r="D16" s="48">
        <v>11.62675638234712</v>
      </c>
      <c r="E16" s="54"/>
      <c r="H16" s="56"/>
      <c r="I16" s="56"/>
      <c r="J16" s="56"/>
      <c r="K16" s="56"/>
      <c r="L16" s="56"/>
      <c r="M16" s="56"/>
    </row>
    <row r="17" spans="1:13" s="55" customFormat="1" ht="9.9499999999999993" customHeight="1" x14ac:dyDescent="0.3">
      <c r="A17" s="52"/>
      <c r="B17" s="53"/>
      <c r="C17" s="57"/>
      <c r="D17" s="58"/>
      <c r="E17" s="54"/>
      <c r="H17" s="50"/>
      <c r="I17" s="50"/>
      <c r="J17" s="50"/>
      <c r="K17" s="50"/>
      <c r="L17" s="50"/>
      <c r="M17" s="50"/>
    </row>
    <row r="18" spans="1:13" s="33" customFormat="1" ht="15" customHeight="1" x14ac:dyDescent="0.2">
      <c r="A18" s="34" t="s">
        <v>52</v>
      </c>
      <c r="B18" s="44"/>
      <c r="C18" s="36">
        <v>3550</v>
      </c>
      <c r="D18" s="37">
        <v>35.167227389669506</v>
      </c>
      <c r="E18" s="38"/>
      <c r="H18" s="43"/>
      <c r="I18" s="43"/>
      <c r="J18" s="43"/>
      <c r="K18" s="43"/>
      <c r="L18" s="43"/>
      <c r="M18" s="43"/>
    </row>
    <row r="19" spans="1:13" s="49" customFormat="1" ht="15" customHeight="1" x14ac:dyDescent="0.3">
      <c r="A19" s="52">
        <v>4</v>
      </c>
      <c r="B19" s="53" t="s">
        <v>46</v>
      </c>
      <c r="C19" s="47">
        <v>800</v>
      </c>
      <c r="D19" s="48">
        <v>7.8962992281812792</v>
      </c>
      <c r="E19" s="46"/>
      <c r="H19" s="51"/>
      <c r="I19" s="51"/>
      <c r="J19" s="51"/>
      <c r="K19" s="51"/>
      <c r="L19" s="51"/>
      <c r="M19" s="51"/>
    </row>
    <row r="20" spans="1:13" s="55" customFormat="1" ht="15" customHeight="1" x14ac:dyDescent="0.3">
      <c r="A20" s="52">
        <v>5</v>
      </c>
      <c r="B20" s="53" t="s">
        <v>53</v>
      </c>
      <c r="C20" s="47">
        <v>2760</v>
      </c>
      <c r="D20" s="48">
        <v>27.270928161488222</v>
      </c>
      <c r="E20" s="54"/>
      <c r="H20" s="56"/>
      <c r="I20" s="56"/>
      <c r="J20" s="56"/>
      <c r="K20" s="56"/>
      <c r="L20" s="56"/>
      <c r="M20" s="56"/>
    </row>
    <row r="21" spans="1:13" s="55" customFormat="1" ht="9.9499999999999993" customHeight="1" x14ac:dyDescent="0.3">
      <c r="A21" s="52"/>
      <c r="B21" s="53"/>
      <c r="C21" s="57"/>
      <c r="D21" s="58"/>
      <c r="E21" s="54"/>
      <c r="H21" s="56"/>
      <c r="I21" s="56"/>
      <c r="J21" s="56"/>
      <c r="K21" s="56"/>
      <c r="L21" s="56"/>
      <c r="M21" s="56"/>
    </row>
    <row r="22" spans="1:13" s="33" customFormat="1" ht="15" customHeight="1" x14ac:dyDescent="0.2">
      <c r="A22" s="34" t="s">
        <v>54</v>
      </c>
      <c r="B22" s="44"/>
      <c r="C22" s="36">
        <v>3210</v>
      </c>
      <c r="D22" s="37">
        <v>31.77320403720562</v>
      </c>
      <c r="E22" s="38"/>
      <c r="H22" s="43"/>
      <c r="I22" s="43"/>
      <c r="J22" s="43"/>
      <c r="K22" s="43"/>
      <c r="L22" s="43"/>
      <c r="M22" s="43"/>
    </row>
    <row r="23" spans="1:13" s="49" customFormat="1" ht="15" customHeight="1" x14ac:dyDescent="0.3">
      <c r="A23" s="45">
        <v>6</v>
      </c>
      <c r="B23" s="53" t="s">
        <v>55</v>
      </c>
      <c r="C23" s="47">
        <v>2070</v>
      </c>
      <c r="D23" s="48">
        <v>20.463091232930932</v>
      </c>
      <c r="E23" s="46"/>
      <c r="H23" s="59"/>
      <c r="I23" s="59"/>
      <c r="J23" s="59"/>
      <c r="K23" s="59"/>
      <c r="L23" s="59"/>
      <c r="M23" s="59"/>
    </row>
    <row r="24" spans="1:13" s="55" customFormat="1" ht="15" customHeight="1" x14ac:dyDescent="0.3">
      <c r="A24" s="45">
        <v>7</v>
      </c>
      <c r="B24" s="46" t="s">
        <v>91</v>
      </c>
      <c r="C24" s="47">
        <v>1140</v>
      </c>
      <c r="D24" s="48">
        <v>11.310112804274688</v>
      </c>
      <c r="E24" s="54"/>
      <c r="H24" s="56"/>
      <c r="I24" s="56"/>
      <c r="J24" s="56"/>
      <c r="K24" s="56"/>
      <c r="L24" s="56"/>
      <c r="M24" s="56"/>
    </row>
    <row r="25" spans="1:13" ht="9.9499999999999993" customHeight="1" x14ac:dyDescent="0.2">
      <c r="A25" s="60"/>
      <c r="B25" s="61"/>
      <c r="C25" s="62"/>
      <c r="D25" s="63"/>
      <c r="E25" s="64"/>
      <c r="H25" s="32"/>
      <c r="I25" s="32"/>
      <c r="J25" s="32"/>
      <c r="K25" s="32"/>
      <c r="L25" s="32"/>
      <c r="M25" s="32"/>
    </row>
    <row r="26" spans="1:13" s="33" customFormat="1" ht="15" customHeight="1" x14ac:dyDescent="0.2">
      <c r="A26" s="34" t="s">
        <v>57</v>
      </c>
      <c r="B26" s="44"/>
      <c r="C26" s="36">
        <v>1520</v>
      </c>
      <c r="D26" s="37">
        <v>15.050465070255296</v>
      </c>
      <c r="E26" s="38"/>
      <c r="H26" s="43"/>
      <c r="I26" s="43"/>
      <c r="J26" s="43"/>
      <c r="K26" s="43"/>
      <c r="L26" s="43"/>
      <c r="M26" s="43"/>
    </row>
    <row r="27" spans="1:13" ht="6" hidden="1" customHeight="1" x14ac:dyDescent="0.2">
      <c r="A27" s="27"/>
      <c r="B27" s="66"/>
      <c r="C27" s="67"/>
      <c r="D27" s="43"/>
      <c r="H27" s="32"/>
      <c r="I27" s="32"/>
      <c r="J27" s="32"/>
      <c r="K27" s="32"/>
      <c r="L27" s="32"/>
      <c r="M27" s="32"/>
    </row>
    <row r="28" spans="1:13" ht="9.75" hidden="1" customHeight="1" x14ac:dyDescent="0.2">
      <c r="A28" s="68"/>
      <c r="B28" s="10"/>
      <c r="C28" s="69"/>
      <c r="D28" s="40"/>
      <c r="H28" s="32"/>
      <c r="I28" s="32"/>
      <c r="J28" s="32"/>
      <c r="K28" s="32"/>
      <c r="L28" s="32"/>
      <c r="M28" s="32"/>
    </row>
    <row r="29" spans="1:13" ht="12.75" hidden="1" customHeight="1" x14ac:dyDescent="0.2">
      <c r="A29" s="27"/>
      <c r="B29" s="28"/>
      <c r="C29" s="70"/>
      <c r="D29" s="70"/>
      <c r="H29" s="32"/>
      <c r="I29" s="32"/>
      <c r="J29" s="32"/>
      <c r="K29" s="32"/>
      <c r="L29" s="32"/>
      <c r="M29" s="32"/>
    </row>
    <row r="30" spans="1:13" ht="12.75" hidden="1" customHeight="1" x14ac:dyDescent="0.2">
      <c r="A30" s="27" t="s">
        <v>58</v>
      </c>
      <c r="B30" s="28"/>
      <c r="C30" s="67">
        <v>3310</v>
      </c>
      <c r="D30" s="43">
        <v>100</v>
      </c>
      <c r="H30" s="40"/>
      <c r="I30" s="40"/>
      <c r="J30" s="40"/>
      <c r="K30" s="40"/>
      <c r="L30" s="40"/>
      <c r="M30" s="40"/>
    </row>
    <row r="31" spans="1:13" ht="12.75" hidden="1" customHeight="1" x14ac:dyDescent="0.2">
      <c r="A31" s="27"/>
      <c r="B31" s="28"/>
      <c r="C31" s="31"/>
      <c r="D31" s="32"/>
      <c r="H31" s="43"/>
      <c r="I31" s="43"/>
      <c r="J31" s="43"/>
      <c r="K31" s="43"/>
      <c r="L31" s="43"/>
      <c r="M31" s="43"/>
    </row>
    <row r="32" spans="1:13" s="49" customFormat="1" ht="12.75" hidden="1" customHeight="1" x14ac:dyDescent="0.3">
      <c r="A32" s="71" t="s">
        <v>49</v>
      </c>
      <c r="B32" s="72"/>
      <c r="C32" s="73">
        <v>380</v>
      </c>
      <c r="D32" s="56">
        <v>11.366384522370012</v>
      </c>
      <c r="H32" s="50"/>
      <c r="I32" s="50"/>
      <c r="J32" s="50"/>
      <c r="K32" s="50"/>
      <c r="L32" s="50"/>
      <c r="M32" s="50"/>
    </row>
    <row r="33" spans="1:13" s="49" customFormat="1" ht="12.75" hidden="1" customHeight="1" x14ac:dyDescent="0.3">
      <c r="A33" s="74">
        <v>1</v>
      </c>
      <c r="B33" s="75" t="s">
        <v>45</v>
      </c>
      <c r="C33" s="76" t="s">
        <v>226</v>
      </c>
      <c r="D33" s="50" t="s">
        <v>226</v>
      </c>
      <c r="H33" s="50"/>
      <c r="I33" s="50"/>
      <c r="J33" s="50"/>
      <c r="K33" s="50"/>
      <c r="L33" s="50"/>
      <c r="M33" s="50"/>
    </row>
    <row r="34" spans="1:13" s="49" customFormat="1" ht="12" hidden="1" x14ac:dyDescent="0.3">
      <c r="A34" s="74">
        <v>2</v>
      </c>
      <c r="B34" s="75" t="s">
        <v>50</v>
      </c>
      <c r="C34" s="76">
        <v>120</v>
      </c>
      <c r="D34" s="50">
        <v>3.5368802902055623</v>
      </c>
      <c r="H34" s="51"/>
      <c r="I34" s="51"/>
      <c r="J34" s="51"/>
      <c r="K34" s="51"/>
      <c r="L34" s="51"/>
      <c r="M34" s="51"/>
    </row>
    <row r="35" spans="1:13" s="49" customFormat="1" ht="12.75" hidden="1" customHeight="1" x14ac:dyDescent="0.3">
      <c r="A35" s="77">
        <v>3</v>
      </c>
      <c r="B35" s="78" t="s">
        <v>51</v>
      </c>
      <c r="C35" s="76">
        <v>260</v>
      </c>
      <c r="D35" s="50">
        <v>7.7992744860943164</v>
      </c>
      <c r="H35" s="56"/>
      <c r="I35" s="56"/>
      <c r="J35" s="56"/>
      <c r="K35" s="56"/>
      <c r="L35" s="56"/>
      <c r="M35" s="56"/>
    </row>
    <row r="36" spans="1:13" s="49" customFormat="1" ht="12.75" hidden="1" customHeight="1" x14ac:dyDescent="0.3">
      <c r="A36" s="77"/>
      <c r="B36" s="78"/>
      <c r="C36" s="75"/>
      <c r="D36" s="51"/>
      <c r="H36" s="50"/>
      <c r="I36" s="50"/>
      <c r="J36" s="50"/>
      <c r="K36" s="50"/>
      <c r="L36" s="50"/>
      <c r="M36" s="50"/>
    </row>
    <row r="37" spans="1:13" s="49" customFormat="1" ht="12.75" hidden="1" customHeight="1" x14ac:dyDescent="0.3">
      <c r="A37" s="71" t="s">
        <v>52</v>
      </c>
      <c r="B37" s="79"/>
      <c r="C37" s="73">
        <v>230</v>
      </c>
      <c r="D37" s="56">
        <v>7.0737605804111245</v>
      </c>
      <c r="H37" s="50"/>
      <c r="I37" s="50"/>
      <c r="J37" s="50"/>
      <c r="K37" s="50"/>
      <c r="L37" s="50"/>
      <c r="M37" s="50"/>
    </row>
    <row r="38" spans="1:13" s="49" customFormat="1" ht="12.75" hidden="1" customHeight="1" x14ac:dyDescent="0.3">
      <c r="A38" s="77">
        <v>4</v>
      </c>
      <c r="B38" s="78" t="s">
        <v>46</v>
      </c>
      <c r="C38" s="76">
        <v>200</v>
      </c>
      <c r="D38" s="50">
        <v>5.9854897218863359</v>
      </c>
      <c r="H38" s="51"/>
      <c r="I38" s="51"/>
      <c r="J38" s="51"/>
      <c r="K38" s="51"/>
      <c r="L38" s="51"/>
      <c r="M38" s="51"/>
    </row>
    <row r="39" spans="1:13" s="49" customFormat="1" ht="12" hidden="1" x14ac:dyDescent="0.3">
      <c r="A39" s="77">
        <v>5</v>
      </c>
      <c r="B39" s="78" t="s">
        <v>53</v>
      </c>
      <c r="C39" s="76">
        <v>40</v>
      </c>
      <c r="D39" s="50">
        <v>1.0882708585247884</v>
      </c>
      <c r="H39" s="56"/>
      <c r="I39" s="56"/>
      <c r="J39" s="56"/>
      <c r="K39" s="56"/>
      <c r="L39" s="56"/>
      <c r="M39" s="56"/>
    </row>
    <row r="40" spans="1:13" s="49" customFormat="1" ht="12.75" hidden="1" customHeight="1" x14ac:dyDescent="0.3">
      <c r="A40" s="77"/>
      <c r="B40" s="78"/>
      <c r="C40" s="75"/>
      <c r="D40" s="51"/>
      <c r="H40" s="50"/>
      <c r="I40" s="50"/>
      <c r="J40" s="50"/>
      <c r="K40" s="50"/>
      <c r="L40" s="50"/>
      <c r="M40" s="50"/>
    </row>
    <row r="41" spans="1:13" s="49" customFormat="1" ht="12.75" hidden="1" customHeight="1" x14ac:dyDescent="0.3">
      <c r="A41" s="71" t="s">
        <v>54</v>
      </c>
      <c r="B41" s="79"/>
      <c r="C41" s="73">
        <v>2410</v>
      </c>
      <c r="D41" s="56">
        <v>72.85368802902056</v>
      </c>
      <c r="H41" s="59"/>
      <c r="I41" s="59"/>
      <c r="J41" s="59"/>
      <c r="K41" s="59"/>
      <c r="L41" s="59"/>
      <c r="M41" s="59"/>
    </row>
    <row r="42" spans="1:13" s="49" customFormat="1" ht="12.75" hidden="1" customHeight="1" x14ac:dyDescent="0.3">
      <c r="A42" s="74">
        <v>6</v>
      </c>
      <c r="B42" s="78" t="s">
        <v>55</v>
      </c>
      <c r="C42" s="76">
        <v>1680</v>
      </c>
      <c r="D42" s="50">
        <v>50.906892382103983</v>
      </c>
      <c r="H42" s="56"/>
      <c r="I42" s="56"/>
      <c r="J42" s="56"/>
      <c r="K42" s="56"/>
      <c r="L42" s="56"/>
      <c r="M42" s="56"/>
    </row>
    <row r="43" spans="1:13" s="49" customFormat="1" ht="12" hidden="1" x14ac:dyDescent="0.3">
      <c r="A43" s="74">
        <v>7</v>
      </c>
      <c r="B43" s="75" t="s">
        <v>56</v>
      </c>
      <c r="C43" s="76">
        <v>730</v>
      </c>
      <c r="D43" s="50">
        <v>21.946795646916566</v>
      </c>
      <c r="H43" s="50"/>
      <c r="I43" s="50"/>
      <c r="J43" s="50"/>
      <c r="K43" s="50"/>
      <c r="L43" s="50"/>
      <c r="M43" s="50"/>
    </row>
    <row r="44" spans="1:13" ht="12.75" hidden="1" customHeight="1" x14ac:dyDescent="0.2">
      <c r="A44" s="68"/>
      <c r="B44" s="10"/>
      <c r="C44" s="10"/>
      <c r="D44" s="40"/>
      <c r="H44" s="43"/>
      <c r="I44" s="43"/>
      <c r="J44" s="43"/>
      <c r="K44" s="43"/>
      <c r="L44" s="43"/>
      <c r="M44" s="43"/>
    </row>
    <row r="45" spans="1:13" ht="12.75" hidden="1" customHeight="1" x14ac:dyDescent="0.2">
      <c r="A45" s="27" t="s">
        <v>57</v>
      </c>
      <c r="B45" s="66"/>
      <c r="C45" s="67">
        <v>290</v>
      </c>
      <c r="D45" s="43">
        <v>8.7061668681983075</v>
      </c>
      <c r="H45" s="32"/>
      <c r="I45" s="32"/>
      <c r="J45" s="32"/>
      <c r="K45" s="32"/>
      <c r="L45" s="32"/>
      <c r="M45" s="32"/>
    </row>
    <row r="46" spans="1:13" ht="4.5" hidden="1" customHeight="1" x14ac:dyDescent="0.2">
      <c r="A46" s="68"/>
      <c r="B46" s="10"/>
      <c r="C46" s="31"/>
      <c r="D46" s="32"/>
      <c r="H46" s="32"/>
      <c r="I46" s="32"/>
      <c r="J46" s="32"/>
      <c r="K46" s="32"/>
      <c r="L46" s="32"/>
      <c r="M46" s="32"/>
    </row>
    <row r="47" spans="1:13" ht="12.75" hidden="1" customHeight="1" x14ac:dyDescent="0.2">
      <c r="A47" s="27"/>
      <c r="B47" s="28"/>
      <c r="C47" s="70"/>
      <c r="D47" s="70"/>
      <c r="H47" s="32"/>
      <c r="I47" s="32"/>
      <c r="J47" s="32"/>
      <c r="K47" s="32"/>
      <c r="L47" s="32"/>
      <c r="M47" s="32"/>
    </row>
    <row r="48" spans="1:13" ht="12.75" hidden="1" customHeight="1" x14ac:dyDescent="0.2">
      <c r="A48" s="80" t="s">
        <v>59</v>
      </c>
      <c r="B48" s="28"/>
      <c r="C48" s="67" t="s">
        <v>226</v>
      </c>
      <c r="D48" s="43" t="s">
        <v>226</v>
      </c>
      <c r="H48" s="40"/>
      <c r="I48" s="40"/>
      <c r="J48" s="40"/>
      <c r="K48" s="40"/>
      <c r="L48" s="40"/>
      <c r="M48" s="40"/>
    </row>
    <row r="49" spans="1:13" ht="12.75" hidden="1" customHeight="1" x14ac:dyDescent="0.2">
      <c r="A49" s="27"/>
      <c r="B49" s="28"/>
      <c r="C49" s="31"/>
      <c r="D49" s="32"/>
      <c r="H49" s="43"/>
      <c r="I49" s="43"/>
      <c r="J49" s="43"/>
      <c r="K49" s="43"/>
      <c r="L49" s="43"/>
      <c r="M49" s="43"/>
    </row>
    <row r="50" spans="1:13" ht="12.75" hidden="1" customHeight="1" x14ac:dyDescent="0.2">
      <c r="A50" s="27" t="s">
        <v>49</v>
      </c>
      <c r="B50" s="28"/>
      <c r="C50" s="67" t="s">
        <v>226</v>
      </c>
      <c r="D50" s="43" t="s">
        <v>226</v>
      </c>
      <c r="H50" s="32"/>
      <c r="I50" s="32"/>
      <c r="J50" s="32"/>
      <c r="K50" s="32"/>
      <c r="L50" s="32"/>
      <c r="M50" s="32"/>
    </row>
    <row r="51" spans="1:13" ht="12.75" hidden="1" customHeight="1" x14ac:dyDescent="0.2">
      <c r="A51" s="68">
        <v>1</v>
      </c>
      <c r="B51" s="10" t="s">
        <v>45</v>
      </c>
      <c r="C51" s="31" t="s">
        <v>226</v>
      </c>
      <c r="D51" s="32" t="s">
        <v>226</v>
      </c>
      <c r="H51" s="32"/>
      <c r="I51" s="32"/>
      <c r="J51" s="32"/>
      <c r="K51" s="32"/>
      <c r="L51" s="32"/>
      <c r="M51" s="32"/>
    </row>
    <row r="52" spans="1:13" ht="12.75" hidden="1" customHeight="1" x14ac:dyDescent="0.2">
      <c r="A52" s="68">
        <v>2</v>
      </c>
      <c r="B52" s="10" t="s">
        <v>50</v>
      </c>
      <c r="C52" s="31" t="s">
        <v>226</v>
      </c>
      <c r="D52" s="32" t="s">
        <v>226</v>
      </c>
      <c r="H52" s="40"/>
      <c r="I52" s="40"/>
      <c r="J52" s="40"/>
      <c r="K52" s="40"/>
      <c r="L52" s="40"/>
      <c r="M52" s="40"/>
    </row>
    <row r="53" spans="1:13" ht="12.75" hidden="1" customHeight="1" x14ac:dyDescent="0.2">
      <c r="A53" s="81">
        <v>3</v>
      </c>
      <c r="B53" s="82" t="s">
        <v>51</v>
      </c>
      <c r="C53" s="31" t="s">
        <v>226</v>
      </c>
      <c r="D53" s="32" t="s">
        <v>226</v>
      </c>
      <c r="H53" s="43"/>
      <c r="I53" s="43"/>
      <c r="J53" s="43"/>
      <c r="K53" s="43"/>
      <c r="L53" s="43"/>
      <c r="M53" s="43"/>
    </row>
    <row r="54" spans="1:13" ht="12.75" hidden="1" customHeight="1" x14ac:dyDescent="0.2">
      <c r="A54" s="81"/>
      <c r="B54" s="82"/>
      <c r="C54" s="10"/>
      <c r="D54" s="40"/>
      <c r="H54" s="32"/>
      <c r="I54" s="32"/>
      <c r="J54" s="32"/>
      <c r="K54" s="32"/>
      <c r="L54" s="32"/>
      <c r="M54" s="32"/>
    </row>
    <row r="55" spans="1:13" ht="12.75" hidden="1" customHeight="1" x14ac:dyDescent="0.2">
      <c r="A55" s="27" t="s">
        <v>52</v>
      </c>
      <c r="B55" s="66"/>
      <c r="C55" s="67" t="s">
        <v>226</v>
      </c>
      <c r="D55" s="43" t="s">
        <v>226</v>
      </c>
      <c r="H55" s="32"/>
      <c r="I55" s="32"/>
      <c r="J55" s="32"/>
      <c r="K55" s="32"/>
      <c r="L55" s="32"/>
      <c r="M55" s="32"/>
    </row>
    <row r="56" spans="1:13" ht="12.75" hidden="1" customHeight="1" x14ac:dyDescent="0.2">
      <c r="A56" s="81">
        <v>4</v>
      </c>
      <c r="B56" s="82" t="s">
        <v>46</v>
      </c>
      <c r="C56" s="31" t="s">
        <v>226</v>
      </c>
      <c r="D56" s="32" t="s">
        <v>226</v>
      </c>
      <c r="H56" s="40"/>
      <c r="I56" s="40"/>
      <c r="J56" s="40"/>
      <c r="K56" s="40"/>
      <c r="L56" s="40"/>
      <c r="M56" s="40"/>
    </row>
    <row r="57" spans="1:13" ht="12.75" hidden="1" customHeight="1" x14ac:dyDescent="0.2">
      <c r="A57" s="81">
        <v>5</v>
      </c>
      <c r="B57" s="82" t="s">
        <v>53</v>
      </c>
      <c r="C57" s="31" t="s">
        <v>226</v>
      </c>
      <c r="D57" s="32" t="s">
        <v>226</v>
      </c>
      <c r="H57" s="43"/>
      <c r="I57" s="43"/>
      <c r="J57" s="43"/>
      <c r="K57" s="43"/>
      <c r="L57" s="43"/>
      <c r="M57" s="43"/>
    </row>
    <row r="58" spans="1:13" ht="12.75" hidden="1" customHeight="1" x14ac:dyDescent="0.2">
      <c r="A58" s="81"/>
      <c r="B58" s="82"/>
      <c r="C58" s="10"/>
      <c r="D58" s="40"/>
      <c r="H58" s="43"/>
      <c r="I58" s="70"/>
      <c r="J58" s="70"/>
      <c r="K58" s="70"/>
      <c r="L58" s="43"/>
      <c r="M58" s="43"/>
    </row>
    <row r="59" spans="1:13" ht="12.75" hidden="1" customHeight="1" x14ac:dyDescent="0.2">
      <c r="A59" s="27" t="s">
        <v>54</v>
      </c>
      <c r="B59" s="66"/>
      <c r="C59" s="67" t="s">
        <v>226</v>
      </c>
      <c r="D59" s="43" t="s">
        <v>226</v>
      </c>
      <c r="H59" s="43"/>
      <c r="I59" s="43"/>
      <c r="J59" s="43"/>
      <c r="K59" s="43"/>
      <c r="L59" s="43"/>
      <c r="M59" s="43"/>
    </row>
    <row r="60" spans="1:13" ht="12.75" hidden="1" customHeight="1" x14ac:dyDescent="0.2">
      <c r="A60" s="68">
        <v>6</v>
      </c>
      <c r="B60" s="82" t="s">
        <v>55</v>
      </c>
      <c r="C60" s="31" t="s">
        <v>226</v>
      </c>
      <c r="D60" s="32" t="s">
        <v>226</v>
      </c>
      <c r="H60" s="40"/>
      <c r="I60" s="40"/>
      <c r="J60" s="40"/>
      <c r="K60" s="40"/>
      <c r="L60" s="40"/>
      <c r="M60" s="40"/>
    </row>
    <row r="61" spans="1:13" ht="12.75" hidden="1" customHeight="1" x14ac:dyDescent="0.2">
      <c r="A61" s="68">
        <v>7</v>
      </c>
      <c r="B61" s="10" t="s">
        <v>56</v>
      </c>
      <c r="C61" s="31" t="s">
        <v>226</v>
      </c>
      <c r="D61" s="32" t="s">
        <v>226</v>
      </c>
      <c r="H61" s="40"/>
      <c r="I61" s="40"/>
      <c r="J61" s="40"/>
      <c r="K61" s="40"/>
      <c r="L61" s="40"/>
      <c r="M61" s="40"/>
    </row>
    <row r="62" spans="1:13" ht="12.75" hidden="1" customHeight="1" x14ac:dyDescent="0.2">
      <c r="A62" s="27"/>
      <c r="B62" s="66"/>
      <c r="C62" s="10"/>
      <c r="D62" s="40"/>
      <c r="H62" s="43"/>
      <c r="I62" s="43"/>
      <c r="J62" s="43"/>
      <c r="K62" s="43"/>
      <c r="L62" s="43"/>
      <c r="M62" s="43"/>
    </row>
    <row r="63" spans="1:13" ht="12.75" hidden="1" customHeight="1" x14ac:dyDescent="0.2">
      <c r="A63" s="27" t="s">
        <v>57</v>
      </c>
      <c r="B63" s="66"/>
      <c r="C63" s="67" t="s">
        <v>226</v>
      </c>
      <c r="D63" s="43" t="s">
        <v>226</v>
      </c>
      <c r="H63" s="32"/>
      <c r="I63" s="32"/>
      <c r="J63" s="32"/>
      <c r="K63" s="32"/>
      <c r="L63" s="32"/>
      <c r="M63" s="32"/>
    </row>
    <row r="64" spans="1:13" ht="12.75" hidden="1" customHeight="1" x14ac:dyDescent="0.2">
      <c r="A64" s="27"/>
      <c r="B64" s="66"/>
      <c r="C64" s="67"/>
      <c r="D64" s="43"/>
      <c r="H64" s="43"/>
      <c r="I64" s="43"/>
      <c r="J64" s="43"/>
      <c r="K64" s="43"/>
      <c r="L64" s="43"/>
      <c r="M64" s="43"/>
    </row>
    <row r="65" spans="1:13" ht="12.75" hidden="1" customHeight="1" x14ac:dyDescent="0.2">
      <c r="A65" s="27"/>
      <c r="B65" s="66"/>
      <c r="C65" s="67"/>
      <c r="D65" s="43"/>
      <c r="H65" s="32"/>
      <c r="I65" s="32"/>
      <c r="J65" s="32"/>
      <c r="K65" s="32"/>
      <c r="L65" s="32"/>
      <c r="M65" s="32"/>
    </row>
    <row r="66" spans="1:13" ht="12.75" hidden="1" customHeight="1" x14ac:dyDescent="0.2">
      <c r="A66" s="83"/>
      <c r="B66" s="84"/>
      <c r="C66" s="85"/>
      <c r="D66" s="86"/>
      <c r="H66" s="32"/>
      <c r="I66" s="32"/>
      <c r="J66" s="32"/>
      <c r="K66" s="32"/>
      <c r="L66" s="32"/>
      <c r="M66" s="32"/>
    </row>
    <row r="67" spans="1:13" ht="12.75" hidden="1" customHeight="1" x14ac:dyDescent="0.2">
      <c r="A67" s="68"/>
      <c r="B67" s="10"/>
      <c r="C67" s="10"/>
      <c r="D67" s="40"/>
      <c r="H67" s="32"/>
      <c r="I67" s="32"/>
      <c r="J67" s="32"/>
      <c r="K67" s="32"/>
      <c r="L67" s="32"/>
      <c r="M67" s="32"/>
    </row>
    <row r="68" spans="1:13" ht="12.75" hidden="1" customHeight="1" x14ac:dyDescent="0.2">
      <c r="A68" s="27" t="s">
        <v>60</v>
      </c>
      <c r="B68" s="28"/>
      <c r="C68" s="67">
        <v>6800</v>
      </c>
      <c r="D68" s="43">
        <v>100</v>
      </c>
      <c r="H68" s="40"/>
      <c r="I68" s="40"/>
      <c r="J68" s="40"/>
      <c r="K68" s="40"/>
      <c r="L68" s="40"/>
      <c r="M68" s="40"/>
    </row>
    <row r="69" spans="1:13" ht="12.75" hidden="1" customHeight="1" x14ac:dyDescent="0.2">
      <c r="A69" s="27"/>
      <c r="B69" s="28"/>
      <c r="C69" s="31"/>
      <c r="D69" s="32"/>
      <c r="H69" s="43"/>
      <c r="I69" s="43"/>
      <c r="J69" s="43"/>
      <c r="K69" s="43"/>
      <c r="L69" s="43"/>
      <c r="M69" s="43"/>
    </row>
    <row r="70" spans="1:13" s="49" customFormat="1" ht="12.75" hidden="1" customHeight="1" x14ac:dyDescent="0.3">
      <c r="A70" s="71" t="s">
        <v>49</v>
      </c>
      <c r="B70" s="72"/>
      <c r="C70" s="73">
        <v>1440</v>
      </c>
      <c r="D70" s="56">
        <v>21.241541629891145</v>
      </c>
      <c r="H70" s="50"/>
      <c r="I70" s="50"/>
      <c r="J70" s="50"/>
      <c r="K70" s="50"/>
      <c r="L70" s="50"/>
      <c r="M70" s="50"/>
    </row>
    <row r="71" spans="1:13" s="49" customFormat="1" ht="12.75" hidden="1" customHeight="1" x14ac:dyDescent="0.3">
      <c r="A71" s="74">
        <v>1</v>
      </c>
      <c r="B71" s="75" t="s">
        <v>45</v>
      </c>
      <c r="C71" s="76" t="s">
        <v>226</v>
      </c>
      <c r="D71" s="50" t="s">
        <v>226</v>
      </c>
      <c r="H71" s="50"/>
      <c r="I71" s="50"/>
      <c r="J71" s="50"/>
      <c r="K71" s="50"/>
      <c r="L71" s="50"/>
      <c r="M71" s="50"/>
    </row>
    <row r="72" spans="1:13" s="49" customFormat="1" ht="12.75" hidden="1" customHeight="1" x14ac:dyDescent="0.3">
      <c r="A72" s="74">
        <v>2</v>
      </c>
      <c r="B72" s="75" t="s">
        <v>50</v>
      </c>
      <c r="C72" s="76">
        <v>520</v>
      </c>
      <c r="D72" s="50">
        <v>7.6787290379523396</v>
      </c>
      <c r="H72" s="51"/>
      <c r="I72" s="51"/>
      <c r="J72" s="51"/>
      <c r="K72" s="51"/>
      <c r="L72" s="51"/>
      <c r="M72" s="51"/>
    </row>
    <row r="73" spans="1:13" s="49" customFormat="1" ht="12.75" hidden="1" customHeight="1" x14ac:dyDescent="0.3">
      <c r="A73" s="77">
        <v>3</v>
      </c>
      <c r="B73" s="78" t="s">
        <v>51</v>
      </c>
      <c r="C73" s="76">
        <v>920</v>
      </c>
      <c r="D73" s="50">
        <v>13.489261547513976</v>
      </c>
      <c r="H73" s="56"/>
      <c r="I73" s="56"/>
      <c r="J73" s="56"/>
      <c r="K73" s="56"/>
      <c r="L73" s="56"/>
      <c r="M73" s="56"/>
    </row>
    <row r="74" spans="1:13" s="49" customFormat="1" ht="12.75" hidden="1" customHeight="1" x14ac:dyDescent="0.3">
      <c r="A74" s="77"/>
      <c r="B74" s="78"/>
      <c r="C74" s="75"/>
      <c r="D74" s="51"/>
      <c r="H74" s="50"/>
      <c r="I74" s="50"/>
      <c r="J74" s="50"/>
      <c r="K74" s="50"/>
      <c r="L74" s="50"/>
      <c r="M74" s="50"/>
    </row>
    <row r="75" spans="1:13" s="49" customFormat="1" ht="12.75" hidden="1" customHeight="1" x14ac:dyDescent="0.3">
      <c r="A75" s="71" t="s">
        <v>52</v>
      </c>
      <c r="B75" s="79"/>
      <c r="C75" s="73">
        <v>3320</v>
      </c>
      <c r="D75" s="56">
        <v>48.837893498087674</v>
      </c>
      <c r="H75" s="50"/>
      <c r="I75" s="50"/>
      <c r="J75" s="50"/>
      <c r="K75" s="50"/>
      <c r="L75" s="50"/>
      <c r="M75" s="50"/>
    </row>
    <row r="76" spans="1:13" s="49" customFormat="1" ht="12.75" hidden="1" customHeight="1" x14ac:dyDescent="0.3">
      <c r="A76" s="77">
        <v>4</v>
      </c>
      <c r="B76" s="78" t="s">
        <v>46</v>
      </c>
      <c r="C76" s="76">
        <v>600</v>
      </c>
      <c r="D76" s="50">
        <v>8.8261253309796999</v>
      </c>
      <c r="H76" s="56"/>
      <c r="I76" s="56"/>
      <c r="J76" s="56"/>
      <c r="K76" s="56"/>
      <c r="L76" s="56"/>
      <c r="M76" s="56"/>
    </row>
    <row r="77" spans="1:13" s="49" customFormat="1" ht="12.75" hidden="1" customHeight="1" x14ac:dyDescent="0.3">
      <c r="A77" s="77">
        <v>5</v>
      </c>
      <c r="B77" s="78" t="s">
        <v>53</v>
      </c>
      <c r="C77" s="76">
        <v>2720</v>
      </c>
      <c r="D77" s="50">
        <v>40.011768167107974</v>
      </c>
      <c r="H77" s="56"/>
      <c r="I77" s="56"/>
      <c r="J77" s="56"/>
      <c r="K77" s="56"/>
      <c r="L77" s="56"/>
      <c r="M77" s="56"/>
    </row>
    <row r="78" spans="1:13" s="49" customFormat="1" ht="12.75" hidden="1" customHeight="1" x14ac:dyDescent="0.3">
      <c r="A78" s="77"/>
      <c r="B78" s="78"/>
      <c r="C78" s="75"/>
      <c r="D78" s="51"/>
      <c r="H78" s="51"/>
    </row>
    <row r="79" spans="1:13" s="49" customFormat="1" ht="12.75" hidden="1" customHeight="1" x14ac:dyDescent="0.3">
      <c r="A79" s="71" t="s">
        <v>54</v>
      </c>
      <c r="B79" s="79"/>
      <c r="C79" s="73">
        <v>800</v>
      </c>
      <c r="D79" s="56">
        <v>11.782877316857899</v>
      </c>
      <c r="H79" s="56"/>
    </row>
    <row r="80" spans="1:13" s="49" customFormat="1" ht="12.75" hidden="1" customHeight="1" x14ac:dyDescent="0.3">
      <c r="A80" s="74">
        <v>6</v>
      </c>
      <c r="B80" s="78" t="s">
        <v>55</v>
      </c>
      <c r="C80" s="76">
        <v>380</v>
      </c>
      <c r="D80" s="50">
        <v>5.6487202118270083</v>
      </c>
      <c r="H80" s="50"/>
    </row>
    <row r="81" spans="1:8" s="55" customFormat="1" ht="12.75" hidden="1" customHeight="1" x14ac:dyDescent="0.3">
      <c r="A81" s="74">
        <v>7</v>
      </c>
      <c r="B81" s="75" t="s">
        <v>56</v>
      </c>
      <c r="C81" s="76">
        <v>420</v>
      </c>
      <c r="D81" s="50">
        <v>6.1341571050308916</v>
      </c>
      <c r="H81" s="50"/>
    </row>
    <row r="82" spans="1:8" ht="12.75" hidden="1" customHeight="1" x14ac:dyDescent="0.2">
      <c r="A82" s="68"/>
      <c r="B82" s="82"/>
      <c r="C82" s="67"/>
      <c r="D82" s="43"/>
      <c r="H82" s="43"/>
    </row>
    <row r="83" spans="1:8" ht="12.75" hidden="1" customHeight="1" x14ac:dyDescent="0.2">
      <c r="A83" s="27" t="s">
        <v>57</v>
      </c>
      <c r="B83" s="66"/>
      <c r="C83" s="67">
        <v>1230</v>
      </c>
      <c r="D83" s="43">
        <v>18.137687555163286</v>
      </c>
      <c r="H83" s="43"/>
    </row>
    <row r="84" spans="1:8" s="87" customFormat="1" ht="5.0999999999999996" customHeight="1" x14ac:dyDescent="0.2">
      <c r="A84" s="166"/>
      <c r="B84" s="167"/>
      <c r="C84" s="168"/>
      <c r="D84" s="169"/>
      <c r="H84" s="88"/>
    </row>
    <row r="85" spans="1:8" s="87" customFormat="1" ht="5.0999999999999996" customHeight="1" x14ac:dyDescent="0.2">
      <c r="A85" s="170"/>
      <c r="B85" s="171"/>
      <c r="C85" s="171"/>
      <c r="D85" s="172"/>
    </row>
    <row r="86" spans="1:8" s="89" customFormat="1" ht="12" customHeight="1" x14ac:dyDescent="0.3">
      <c r="A86" s="554" t="s">
        <v>120</v>
      </c>
      <c r="B86" s="554"/>
      <c r="C86" s="554"/>
      <c r="D86" s="554"/>
    </row>
    <row r="87" spans="1:8" s="90" customFormat="1" ht="21.95" customHeight="1" x14ac:dyDescent="0.3">
      <c r="A87" s="556" t="s">
        <v>92</v>
      </c>
      <c r="B87" s="556"/>
      <c r="C87" s="556"/>
      <c r="D87" s="556"/>
      <c r="E87" s="89"/>
      <c r="F87" s="89"/>
    </row>
    <row r="88" spans="1:8" s="91" customFormat="1" ht="12" customHeight="1" x14ac:dyDescent="0.15">
      <c r="A88" s="555" t="s">
        <v>132</v>
      </c>
      <c r="B88" s="555"/>
      <c r="C88" s="555"/>
      <c r="D88" s="555"/>
    </row>
    <row r="89" spans="1:8" s="87" customFormat="1" ht="15" customHeight="1" x14ac:dyDescent="0.2">
      <c r="E89" s="88"/>
      <c r="F89" s="88"/>
    </row>
    <row r="90" spans="1:8" ht="12.75" customHeight="1" x14ac:dyDescent="0.2">
      <c r="A90" s="65"/>
      <c r="D90" s="244"/>
      <c r="E90" s="244"/>
      <c r="F90" s="244"/>
    </row>
    <row r="91" spans="1:8" ht="12.75" customHeight="1" x14ac:dyDescent="0.2">
      <c r="A91" s="65"/>
      <c r="D91" s="244"/>
      <c r="E91" s="244"/>
      <c r="F91" s="244"/>
    </row>
    <row r="92" spans="1:8" ht="12.75" customHeight="1" x14ac:dyDescent="0.2">
      <c r="D92" s="244"/>
      <c r="E92" s="244"/>
      <c r="F92" s="244"/>
    </row>
    <row r="97" spans="1:6" ht="12.75" customHeight="1" x14ac:dyDescent="0.2">
      <c r="A97" s="246"/>
      <c r="B97" s="33"/>
      <c r="C97" s="247"/>
      <c r="D97" s="248"/>
      <c r="E97" s="248"/>
      <c r="F97" s="248"/>
    </row>
    <row r="98" spans="1:6" ht="12.75" customHeight="1" x14ac:dyDescent="0.2">
      <c r="C98" s="249"/>
      <c r="D98" s="250"/>
      <c r="E98" s="250"/>
      <c r="F98" s="250"/>
    </row>
    <row r="99" spans="1:6" ht="12.75" customHeight="1" x14ac:dyDescent="0.2">
      <c r="C99" s="249"/>
      <c r="D99" s="250"/>
      <c r="E99" s="250"/>
      <c r="F99" s="250"/>
    </row>
    <row r="100" spans="1:6" ht="12.75" customHeight="1" x14ac:dyDescent="0.2">
      <c r="A100" s="251"/>
      <c r="B100" s="252"/>
      <c r="C100" s="249"/>
      <c r="D100" s="250"/>
      <c r="E100" s="250"/>
      <c r="F100" s="250"/>
    </row>
    <row r="101" spans="1:6" ht="12.75" customHeight="1" x14ac:dyDescent="0.25">
      <c r="A101" s="253"/>
      <c r="B101" s="252"/>
      <c r="D101" s="254"/>
      <c r="E101" s="254"/>
      <c r="F101" s="254"/>
    </row>
    <row r="102" spans="1:6" ht="12.75" customHeight="1" x14ac:dyDescent="0.2">
      <c r="A102" s="246"/>
      <c r="B102" s="255"/>
      <c r="C102" s="247"/>
      <c r="D102" s="248"/>
      <c r="E102" s="248"/>
      <c r="F102" s="248"/>
    </row>
    <row r="103" spans="1:6" ht="12.75" customHeight="1" x14ac:dyDescent="0.2">
      <c r="A103" s="251"/>
      <c r="B103" s="252"/>
      <c r="C103" s="249"/>
      <c r="D103" s="250"/>
      <c r="E103" s="250"/>
      <c r="F103" s="250"/>
    </row>
    <row r="104" spans="1:6" ht="12.75" customHeight="1" x14ac:dyDescent="0.2">
      <c r="A104" s="251"/>
      <c r="B104" s="252"/>
      <c r="C104" s="249"/>
      <c r="D104" s="250"/>
      <c r="E104" s="250"/>
      <c r="F104" s="250"/>
    </row>
    <row r="105" spans="1:6" ht="12.75" customHeight="1" x14ac:dyDescent="0.2">
      <c r="A105" s="251"/>
      <c r="B105" s="252"/>
      <c r="D105" s="254"/>
      <c r="E105" s="254"/>
      <c r="F105" s="254"/>
    </row>
    <row r="106" spans="1:6" ht="12.75" customHeight="1" x14ac:dyDescent="0.2">
      <c r="A106" s="246"/>
      <c r="B106" s="255"/>
      <c r="C106" s="247"/>
      <c r="D106" s="248"/>
      <c r="E106" s="248"/>
      <c r="F106" s="248"/>
    </row>
    <row r="107" spans="1:6" ht="12.75" customHeight="1" x14ac:dyDescent="0.2">
      <c r="B107" s="252"/>
      <c r="C107" s="249"/>
      <c r="D107" s="250"/>
      <c r="E107" s="250"/>
      <c r="F107" s="250"/>
    </row>
    <row r="108" spans="1:6" ht="12.75" customHeight="1" x14ac:dyDescent="0.2">
      <c r="C108" s="249"/>
      <c r="D108" s="250"/>
      <c r="E108" s="250"/>
      <c r="F108" s="250"/>
    </row>
    <row r="109" spans="1:6" ht="12.75" customHeight="1" x14ac:dyDescent="0.2">
      <c r="B109" s="252"/>
      <c r="D109" s="254"/>
      <c r="E109" s="254"/>
      <c r="F109" s="254"/>
    </row>
    <row r="110" spans="1:6" ht="12.75" customHeight="1" x14ac:dyDescent="0.2">
      <c r="A110" s="246"/>
      <c r="B110" s="255"/>
      <c r="C110" s="247"/>
      <c r="D110" s="248"/>
      <c r="E110" s="248"/>
      <c r="F110" s="248"/>
    </row>
    <row r="111" spans="1:6" ht="12.75" customHeight="1" x14ac:dyDescent="0.2">
      <c r="C111" s="256"/>
      <c r="D111" s="244"/>
      <c r="E111" s="244"/>
      <c r="F111" s="244"/>
    </row>
    <row r="112" spans="1:6" ht="12.75" customHeight="1" x14ac:dyDescent="0.2">
      <c r="D112" s="244"/>
      <c r="E112" s="244"/>
      <c r="F112" s="244"/>
    </row>
    <row r="113" spans="1:6" ht="12.75" customHeight="1" x14ac:dyDescent="0.2">
      <c r="D113" s="244"/>
      <c r="E113" s="244"/>
      <c r="F113" s="244"/>
    </row>
    <row r="114" spans="1:6" ht="12.75" customHeight="1" x14ac:dyDescent="0.2">
      <c r="A114" s="257"/>
      <c r="B114" s="258"/>
      <c r="C114" s="258"/>
      <c r="D114" s="258"/>
      <c r="E114" s="258"/>
      <c r="F114" s="258"/>
    </row>
    <row r="115" spans="1:6" ht="12.75" customHeight="1" x14ac:dyDescent="0.2">
      <c r="D115" s="244"/>
      <c r="E115" s="244"/>
      <c r="F115" s="244"/>
    </row>
    <row r="116" spans="1:6" ht="12.75" customHeight="1" x14ac:dyDescent="0.2">
      <c r="A116" s="65"/>
      <c r="D116" s="244"/>
      <c r="E116" s="244"/>
      <c r="F116" s="244"/>
    </row>
    <row r="117" spans="1:6" ht="12.75" customHeight="1" x14ac:dyDescent="0.2">
      <c r="A117" s="65"/>
      <c r="D117" s="244"/>
      <c r="E117" s="244"/>
      <c r="F117" s="244"/>
    </row>
    <row r="118" spans="1:6" ht="12.75" customHeight="1" x14ac:dyDescent="0.2">
      <c r="A118" s="65"/>
      <c r="D118" s="244"/>
      <c r="E118" s="244"/>
      <c r="F118" s="244"/>
    </row>
  </sheetData>
  <mergeCells count="5">
    <mergeCell ref="A2:D2"/>
    <mergeCell ref="A86:D86"/>
    <mergeCell ref="A88:D88"/>
    <mergeCell ref="A87:D87"/>
    <mergeCell ref="C7:D7"/>
  </mergeCells>
  <pageMargins left="0.59055118110236227" right="0.59055118110236227" top="0.78740157480314965" bottom="0.59055118110236227" header="0.51181102362204722" footer="0.5118110236220472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S139"/>
  <sheetViews>
    <sheetView tabSelected="1" workbookViewId="0"/>
  </sheetViews>
  <sheetFormatPr defaultColWidth="9" defaultRowHeight="15" x14ac:dyDescent="0.25"/>
  <cols>
    <col min="1" max="1" width="40.5" style="101" customWidth="1"/>
    <col min="2" max="2" width="6.125" style="101" customWidth="1"/>
    <col min="3" max="3" width="8.375" style="101" customWidth="1"/>
    <col min="4" max="4" width="8.875" style="101" customWidth="1"/>
    <col min="5" max="5" width="14.125" style="101" customWidth="1"/>
    <col min="6" max="6" width="11.625" style="101" customWidth="1"/>
    <col min="7" max="7" width="7" style="101" customWidth="1"/>
    <col min="8" max="10" width="6.125" style="101" customWidth="1"/>
    <col min="11" max="11" width="6" style="101" customWidth="1"/>
    <col min="12" max="16384" width="9" style="101"/>
  </cols>
  <sheetData>
    <row r="1" spans="1:253" s="9" customFormat="1" ht="15" customHeight="1" x14ac:dyDescent="0.2">
      <c r="A1" s="164"/>
      <c r="B1" s="164"/>
      <c r="C1" s="164"/>
      <c r="D1" s="165"/>
      <c r="E1" s="165" t="s">
        <v>118</v>
      </c>
      <c r="G1" s="14"/>
      <c r="H1" s="14"/>
      <c r="I1" s="14"/>
      <c r="J1" s="14"/>
      <c r="K1" s="14"/>
      <c r="L1" s="14"/>
      <c r="M1" s="14"/>
      <c r="N1" s="14"/>
      <c r="O1" s="14"/>
      <c r="P1" s="14"/>
      <c r="Q1" s="14"/>
      <c r="R1" s="14"/>
      <c r="S1" s="14"/>
      <c r="T1" s="14"/>
      <c r="U1" s="14"/>
      <c r="V1" s="14"/>
      <c r="W1" s="14"/>
    </row>
    <row r="2" spans="1:253" s="9" customFormat="1" ht="30" customHeight="1" x14ac:dyDescent="0.2">
      <c r="A2" s="553" t="s">
        <v>99</v>
      </c>
      <c r="B2" s="553"/>
      <c r="C2" s="553"/>
      <c r="D2" s="553"/>
      <c r="E2" s="553"/>
      <c r="F2" s="11"/>
      <c r="G2" s="11"/>
      <c r="H2" s="11"/>
      <c r="I2" s="11"/>
      <c r="J2" s="14"/>
      <c r="K2" s="14"/>
      <c r="L2" s="14"/>
      <c r="M2" s="14"/>
      <c r="N2" s="14"/>
      <c r="O2" s="14"/>
      <c r="P2" s="14"/>
      <c r="Q2" s="14"/>
      <c r="R2" s="14"/>
      <c r="S2" s="14"/>
      <c r="T2" s="14"/>
      <c r="U2" s="14"/>
      <c r="V2" s="14"/>
      <c r="W2" s="14"/>
    </row>
    <row r="3" spans="1:253" s="9" customFormat="1" ht="5.0999999999999996" customHeight="1" x14ac:dyDescent="0.25">
      <c r="A3" s="2"/>
      <c r="B3" s="2"/>
      <c r="C3" s="2"/>
      <c r="D3" s="2"/>
      <c r="E3" s="2"/>
      <c r="F3" s="2"/>
      <c r="G3" s="2"/>
      <c r="H3" s="2"/>
      <c r="I3" s="2"/>
      <c r="J3" s="14"/>
      <c r="K3" s="15"/>
      <c r="L3" s="14"/>
      <c r="M3" s="14"/>
      <c r="N3" s="14"/>
      <c r="O3" s="14"/>
      <c r="P3" s="14"/>
      <c r="Q3" s="14"/>
      <c r="R3" s="14"/>
      <c r="S3" s="14"/>
      <c r="T3" s="14"/>
      <c r="U3" s="14"/>
      <c r="V3" s="14"/>
      <c r="W3" s="14"/>
    </row>
    <row r="4" spans="1:253" s="9" customFormat="1" ht="5.0999999999999996" customHeight="1" x14ac:dyDescent="0.2">
      <c r="A4" s="16"/>
      <c r="B4" s="17"/>
      <c r="C4" s="14"/>
      <c r="D4" s="14"/>
      <c r="E4" s="14"/>
      <c r="F4" s="14"/>
      <c r="G4" s="14"/>
      <c r="H4" s="14"/>
      <c r="I4" s="14"/>
      <c r="J4" s="14"/>
      <c r="K4" s="14"/>
      <c r="L4" s="14"/>
      <c r="M4" s="14"/>
      <c r="N4" s="14"/>
      <c r="O4" s="18"/>
      <c r="P4" s="18"/>
      <c r="Q4" s="18"/>
      <c r="R4" s="18"/>
      <c r="S4" s="18"/>
      <c r="T4" s="18"/>
      <c r="U4" s="18"/>
      <c r="V4" s="18"/>
      <c r="W4" s="18"/>
    </row>
    <row r="5" spans="1:253" s="24" customFormat="1" ht="20.100000000000001" customHeight="1" x14ac:dyDescent="0.3">
      <c r="A5" s="19" t="s">
        <v>146</v>
      </c>
      <c r="B5" s="20"/>
      <c r="C5" s="20"/>
      <c r="D5" s="20"/>
      <c r="E5" s="22" t="s">
        <v>230</v>
      </c>
      <c r="F5" s="23"/>
      <c r="G5" s="23"/>
      <c r="H5" s="23"/>
      <c r="I5" s="23"/>
      <c r="J5" s="23"/>
      <c r="Q5" s="261"/>
      <c r="R5" s="262"/>
      <c r="S5" s="262"/>
      <c r="T5" s="262"/>
      <c r="U5" s="262"/>
      <c r="V5" s="262"/>
      <c r="W5" s="262"/>
      <c r="X5" s="262"/>
      <c r="Y5" s="262"/>
    </row>
    <row r="6" spans="1:253" ht="5.0999999999999996" customHeight="1" x14ac:dyDescent="0.25">
      <c r="A6" s="200"/>
      <c r="B6" s="201"/>
      <c r="C6" s="201"/>
      <c r="D6" s="201"/>
      <c r="E6" s="201"/>
      <c r="F6" s="100"/>
      <c r="G6" s="100"/>
      <c r="H6" s="100"/>
      <c r="I6" s="100"/>
      <c r="J6" s="100"/>
      <c r="K6" s="100"/>
      <c r="L6" s="263"/>
      <c r="M6" s="264"/>
      <c r="N6" s="264"/>
      <c r="O6" s="264"/>
      <c r="P6" s="264"/>
      <c r="Q6" s="264"/>
      <c r="R6" s="264"/>
      <c r="S6" s="264"/>
      <c r="T6" s="264"/>
      <c r="U6" s="100"/>
      <c r="W6" s="265"/>
      <c r="X6" s="265"/>
      <c r="Y6" s="265"/>
      <c r="Z6" s="265"/>
      <c r="AA6" s="265"/>
      <c r="AB6" s="265"/>
      <c r="AC6" s="265"/>
      <c r="AD6" s="265"/>
    </row>
    <row r="7" spans="1:253" ht="15" customHeight="1" x14ac:dyDescent="0.25">
      <c r="A7" s="200"/>
      <c r="B7" s="560" t="s">
        <v>119</v>
      </c>
      <c r="C7" s="562" t="s">
        <v>74</v>
      </c>
      <c r="D7" s="562"/>
      <c r="E7" s="562"/>
      <c r="F7" s="100"/>
      <c r="G7" s="100"/>
      <c r="H7" s="100"/>
      <c r="I7" s="100"/>
      <c r="J7" s="100"/>
      <c r="K7" s="100"/>
      <c r="L7" s="100"/>
      <c r="M7" s="100"/>
      <c r="N7" s="100"/>
      <c r="O7" s="100"/>
      <c r="P7" s="100"/>
      <c r="Q7" s="100"/>
      <c r="R7" s="100"/>
      <c r="S7" s="263"/>
      <c r="T7" s="264"/>
      <c r="U7" s="264"/>
      <c r="V7" s="264"/>
      <c r="W7" s="265"/>
      <c r="X7" s="265"/>
      <c r="Y7" s="265"/>
      <c r="Z7" s="265"/>
      <c r="AA7" s="265"/>
      <c r="AB7" s="265"/>
      <c r="AC7" s="265"/>
      <c r="AD7" s="265"/>
    </row>
    <row r="8" spans="1:253" ht="54.75" customHeight="1" x14ac:dyDescent="0.25">
      <c r="A8" s="200"/>
      <c r="B8" s="561"/>
      <c r="C8" s="260" t="s">
        <v>127</v>
      </c>
      <c r="D8" s="260" t="s">
        <v>52</v>
      </c>
      <c r="E8" s="260" t="s">
        <v>90</v>
      </c>
      <c r="F8" s="100"/>
      <c r="G8" s="100"/>
      <c r="H8" s="100"/>
      <c r="I8" s="100"/>
      <c r="J8" s="100"/>
      <c r="K8" s="100"/>
      <c r="L8" s="100"/>
      <c r="M8" s="100"/>
      <c r="N8" s="100"/>
      <c r="O8" s="100"/>
      <c r="P8" s="100"/>
      <c r="Q8" s="100"/>
      <c r="R8" s="100"/>
      <c r="S8" s="263"/>
      <c r="T8" s="264"/>
      <c r="U8" s="264"/>
      <c r="V8" s="264"/>
      <c r="W8" s="265"/>
      <c r="X8" s="265"/>
      <c r="Y8" s="265"/>
      <c r="Z8" s="265"/>
      <c r="AA8" s="265"/>
      <c r="AB8" s="265"/>
      <c r="AC8" s="265"/>
      <c r="AD8" s="265"/>
    </row>
    <row r="9" spans="1:253" ht="5.0999999999999996" customHeight="1" x14ac:dyDescent="0.25">
      <c r="A9" s="202"/>
      <c r="B9" s="203"/>
      <c r="C9" s="203"/>
      <c r="D9" s="203"/>
      <c r="E9" s="203"/>
      <c r="F9" s="100"/>
      <c r="G9" s="100"/>
      <c r="H9" s="100"/>
      <c r="I9" s="100"/>
      <c r="J9" s="100"/>
      <c r="K9" s="100"/>
      <c r="L9" s="100"/>
      <c r="M9" s="100"/>
      <c r="N9" s="100"/>
      <c r="O9" s="100"/>
      <c r="P9" s="100"/>
      <c r="Q9" s="100"/>
      <c r="R9" s="100"/>
      <c r="S9" s="263"/>
      <c r="T9" s="264"/>
      <c r="U9" s="264"/>
      <c r="V9" s="264"/>
      <c r="W9" s="265"/>
      <c r="X9" s="265"/>
      <c r="Y9" s="265"/>
      <c r="Z9" s="265"/>
      <c r="AA9" s="265"/>
      <c r="AB9" s="265"/>
      <c r="AC9" s="265"/>
      <c r="AD9" s="265"/>
    </row>
    <row r="10" spans="1:253" ht="5.0999999999999996" customHeight="1" x14ac:dyDescent="0.25">
      <c r="A10" s="100"/>
      <c r="B10" s="204"/>
      <c r="C10" s="204"/>
      <c r="D10" s="204"/>
      <c r="E10" s="204"/>
      <c r="F10" s="100"/>
      <c r="G10" s="100"/>
      <c r="H10" s="100"/>
      <c r="I10" s="100"/>
      <c r="J10" s="100"/>
      <c r="K10" s="100"/>
      <c r="L10" s="100"/>
      <c r="M10" s="100"/>
      <c r="N10" s="100"/>
      <c r="O10" s="100"/>
      <c r="P10" s="100"/>
      <c r="Q10" s="100"/>
      <c r="R10" s="100"/>
      <c r="S10" s="266"/>
      <c r="T10" s="267"/>
      <c r="U10" s="267"/>
      <c r="V10" s="267"/>
      <c r="W10" s="265"/>
      <c r="X10" s="265"/>
      <c r="Y10" s="265"/>
      <c r="Z10" s="265"/>
      <c r="AA10" s="265"/>
      <c r="AB10" s="265"/>
      <c r="AC10" s="265"/>
      <c r="AD10" s="265"/>
    </row>
    <row r="11" spans="1:253" s="190" customFormat="1" ht="15" customHeight="1" x14ac:dyDescent="0.3">
      <c r="A11" s="96" t="s">
        <v>3</v>
      </c>
      <c r="B11" s="97">
        <v>10110</v>
      </c>
      <c r="C11" s="97">
        <v>1820</v>
      </c>
      <c r="D11" s="97">
        <v>3550</v>
      </c>
      <c r="E11" s="97">
        <v>4730</v>
      </c>
      <c r="F11" s="469"/>
      <c r="G11" s="470"/>
      <c r="H11" s="470"/>
      <c r="I11" s="470"/>
      <c r="J11" s="470"/>
      <c r="K11" s="470"/>
      <c r="L11" s="470"/>
      <c r="M11" s="470"/>
      <c r="N11" s="470"/>
      <c r="O11" s="470"/>
      <c r="P11" s="470"/>
      <c r="Q11" s="470"/>
      <c r="R11" s="470"/>
      <c r="S11" s="471"/>
      <c r="T11" s="472"/>
      <c r="U11" s="472"/>
      <c r="V11" s="472"/>
      <c r="W11" s="473"/>
      <c r="X11" s="473"/>
      <c r="Y11" s="473"/>
      <c r="Z11" s="473"/>
      <c r="AA11" s="473"/>
      <c r="AB11" s="473"/>
      <c r="AC11" s="473"/>
      <c r="AD11" s="473"/>
    </row>
    <row r="12" spans="1:253" s="360" customFormat="1" ht="15.75" x14ac:dyDescent="0.3">
      <c r="A12" s="96"/>
      <c r="B12" s="99"/>
      <c r="C12" s="99">
        <v>18.009103502869582</v>
      </c>
      <c r="D12" s="99">
        <v>35.167227389669506</v>
      </c>
      <c r="E12" s="99">
        <v>46.823669107460915</v>
      </c>
      <c r="F12" s="469"/>
      <c r="G12" s="474"/>
      <c r="H12" s="474"/>
      <c r="I12" s="474"/>
      <c r="J12" s="474"/>
      <c r="K12" s="474"/>
      <c r="L12" s="474"/>
      <c r="M12" s="474"/>
      <c r="N12" s="474"/>
      <c r="O12" s="474"/>
      <c r="P12" s="474"/>
      <c r="Q12" s="474"/>
      <c r="R12" s="474"/>
      <c r="S12" s="475"/>
      <c r="T12" s="476"/>
      <c r="U12" s="476"/>
      <c r="V12" s="476"/>
      <c r="W12" s="473"/>
      <c r="X12" s="473"/>
      <c r="Y12" s="473"/>
      <c r="Z12" s="473"/>
      <c r="AA12" s="473"/>
      <c r="AB12" s="473"/>
      <c r="AC12" s="473"/>
      <c r="AD12" s="473"/>
    </row>
    <row r="13" spans="1:253" s="360" customFormat="1" ht="5.0999999999999996" customHeight="1" x14ac:dyDescent="0.3">
      <c r="A13" s="102"/>
      <c r="B13" s="103"/>
      <c r="C13" s="103"/>
      <c r="D13" s="103"/>
      <c r="E13" s="103"/>
      <c r="F13" s="469"/>
      <c r="G13" s="474"/>
      <c r="H13" s="474"/>
      <c r="I13" s="474"/>
      <c r="J13" s="474"/>
      <c r="K13" s="474"/>
      <c r="L13" s="474"/>
      <c r="M13" s="474"/>
      <c r="N13" s="474"/>
      <c r="O13" s="474"/>
      <c r="P13" s="474"/>
      <c r="Q13" s="474"/>
      <c r="R13" s="474"/>
      <c r="S13" s="475"/>
      <c r="T13" s="476"/>
      <c r="U13" s="476"/>
      <c r="V13" s="476"/>
      <c r="W13" s="473"/>
      <c r="X13" s="473"/>
      <c r="Y13" s="473"/>
      <c r="Z13" s="473"/>
      <c r="AA13" s="473"/>
      <c r="AB13" s="473"/>
      <c r="AC13" s="473"/>
      <c r="AD13" s="473"/>
    </row>
    <row r="14" spans="1:253" s="480" customFormat="1" ht="15" customHeight="1" x14ac:dyDescent="0.3">
      <c r="A14" s="104" t="s">
        <v>16</v>
      </c>
      <c r="B14" s="105">
        <v>4970</v>
      </c>
      <c r="C14" s="135">
        <v>11.748139207402938</v>
      </c>
      <c r="D14" s="135">
        <v>35.163950915308789</v>
      </c>
      <c r="E14" s="135">
        <v>53.087909877288276</v>
      </c>
      <c r="F14" s="113"/>
      <c r="G14" s="477"/>
      <c r="H14" s="477"/>
      <c r="I14" s="477"/>
      <c r="J14" s="477"/>
      <c r="K14" s="477"/>
      <c r="L14" s="477"/>
      <c r="M14" s="477"/>
      <c r="N14" s="477"/>
      <c r="O14" s="477"/>
      <c r="P14" s="477"/>
      <c r="Q14" s="477"/>
      <c r="R14" s="477"/>
      <c r="S14" s="478"/>
      <c r="T14" s="479"/>
      <c r="U14" s="479"/>
      <c r="V14" s="479"/>
      <c r="W14" s="473"/>
      <c r="X14" s="473"/>
      <c r="Y14" s="473"/>
      <c r="Z14" s="473"/>
      <c r="AA14" s="473"/>
      <c r="AB14" s="473"/>
      <c r="AC14" s="473"/>
      <c r="AD14" s="473"/>
    </row>
    <row r="15" spans="1:253" s="134" customFormat="1" ht="5.0999999999999996" customHeight="1" x14ac:dyDescent="0.3">
      <c r="A15" s="104"/>
      <c r="B15" s="106"/>
      <c r="C15" s="302"/>
      <c r="D15" s="302"/>
      <c r="E15" s="302"/>
      <c r="F15" s="113"/>
      <c r="G15" s="477"/>
      <c r="H15" s="477"/>
      <c r="I15" s="477"/>
      <c r="J15" s="477"/>
      <c r="K15" s="477"/>
      <c r="L15" s="477"/>
      <c r="M15" s="477"/>
      <c r="N15" s="477"/>
      <c r="O15" s="477"/>
      <c r="P15" s="477"/>
      <c r="Q15" s="477"/>
      <c r="R15" s="477"/>
      <c r="S15" s="481"/>
      <c r="T15" s="482"/>
      <c r="U15" s="482"/>
      <c r="V15" s="482"/>
      <c r="W15" s="473"/>
      <c r="X15" s="473"/>
      <c r="Y15" s="473"/>
      <c r="Z15" s="473"/>
      <c r="AA15" s="473"/>
      <c r="AB15" s="473"/>
      <c r="AC15" s="473"/>
      <c r="AD15" s="473"/>
    </row>
    <row r="16" spans="1:253" s="134" customFormat="1" ht="15" customHeight="1" x14ac:dyDescent="0.3">
      <c r="A16" s="107" t="s">
        <v>17</v>
      </c>
      <c r="B16" s="106">
        <v>430</v>
      </c>
      <c r="C16" s="108">
        <v>40.705882352941174</v>
      </c>
      <c r="D16" s="108">
        <v>58.117647058823529</v>
      </c>
      <c r="E16" s="108">
        <v>1.1764705882352942</v>
      </c>
      <c r="F16" s="113"/>
      <c r="G16" s="477"/>
      <c r="H16" s="477"/>
      <c r="I16" s="477"/>
      <c r="J16" s="477"/>
      <c r="K16" s="477"/>
      <c r="L16" s="477"/>
      <c r="M16" s="477"/>
      <c r="N16" s="477"/>
      <c r="O16" s="477"/>
      <c r="P16" s="477"/>
      <c r="Q16" s="477"/>
      <c r="R16" s="477"/>
      <c r="S16" s="483"/>
      <c r="T16" s="484"/>
      <c r="U16" s="484"/>
      <c r="V16" s="484"/>
      <c r="W16" s="473"/>
      <c r="X16" s="473"/>
      <c r="Y16" s="473"/>
      <c r="Z16" s="473"/>
      <c r="AA16" s="473"/>
      <c r="AB16" s="473"/>
      <c r="AC16" s="473"/>
      <c r="AD16" s="473"/>
      <c r="AE16" s="477"/>
      <c r="AF16" s="477"/>
      <c r="AG16" s="477"/>
      <c r="AH16" s="477"/>
      <c r="AJ16" s="477"/>
      <c r="AK16" s="477"/>
      <c r="AL16" s="477"/>
      <c r="AM16" s="477"/>
      <c r="AN16" s="477"/>
      <c r="AO16" s="477"/>
      <c r="AP16" s="477"/>
      <c r="AQ16" s="477"/>
      <c r="AR16" s="477"/>
      <c r="AS16" s="477"/>
      <c r="AT16" s="477"/>
      <c r="AU16" s="477"/>
      <c r="AV16" s="477"/>
      <c r="AW16" s="477"/>
      <c r="AX16" s="477"/>
      <c r="AY16" s="477"/>
      <c r="AZ16" s="477"/>
      <c r="BA16" s="477"/>
      <c r="BB16" s="477"/>
      <c r="BC16" s="477"/>
      <c r="BD16" s="477"/>
      <c r="BE16" s="477"/>
      <c r="BF16" s="477"/>
      <c r="BG16" s="477"/>
      <c r="BH16" s="477"/>
      <c r="BI16" s="477"/>
      <c r="BJ16" s="477"/>
      <c r="BK16" s="477"/>
      <c r="BL16" s="477"/>
      <c r="BM16" s="477"/>
      <c r="BN16" s="477"/>
      <c r="BO16" s="477"/>
      <c r="BP16" s="477"/>
      <c r="BQ16" s="477"/>
      <c r="BR16" s="477"/>
      <c r="BS16" s="477"/>
      <c r="BT16" s="477"/>
      <c r="BU16" s="477"/>
      <c r="BV16" s="477"/>
      <c r="BW16" s="477"/>
      <c r="BX16" s="477"/>
      <c r="BY16" s="477"/>
      <c r="BZ16" s="477"/>
      <c r="CA16" s="477"/>
      <c r="CB16" s="477"/>
      <c r="CC16" s="477"/>
      <c r="CD16" s="477"/>
      <c r="CE16" s="477"/>
      <c r="CF16" s="477"/>
      <c r="CG16" s="477"/>
      <c r="CH16" s="477"/>
      <c r="CI16" s="477"/>
      <c r="CJ16" s="477"/>
      <c r="CK16" s="477"/>
      <c r="CL16" s="477"/>
      <c r="CM16" s="477"/>
      <c r="CN16" s="477"/>
      <c r="CO16" s="477"/>
      <c r="CP16" s="477"/>
      <c r="CQ16" s="477"/>
      <c r="CR16" s="477"/>
      <c r="CS16" s="477"/>
      <c r="CT16" s="477"/>
      <c r="CU16" s="477"/>
      <c r="CV16" s="477"/>
      <c r="CW16" s="477"/>
      <c r="CX16" s="477"/>
      <c r="CY16" s="477"/>
      <c r="CZ16" s="477"/>
      <c r="DA16" s="477"/>
      <c r="DB16" s="477"/>
      <c r="DC16" s="477"/>
      <c r="DD16" s="477"/>
      <c r="DE16" s="477"/>
      <c r="DF16" s="477"/>
      <c r="DG16" s="477"/>
      <c r="DH16" s="477"/>
      <c r="DI16" s="477"/>
      <c r="DJ16" s="477"/>
      <c r="DK16" s="477"/>
      <c r="DL16" s="477"/>
      <c r="DM16" s="477"/>
      <c r="DN16" s="477"/>
      <c r="DO16" s="477"/>
      <c r="DP16" s="477"/>
      <c r="DQ16" s="477"/>
      <c r="DR16" s="477"/>
      <c r="DS16" s="477"/>
      <c r="DT16" s="477"/>
      <c r="DU16" s="477"/>
      <c r="DV16" s="477"/>
      <c r="DW16" s="477"/>
      <c r="DX16" s="477"/>
      <c r="DY16" s="477"/>
      <c r="DZ16" s="477"/>
      <c r="EA16" s="477"/>
      <c r="EB16" s="477"/>
      <c r="EC16" s="477"/>
      <c r="ED16" s="477"/>
      <c r="EE16" s="477"/>
      <c r="EF16" s="477"/>
      <c r="EG16" s="477"/>
      <c r="EH16" s="477"/>
      <c r="EI16" s="477"/>
      <c r="EJ16" s="477"/>
      <c r="EK16" s="477"/>
      <c r="EL16" s="477"/>
      <c r="EM16" s="477"/>
      <c r="EN16" s="477"/>
      <c r="EO16" s="477"/>
      <c r="EP16" s="477"/>
      <c r="EQ16" s="477"/>
      <c r="ER16" s="477"/>
      <c r="ES16" s="477"/>
      <c r="ET16" s="477"/>
      <c r="EU16" s="477"/>
      <c r="EV16" s="477"/>
      <c r="EW16" s="477"/>
      <c r="EX16" s="477"/>
      <c r="EY16" s="477"/>
      <c r="EZ16" s="477"/>
      <c r="FA16" s="477"/>
      <c r="FB16" s="477"/>
      <c r="FC16" s="477"/>
      <c r="FD16" s="477"/>
      <c r="FE16" s="477"/>
      <c r="FF16" s="477"/>
      <c r="FG16" s="477"/>
      <c r="FH16" s="477"/>
      <c r="FI16" s="477"/>
      <c r="FJ16" s="477"/>
      <c r="FK16" s="477"/>
      <c r="FL16" s="477"/>
      <c r="FM16" s="477"/>
      <c r="FN16" s="477"/>
      <c r="FO16" s="477"/>
      <c r="FP16" s="477"/>
      <c r="FQ16" s="477"/>
      <c r="FR16" s="477"/>
      <c r="FS16" s="477"/>
      <c r="FT16" s="477"/>
      <c r="FU16" s="477"/>
      <c r="FV16" s="477"/>
      <c r="FW16" s="477"/>
      <c r="FX16" s="477"/>
      <c r="FY16" s="477"/>
      <c r="FZ16" s="477"/>
      <c r="GA16" s="477"/>
      <c r="GB16" s="477"/>
      <c r="GC16" s="477"/>
      <c r="GD16" s="477"/>
      <c r="GE16" s="477"/>
      <c r="GF16" s="477"/>
      <c r="GG16" s="477"/>
      <c r="GH16" s="477"/>
      <c r="GI16" s="477"/>
      <c r="GJ16" s="477"/>
      <c r="GK16" s="477"/>
      <c r="GL16" s="477"/>
      <c r="GM16" s="477"/>
      <c r="GN16" s="477"/>
      <c r="GO16" s="477"/>
      <c r="GP16" s="477"/>
      <c r="GQ16" s="477"/>
      <c r="GR16" s="477"/>
      <c r="GS16" s="477"/>
      <c r="GT16" s="477"/>
      <c r="GU16" s="477"/>
      <c r="GV16" s="477"/>
      <c r="GW16" s="477"/>
      <c r="GX16" s="477"/>
      <c r="GY16" s="477"/>
      <c r="GZ16" s="477"/>
      <c r="HA16" s="477"/>
      <c r="HB16" s="477"/>
      <c r="HC16" s="477"/>
      <c r="HD16" s="477"/>
      <c r="HE16" s="477"/>
      <c r="HF16" s="477"/>
      <c r="HG16" s="477"/>
      <c r="HH16" s="477"/>
      <c r="HI16" s="477"/>
      <c r="HJ16" s="477"/>
      <c r="HK16" s="477"/>
      <c r="HL16" s="477"/>
      <c r="HM16" s="477"/>
      <c r="HN16" s="477"/>
      <c r="HO16" s="477"/>
      <c r="HP16" s="477"/>
      <c r="HQ16" s="477"/>
      <c r="HR16" s="477"/>
      <c r="HS16" s="477"/>
      <c r="HT16" s="477"/>
      <c r="HU16" s="477"/>
      <c r="HV16" s="477"/>
      <c r="HW16" s="477"/>
      <c r="HX16" s="477"/>
      <c r="HY16" s="477"/>
      <c r="HZ16" s="477"/>
      <c r="IA16" s="477"/>
      <c r="IB16" s="477"/>
      <c r="IC16" s="477"/>
      <c r="ID16" s="477"/>
      <c r="IE16" s="477"/>
      <c r="IF16" s="477"/>
      <c r="IG16" s="477"/>
      <c r="IH16" s="477"/>
      <c r="II16" s="477"/>
      <c r="IJ16" s="477"/>
      <c r="IK16" s="477"/>
      <c r="IL16" s="477"/>
      <c r="IM16" s="477"/>
      <c r="IN16" s="477"/>
      <c r="IO16" s="477"/>
      <c r="IP16" s="477"/>
      <c r="IQ16" s="477"/>
      <c r="IR16" s="477"/>
      <c r="IS16" s="477"/>
    </row>
    <row r="17" spans="1:253" s="134" customFormat="1" ht="15" customHeight="1" x14ac:dyDescent="0.3">
      <c r="A17" s="109" t="s">
        <v>18</v>
      </c>
      <c r="B17" s="106">
        <v>140</v>
      </c>
      <c r="C17" s="108">
        <v>44.755244755244753</v>
      </c>
      <c r="D17" s="108">
        <v>55.24475524475524</v>
      </c>
      <c r="E17" s="108" t="s">
        <v>231</v>
      </c>
      <c r="F17" s="485"/>
      <c r="G17" s="486"/>
      <c r="H17" s="486"/>
      <c r="I17" s="486"/>
      <c r="J17" s="486"/>
      <c r="K17" s="486"/>
      <c r="L17" s="486"/>
      <c r="M17" s="486"/>
      <c r="N17" s="486"/>
      <c r="O17" s="486"/>
      <c r="P17" s="486"/>
      <c r="Q17" s="486"/>
      <c r="R17" s="486"/>
      <c r="S17" s="483"/>
      <c r="T17" s="484"/>
      <c r="U17" s="484"/>
      <c r="V17" s="484"/>
      <c r="W17" s="473"/>
      <c r="X17" s="473"/>
      <c r="Y17" s="473"/>
      <c r="Z17" s="473"/>
      <c r="AA17" s="473"/>
      <c r="AB17" s="473"/>
      <c r="AC17" s="473"/>
      <c r="AD17" s="473"/>
      <c r="AE17" s="486"/>
      <c r="AF17" s="486"/>
      <c r="AG17" s="486"/>
      <c r="AH17" s="486"/>
      <c r="AJ17" s="486"/>
      <c r="AK17" s="486"/>
      <c r="AL17" s="486"/>
      <c r="AM17" s="486"/>
      <c r="AN17" s="486"/>
      <c r="AO17" s="486"/>
      <c r="AP17" s="486"/>
      <c r="AQ17" s="486"/>
      <c r="AR17" s="486"/>
      <c r="AS17" s="486"/>
      <c r="AT17" s="486"/>
      <c r="AU17" s="486"/>
      <c r="AV17" s="486"/>
      <c r="AW17" s="486"/>
      <c r="AX17" s="486"/>
      <c r="AY17" s="486"/>
      <c r="AZ17" s="486"/>
      <c r="BA17" s="486"/>
      <c r="BB17" s="486"/>
      <c r="BC17" s="486"/>
      <c r="BD17" s="486"/>
      <c r="BE17" s="486"/>
      <c r="BF17" s="486"/>
      <c r="BG17" s="486"/>
      <c r="BH17" s="486"/>
      <c r="BI17" s="486"/>
      <c r="BJ17" s="486"/>
      <c r="BK17" s="486"/>
      <c r="BL17" s="486"/>
      <c r="BM17" s="486"/>
      <c r="BN17" s="486"/>
      <c r="BO17" s="486"/>
      <c r="BP17" s="486"/>
      <c r="BQ17" s="486"/>
      <c r="BR17" s="486"/>
      <c r="BS17" s="486"/>
      <c r="BT17" s="486"/>
      <c r="BU17" s="486"/>
      <c r="BV17" s="486"/>
      <c r="BW17" s="486"/>
      <c r="BX17" s="486"/>
      <c r="BY17" s="486"/>
      <c r="BZ17" s="486"/>
      <c r="CA17" s="486"/>
      <c r="CB17" s="486"/>
      <c r="CC17" s="486"/>
      <c r="CD17" s="486"/>
      <c r="CE17" s="486"/>
      <c r="CF17" s="486"/>
      <c r="CG17" s="486"/>
      <c r="CH17" s="486"/>
      <c r="CI17" s="486"/>
      <c r="CJ17" s="486"/>
      <c r="CK17" s="486"/>
      <c r="CL17" s="486"/>
      <c r="CM17" s="486"/>
      <c r="CN17" s="486"/>
      <c r="CO17" s="486"/>
      <c r="CP17" s="486"/>
      <c r="CQ17" s="486"/>
      <c r="CR17" s="486"/>
      <c r="CS17" s="486"/>
      <c r="CT17" s="486"/>
      <c r="CU17" s="486"/>
      <c r="CV17" s="486"/>
      <c r="CW17" s="486"/>
      <c r="CX17" s="486"/>
      <c r="CY17" s="486"/>
      <c r="CZ17" s="486"/>
      <c r="DA17" s="486"/>
      <c r="DB17" s="486"/>
      <c r="DC17" s="486"/>
      <c r="DD17" s="486"/>
      <c r="DE17" s="486"/>
      <c r="DF17" s="486"/>
      <c r="DG17" s="486"/>
      <c r="DH17" s="486"/>
      <c r="DI17" s="486"/>
      <c r="DJ17" s="486"/>
      <c r="DK17" s="486"/>
      <c r="DL17" s="486"/>
      <c r="DM17" s="486"/>
      <c r="DN17" s="486"/>
      <c r="DO17" s="486"/>
      <c r="DP17" s="486"/>
      <c r="DQ17" s="486"/>
      <c r="DR17" s="486"/>
      <c r="DS17" s="486"/>
      <c r="DT17" s="486"/>
      <c r="DU17" s="486"/>
      <c r="DV17" s="486"/>
      <c r="DW17" s="486"/>
      <c r="DX17" s="486"/>
      <c r="DY17" s="486"/>
      <c r="DZ17" s="486"/>
      <c r="EA17" s="486"/>
      <c r="EB17" s="486"/>
      <c r="EC17" s="486"/>
      <c r="ED17" s="486"/>
      <c r="EE17" s="486"/>
      <c r="EF17" s="486"/>
      <c r="EG17" s="486"/>
      <c r="EH17" s="486"/>
      <c r="EI17" s="486"/>
      <c r="EJ17" s="486"/>
      <c r="EK17" s="486"/>
      <c r="EL17" s="486"/>
      <c r="EM17" s="486"/>
      <c r="EN17" s="486"/>
      <c r="EO17" s="486"/>
      <c r="EP17" s="486"/>
      <c r="EQ17" s="486"/>
      <c r="ER17" s="486"/>
      <c r="ES17" s="486"/>
      <c r="ET17" s="486"/>
      <c r="EU17" s="486"/>
      <c r="EV17" s="486"/>
      <c r="EW17" s="486"/>
      <c r="EX17" s="486"/>
      <c r="EY17" s="486"/>
      <c r="EZ17" s="486"/>
      <c r="FA17" s="486"/>
      <c r="FB17" s="486"/>
      <c r="FC17" s="486"/>
      <c r="FD17" s="486"/>
      <c r="FE17" s="486"/>
      <c r="FF17" s="486"/>
      <c r="FG17" s="486"/>
      <c r="FH17" s="486"/>
      <c r="FI17" s="486"/>
      <c r="FJ17" s="486"/>
      <c r="FK17" s="486"/>
      <c r="FL17" s="486"/>
      <c r="FM17" s="486"/>
      <c r="FN17" s="486"/>
      <c r="FO17" s="486"/>
      <c r="FP17" s="486"/>
      <c r="FQ17" s="486"/>
      <c r="FR17" s="486"/>
      <c r="FS17" s="486"/>
      <c r="FT17" s="486"/>
      <c r="FU17" s="486"/>
      <c r="FV17" s="486"/>
      <c r="FW17" s="486"/>
      <c r="FX17" s="486"/>
      <c r="FY17" s="486"/>
      <c r="FZ17" s="486"/>
      <c r="GA17" s="486"/>
      <c r="GB17" s="486"/>
      <c r="GC17" s="486"/>
      <c r="GD17" s="486"/>
      <c r="GE17" s="486"/>
      <c r="GF17" s="486"/>
      <c r="GG17" s="486"/>
      <c r="GH17" s="486"/>
      <c r="GI17" s="486"/>
      <c r="GJ17" s="486"/>
      <c r="GK17" s="486"/>
      <c r="GL17" s="486"/>
      <c r="GM17" s="486"/>
      <c r="GN17" s="486"/>
      <c r="GO17" s="486"/>
      <c r="GP17" s="486"/>
      <c r="GQ17" s="486"/>
      <c r="GR17" s="486"/>
      <c r="GS17" s="486"/>
      <c r="GT17" s="486"/>
      <c r="GU17" s="486"/>
      <c r="GV17" s="486"/>
      <c r="GW17" s="486"/>
      <c r="GX17" s="486"/>
      <c r="GY17" s="486"/>
      <c r="GZ17" s="486"/>
      <c r="HA17" s="486"/>
      <c r="HB17" s="486"/>
      <c r="HC17" s="486"/>
      <c r="HD17" s="486"/>
      <c r="HE17" s="486"/>
      <c r="HF17" s="486"/>
      <c r="HG17" s="486"/>
      <c r="HH17" s="486"/>
      <c r="HI17" s="486"/>
      <c r="HJ17" s="486"/>
      <c r="HK17" s="486"/>
      <c r="HL17" s="486"/>
      <c r="HM17" s="486"/>
      <c r="HN17" s="486"/>
      <c r="HO17" s="486"/>
      <c r="HP17" s="486"/>
      <c r="HQ17" s="486"/>
      <c r="HR17" s="486"/>
      <c r="HS17" s="486"/>
      <c r="HT17" s="486"/>
      <c r="HU17" s="486"/>
      <c r="HV17" s="486"/>
      <c r="HW17" s="486"/>
      <c r="HX17" s="486"/>
      <c r="HY17" s="486"/>
      <c r="HZ17" s="486"/>
      <c r="IA17" s="486"/>
      <c r="IB17" s="486"/>
      <c r="IC17" s="486"/>
      <c r="ID17" s="486"/>
      <c r="IE17" s="486"/>
      <c r="IF17" s="486"/>
      <c r="IG17" s="486"/>
      <c r="IH17" s="486"/>
      <c r="II17" s="486"/>
      <c r="IJ17" s="486"/>
      <c r="IK17" s="486"/>
      <c r="IL17" s="486"/>
      <c r="IM17" s="486"/>
      <c r="IN17" s="486"/>
      <c r="IO17" s="486"/>
      <c r="IP17" s="486"/>
      <c r="IQ17" s="486"/>
      <c r="IR17" s="486"/>
      <c r="IS17" s="486"/>
    </row>
    <row r="18" spans="1:253" s="134" customFormat="1" ht="15" customHeight="1" x14ac:dyDescent="0.3">
      <c r="A18" s="109" t="s">
        <v>19</v>
      </c>
      <c r="B18" s="106">
        <v>170</v>
      </c>
      <c r="C18" s="108">
        <v>0.59523809523809523</v>
      </c>
      <c r="D18" s="108">
        <v>98.80952380952381</v>
      </c>
      <c r="E18" s="108">
        <v>0.59523809523809523</v>
      </c>
      <c r="F18" s="485"/>
      <c r="G18" s="486"/>
      <c r="H18" s="486"/>
      <c r="I18" s="486"/>
      <c r="J18" s="486"/>
      <c r="K18" s="486"/>
      <c r="L18" s="486"/>
      <c r="M18" s="486"/>
      <c r="N18" s="486"/>
      <c r="O18" s="486"/>
      <c r="P18" s="486"/>
      <c r="Q18" s="486"/>
      <c r="R18" s="486"/>
      <c r="S18" s="487"/>
      <c r="T18" s="488"/>
      <c r="U18" s="488"/>
      <c r="V18" s="488"/>
      <c r="W18" s="473"/>
      <c r="X18" s="473"/>
      <c r="Y18" s="473"/>
      <c r="Z18" s="473"/>
      <c r="AA18" s="473"/>
      <c r="AB18" s="473"/>
      <c r="AC18" s="473"/>
      <c r="AD18" s="473"/>
      <c r="AE18" s="486"/>
      <c r="AF18" s="486"/>
      <c r="AG18" s="486"/>
      <c r="AH18" s="486"/>
      <c r="AJ18" s="486"/>
      <c r="AK18" s="486"/>
      <c r="AL18" s="486"/>
      <c r="AM18" s="486"/>
      <c r="AN18" s="486"/>
      <c r="AO18" s="486"/>
      <c r="AP18" s="486"/>
      <c r="AQ18" s="486"/>
      <c r="AR18" s="486"/>
      <c r="AS18" s="486"/>
      <c r="AT18" s="486"/>
      <c r="AU18" s="486"/>
      <c r="AV18" s="486"/>
      <c r="AW18" s="486"/>
      <c r="AX18" s="486"/>
      <c r="AY18" s="486"/>
      <c r="AZ18" s="486"/>
      <c r="BA18" s="486"/>
      <c r="BB18" s="486"/>
      <c r="BC18" s="486"/>
      <c r="BD18" s="486"/>
      <c r="BE18" s="486"/>
      <c r="BF18" s="486"/>
      <c r="BG18" s="486"/>
      <c r="BH18" s="486"/>
      <c r="BI18" s="486"/>
      <c r="BJ18" s="486"/>
      <c r="BK18" s="486"/>
      <c r="BL18" s="486"/>
      <c r="BM18" s="486"/>
      <c r="BN18" s="486"/>
      <c r="BO18" s="486"/>
      <c r="BP18" s="486"/>
      <c r="BQ18" s="486"/>
      <c r="BR18" s="486"/>
      <c r="BS18" s="486"/>
      <c r="BT18" s="486"/>
      <c r="BU18" s="486"/>
      <c r="BV18" s="486"/>
      <c r="BW18" s="486"/>
      <c r="BX18" s="486"/>
      <c r="BY18" s="486"/>
      <c r="BZ18" s="486"/>
      <c r="CA18" s="486"/>
      <c r="CB18" s="486"/>
      <c r="CC18" s="486"/>
      <c r="CD18" s="486"/>
      <c r="CE18" s="486"/>
      <c r="CF18" s="486"/>
      <c r="CG18" s="486"/>
      <c r="CH18" s="486"/>
      <c r="CI18" s="486"/>
      <c r="CJ18" s="486"/>
      <c r="CK18" s="486"/>
      <c r="CL18" s="486"/>
      <c r="CM18" s="486"/>
      <c r="CN18" s="486"/>
      <c r="CO18" s="486"/>
      <c r="CP18" s="486"/>
      <c r="CQ18" s="486"/>
      <c r="CR18" s="486"/>
      <c r="CS18" s="486"/>
      <c r="CT18" s="486"/>
      <c r="CU18" s="486"/>
      <c r="CV18" s="486"/>
      <c r="CW18" s="486"/>
      <c r="CX18" s="486"/>
      <c r="CY18" s="486"/>
      <c r="CZ18" s="486"/>
      <c r="DA18" s="486"/>
      <c r="DB18" s="486"/>
      <c r="DC18" s="486"/>
      <c r="DD18" s="486"/>
      <c r="DE18" s="486"/>
      <c r="DF18" s="486"/>
      <c r="DG18" s="486"/>
      <c r="DH18" s="486"/>
      <c r="DI18" s="486"/>
      <c r="DJ18" s="486"/>
      <c r="DK18" s="486"/>
      <c r="DL18" s="486"/>
      <c r="DM18" s="486"/>
      <c r="DN18" s="486"/>
      <c r="DO18" s="486"/>
      <c r="DP18" s="486"/>
      <c r="DQ18" s="486"/>
      <c r="DR18" s="486"/>
      <c r="DS18" s="486"/>
      <c r="DT18" s="486"/>
      <c r="DU18" s="486"/>
      <c r="DV18" s="486"/>
      <c r="DW18" s="486"/>
      <c r="DX18" s="486"/>
      <c r="DY18" s="486"/>
      <c r="DZ18" s="486"/>
      <c r="EA18" s="486"/>
      <c r="EB18" s="486"/>
      <c r="EC18" s="486"/>
      <c r="ED18" s="486"/>
      <c r="EE18" s="486"/>
      <c r="EF18" s="486"/>
      <c r="EG18" s="486"/>
      <c r="EH18" s="486"/>
      <c r="EI18" s="486"/>
      <c r="EJ18" s="486"/>
      <c r="EK18" s="486"/>
      <c r="EL18" s="486"/>
      <c r="EM18" s="486"/>
      <c r="EN18" s="486"/>
      <c r="EO18" s="486"/>
      <c r="EP18" s="486"/>
      <c r="EQ18" s="486"/>
      <c r="ER18" s="486"/>
      <c r="ES18" s="486"/>
      <c r="ET18" s="486"/>
      <c r="EU18" s="486"/>
      <c r="EV18" s="486"/>
      <c r="EW18" s="486"/>
      <c r="EX18" s="486"/>
      <c r="EY18" s="486"/>
      <c r="EZ18" s="486"/>
      <c r="FA18" s="486"/>
      <c r="FB18" s="486"/>
      <c r="FC18" s="486"/>
      <c r="FD18" s="486"/>
      <c r="FE18" s="486"/>
      <c r="FF18" s="486"/>
      <c r="FG18" s="486"/>
      <c r="FH18" s="486"/>
      <c r="FI18" s="486"/>
      <c r="FJ18" s="486"/>
      <c r="FK18" s="486"/>
      <c r="FL18" s="486"/>
      <c r="FM18" s="486"/>
      <c r="FN18" s="486"/>
      <c r="FO18" s="486"/>
      <c r="FP18" s="486"/>
      <c r="FQ18" s="486"/>
      <c r="FR18" s="486"/>
      <c r="FS18" s="486"/>
      <c r="FT18" s="486"/>
      <c r="FU18" s="486"/>
      <c r="FV18" s="486"/>
      <c r="FW18" s="486"/>
      <c r="FX18" s="486"/>
      <c r="FY18" s="486"/>
      <c r="FZ18" s="486"/>
      <c r="GA18" s="486"/>
      <c r="GB18" s="486"/>
      <c r="GC18" s="486"/>
      <c r="GD18" s="486"/>
      <c r="GE18" s="486"/>
      <c r="GF18" s="486"/>
      <c r="GG18" s="486"/>
      <c r="GH18" s="486"/>
      <c r="GI18" s="486"/>
      <c r="GJ18" s="486"/>
      <c r="GK18" s="486"/>
      <c r="GL18" s="486"/>
      <c r="GM18" s="486"/>
      <c r="GN18" s="486"/>
      <c r="GO18" s="486"/>
      <c r="GP18" s="486"/>
      <c r="GQ18" s="486"/>
      <c r="GR18" s="486"/>
      <c r="GS18" s="486"/>
      <c r="GT18" s="486"/>
      <c r="GU18" s="486"/>
      <c r="GV18" s="486"/>
      <c r="GW18" s="486"/>
      <c r="GX18" s="486"/>
      <c r="GY18" s="486"/>
      <c r="GZ18" s="486"/>
      <c r="HA18" s="486"/>
      <c r="HB18" s="486"/>
      <c r="HC18" s="486"/>
      <c r="HD18" s="486"/>
      <c r="HE18" s="486"/>
      <c r="HF18" s="486"/>
      <c r="HG18" s="486"/>
      <c r="HH18" s="486"/>
      <c r="HI18" s="486"/>
      <c r="HJ18" s="486"/>
      <c r="HK18" s="486"/>
      <c r="HL18" s="486"/>
      <c r="HM18" s="486"/>
      <c r="HN18" s="486"/>
      <c r="HO18" s="486"/>
      <c r="HP18" s="486"/>
      <c r="HQ18" s="486"/>
      <c r="HR18" s="486"/>
      <c r="HS18" s="486"/>
      <c r="HT18" s="486"/>
      <c r="HU18" s="486"/>
      <c r="HV18" s="486"/>
      <c r="HW18" s="486"/>
      <c r="HX18" s="486"/>
      <c r="HY18" s="486"/>
      <c r="HZ18" s="486"/>
      <c r="IA18" s="486"/>
      <c r="IB18" s="486"/>
      <c r="IC18" s="486"/>
      <c r="ID18" s="486"/>
      <c r="IE18" s="486"/>
      <c r="IF18" s="486"/>
      <c r="IG18" s="486"/>
      <c r="IH18" s="486"/>
      <c r="II18" s="486"/>
      <c r="IJ18" s="486"/>
      <c r="IK18" s="486"/>
      <c r="IL18" s="486"/>
      <c r="IM18" s="486"/>
      <c r="IN18" s="486"/>
      <c r="IO18" s="486"/>
      <c r="IP18" s="486"/>
      <c r="IQ18" s="486"/>
      <c r="IR18" s="486"/>
      <c r="IS18" s="486"/>
    </row>
    <row r="19" spans="1:253" s="134" customFormat="1" ht="15" customHeight="1" x14ac:dyDescent="0.3">
      <c r="A19" s="109" t="s">
        <v>20</v>
      </c>
      <c r="B19" s="106">
        <v>110</v>
      </c>
      <c r="C19" s="108">
        <v>94.73684210526315</v>
      </c>
      <c r="D19" s="108">
        <v>1.7543859649122806</v>
      </c>
      <c r="E19" s="108">
        <v>3.5087719298245612</v>
      </c>
      <c r="F19" s="485"/>
      <c r="G19" s="486"/>
      <c r="H19" s="486"/>
      <c r="I19" s="486"/>
      <c r="J19" s="486"/>
      <c r="K19" s="486"/>
      <c r="L19" s="486"/>
      <c r="M19" s="486"/>
      <c r="N19" s="486"/>
      <c r="O19" s="486"/>
      <c r="P19" s="486"/>
      <c r="Q19" s="486"/>
      <c r="R19" s="486"/>
      <c r="S19" s="481"/>
      <c r="T19" s="482"/>
      <c r="U19" s="482"/>
      <c r="V19" s="482"/>
      <c r="W19" s="473"/>
      <c r="X19" s="473"/>
      <c r="Y19" s="473"/>
      <c r="Z19" s="473"/>
      <c r="AA19" s="473"/>
      <c r="AB19" s="473"/>
      <c r="AC19" s="473"/>
      <c r="AD19" s="473"/>
      <c r="AE19" s="486"/>
      <c r="AF19" s="486"/>
      <c r="AG19" s="486"/>
      <c r="AH19" s="486"/>
      <c r="AJ19" s="486"/>
      <c r="AK19" s="486"/>
      <c r="AL19" s="486"/>
      <c r="AM19" s="486"/>
      <c r="AN19" s="486"/>
      <c r="AO19" s="486"/>
      <c r="AP19" s="486"/>
      <c r="AQ19" s="486"/>
      <c r="AR19" s="486"/>
      <c r="AS19" s="486"/>
      <c r="AT19" s="486"/>
      <c r="AU19" s="486"/>
      <c r="AV19" s="486"/>
      <c r="AW19" s="486"/>
      <c r="AX19" s="486"/>
      <c r="AY19" s="486"/>
      <c r="AZ19" s="486"/>
      <c r="BA19" s="486"/>
      <c r="BB19" s="486"/>
      <c r="BC19" s="486"/>
      <c r="BD19" s="486"/>
      <c r="BE19" s="486"/>
      <c r="BF19" s="486"/>
      <c r="BG19" s="486"/>
      <c r="BH19" s="486"/>
      <c r="BI19" s="486"/>
      <c r="BJ19" s="486"/>
      <c r="BK19" s="486"/>
      <c r="BL19" s="486"/>
      <c r="BM19" s="486"/>
      <c r="BN19" s="486"/>
      <c r="BO19" s="486"/>
      <c r="BP19" s="486"/>
      <c r="BQ19" s="486"/>
      <c r="BR19" s="486"/>
      <c r="BS19" s="486"/>
      <c r="BT19" s="486"/>
      <c r="BU19" s="486"/>
      <c r="BV19" s="486"/>
      <c r="BW19" s="486"/>
      <c r="BX19" s="486"/>
      <c r="BY19" s="486"/>
      <c r="BZ19" s="486"/>
      <c r="CA19" s="486"/>
      <c r="CB19" s="486"/>
      <c r="CC19" s="486"/>
      <c r="CD19" s="486"/>
      <c r="CE19" s="486"/>
      <c r="CF19" s="486"/>
      <c r="CG19" s="486"/>
      <c r="CH19" s="486"/>
      <c r="CI19" s="486"/>
      <c r="CJ19" s="486"/>
      <c r="CK19" s="486"/>
      <c r="CL19" s="486"/>
      <c r="CM19" s="486"/>
      <c r="CN19" s="486"/>
      <c r="CO19" s="486"/>
      <c r="CP19" s="486"/>
      <c r="CQ19" s="486"/>
      <c r="CR19" s="486"/>
      <c r="CS19" s="486"/>
      <c r="CT19" s="486"/>
      <c r="CU19" s="486"/>
      <c r="CV19" s="486"/>
      <c r="CW19" s="486"/>
      <c r="CX19" s="486"/>
      <c r="CY19" s="486"/>
      <c r="CZ19" s="486"/>
      <c r="DA19" s="486"/>
      <c r="DB19" s="486"/>
      <c r="DC19" s="486"/>
      <c r="DD19" s="486"/>
      <c r="DE19" s="486"/>
      <c r="DF19" s="486"/>
      <c r="DG19" s="486"/>
      <c r="DH19" s="486"/>
      <c r="DI19" s="486"/>
      <c r="DJ19" s="486"/>
      <c r="DK19" s="486"/>
      <c r="DL19" s="486"/>
      <c r="DM19" s="486"/>
      <c r="DN19" s="486"/>
      <c r="DO19" s="486"/>
      <c r="DP19" s="486"/>
      <c r="DQ19" s="486"/>
      <c r="DR19" s="486"/>
      <c r="DS19" s="486"/>
      <c r="DT19" s="486"/>
      <c r="DU19" s="486"/>
      <c r="DV19" s="486"/>
      <c r="DW19" s="486"/>
      <c r="DX19" s="486"/>
      <c r="DY19" s="486"/>
      <c r="DZ19" s="486"/>
      <c r="EA19" s="486"/>
      <c r="EB19" s="486"/>
      <c r="EC19" s="486"/>
      <c r="ED19" s="486"/>
      <c r="EE19" s="486"/>
      <c r="EF19" s="486"/>
      <c r="EG19" s="486"/>
      <c r="EH19" s="486"/>
      <c r="EI19" s="486"/>
      <c r="EJ19" s="486"/>
      <c r="EK19" s="486"/>
      <c r="EL19" s="486"/>
      <c r="EM19" s="486"/>
      <c r="EN19" s="486"/>
      <c r="EO19" s="486"/>
      <c r="EP19" s="486"/>
      <c r="EQ19" s="486"/>
      <c r="ER19" s="486"/>
      <c r="ES19" s="486"/>
      <c r="ET19" s="486"/>
      <c r="EU19" s="486"/>
      <c r="EV19" s="486"/>
      <c r="EW19" s="486"/>
      <c r="EX19" s="486"/>
      <c r="EY19" s="486"/>
      <c r="EZ19" s="486"/>
      <c r="FA19" s="486"/>
      <c r="FB19" s="486"/>
      <c r="FC19" s="486"/>
      <c r="FD19" s="486"/>
      <c r="FE19" s="486"/>
      <c r="FF19" s="486"/>
      <c r="FG19" s="486"/>
      <c r="FH19" s="486"/>
      <c r="FI19" s="486"/>
      <c r="FJ19" s="486"/>
      <c r="FK19" s="486"/>
      <c r="FL19" s="486"/>
      <c r="FM19" s="486"/>
      <c r="FN19" s="486"/>
      <c r="FO19" s="486"/>
      <c r="FP19" s="486"/>
      <c r="FQ19" s="486"/>
      <c r="FR19" s="486"/>
      <c r="FS19" s="486"/>
      <c r="FT19" s="486"/>
      <c r="FU19" s="486"/>
      <c r="FV19" s="486"/>
      <c r="FW19" s="486"/>
      <c r="FX19" s="486"/>
      <c r="FY19" s="486"/>
      <c r="FZ19" s="486"/>
      <c r="GA19" s="486"/>
      <c r="GB19" s="486"/>
      <c r="GC19" s="486"/>
      <c r="GD19" s="486"/>
      <c r="GE19" s="486"/>
      <c r="GF19" s="486"/>
      <c r="GG19" s="486"/>
      <c r="GH19" s="486"/>
      <c r="GI19" s="486"/>
      <c r="GJ19" s="486"/>
      <c r="GK19" s="486"/>
      <c r="GL19" s="486"/>
      <c r="GM19" s="486"/>
      <c r="GN19" s="486"/>
      <c r="GO19" s="486"/>
      <c r="GP19" s="486"/>
      <c r="GQ19" s="486"/>
      <c r="GR19" s="486"/>
      <c r="GS19" s="486"/>
      <c r="GT19" s="486"/>
      <c r="GU19" s="486"/>
      <c r="GV19" s="486"/>
      <c r="GW19" s="486"/>
      <c r="GX19" s="486"/>
      <c r="GY19" s="486"/>
      <c r="GZ19" s="486"/>
      <c r="HA19" s="486"/>
      <c r="HB19" s="486"/>
      <c r="HC19" s="486"/>
      <c r="HD19" s="486"/>
      <c r="HE19" s="486"/>
      <c r="HF19" s="486"/>
      <c r="HG19" s="486"/>
      <c r="HH19" s="486"/>
      <c r="HI19" s="486"/>
      <c r="HJ19" s="486"/>
      <c r="HK19" s="486"/>
      <c r="HL19" s="486"/>
      <c r="HM19" s="486"/>
      <c r="HN19" s="486"/>
      <c r="HO19" s="486"/>
      <c r="HP19" s="486"/>
      <c r="HQ19" s="486"/>
      <c r="HR19" s="486"/>
      <c r="HS19" s="486"/>
      <c r="HT19" s="486"/>
      <c r="HU19" s="486"/>
      <c r="HV19" s="486"/>
      <c r="HW19" s="486"/>
      <c r="HX19" s="486"/>
      <c r="HY19" s="486"/>
      <c r="HZ19" s="486"/>
      <c r="IA19" s="486"/>
      <c r="IB19" s="486"/>
      <c r="IC19" s="486"/>
      <c r="ID19" s="486"/>
      <c r="IE19" s="486"/>
      <c r="IF19" s="486"/>
      <c r="IG19" s="486"/>
      <c r="IH19" s="486"/>
      <c r="II19" s="486"/>
      <c r="IJ19" s="486"/>
      <c r="IK19" s="486"/>
      <c r="IL19" s="486"/>
      <c r="IM19" s="486"/>
      <c r="IN19" s="486"/>
      <c r="IO19" s="486"/>
      <c r="IP19" s="486"/>
      <c r="IQ19" s="486"/>
      <c r="IR19" s="486"/>
      <c r="IS19" s="486"/>
    </row>
    <row r="20" spans="1:253" s="134" customFormat="1" ht="5.0999999999999996" customHeight="1" x14ac:dyDescent="0.3">
      <c r="A20" s="109"/>
      <c r="B20" s="110"/>
      <c r="C20" s="108"/>
      <c r="D20" s="108"/>
      <c r="E20" s="108"/>
      <c r="F20" s="485"/>
      <c r="G20" s="486"/>
      <c r="H20" s="486"/>
      <c r="I20" s="486"/>
      <c r="J20" s="486"/>
      <c r="K20" s="486"/>
      <c r="L20" s="486"/>
      <c r="M20" s="486"/>
      <c r="N20" s="486"/>
      <c r="O20" s="486"/>
      <c r="P20" s="486"/>
      <c r="Q20" s="486"/>
      <c r="R20" s="486"/>
      <c r="S20" s="481"/>
      <c r="T20" s="482"/>
      <c r="U20" s="482"/>
      <c r="V20" s="482"/>
      <c r="W20" s="473"/>
      <c r="X20" s="473"/>
      <c r="Y20" s="473"/>
      <c r="Z20" s="473"/>
      <c r="AA20" s="473"/>
      <c r="AB20" s="473"/>
      <c r="AC20" s="473"/>
      <c r="AD20" s="473"/>
      <c r="AE20" s="486"/>
      <c r="AF20" s="486"/>
      <c r="AG20" s="486"/>
      <c r="AH20" s="486"/>
      <c r="AJ20" s="486"/>
      <c r="AK20" s="486"/>
      <c r="AL20" s="486"/>
      <c r="AM20" s="486"/>
      <c r="AN20" s="486"/>
      <c r="AO20" s="486"/>
      <c r="AP20" s="486"/>
      <c r="AQ20" s="486"/>
      <c r="AR20" s="486"/>
      <c r="AS20" s="486"/>
      <c r="AT20" s="486"/>
      <c r="AU20" s="486"/>
      <c r="AV20" s="486"/>
      <c r="AW20" s="486"/>
      <c r="AX20" s="486"/>
      <c r="AY20" s="486"/>
      <c r="AZ20" s="486"/>
      <c r="BA20" s="486"/>
      <c r="BB20" s="486"/>
      <c r="BC20" s="486"/>
      <c r="BD20" s="486"/>
      <c r="BE20" s="486"/>
      <c r="BF20" s="486"/>
      <c r="BG20" s="486"/>
      <c r="BH20" s="486"/>
      <c r="BI20" s="486"/>
      <c r="BJ20" s="486"/>
      <c r="BK20" s="486"/>
      <c r="BL20" s="486"/>
      <c r="BM20" s="486"/>
      <c r="BN20" s="486"/>
      <c r="BO20" s="486"/>
      <c r="BP20" s="486"/>
      <c r="BQ20" s="486"/>
      <c r="BR20" s="486"/>
      <c r="BS20" s="486"/>
      <c r="BT20" s="486"/>
      <c r="BU20" s="486"/>
      <c r="BV20" s="486"/>
      <c r="BW20" s="486"/>
      <c r="BX20" s="486"/>
      <c r="BY20" s="486"/>
      <c r="BZ20" s="486"/>
      <c r="CA20" s="486"/>
      <c r="CB20" s="486"/>
      <c r="CC20" s="486"/>
      <c r="CD20" s="486"/>
      <c r="CE20" s="486"/>
      <c r="CF20" s="486"/>
      <c r="CG20" s="486"/>
      <c r="CH20" s="486"/>
      <c r="CI20" s="486"/>
      <c r="CJ20" s="486"/>
      <c r="CK20" s="486"/>
      <c r="CL20" s="486"/>
      <c r="CM20" s="486"/>
      <c r="CN20" s="486"/>
      <c r="CO20" s="486"/>
      <c r="CP20" s="486"/>
      <c r="CQ20" s="486"/>
      <c r="CR20" s="486"/>
      <c r="CS20" s="486"/>
      <c r="CT20" s="486"/>
      <c r="CU20" s="486"/>
      <c r="CV20" s="486"/>
      <c r="CW20" s="486"/>
      <c r="CX20" s="486"/>
      <c r="CY20" s="486"/>
      <c r="CZ20" s="486"/>
      <c r="DA20" s="486"/>
      <c r="DB20" s="486"/>
      <c r="DC20" s="486"/>
      <c r="DD20" s="486"/>
      <c r="DE20" s="486"/>
      <c r="DF20" s="486"/>
      <c r="DG20" s="486"/>
      <c r="DH20" s="486"/>
      <c r="DI20" s="486"/>
      <c r="DJ20" s="486"/>
      <c r="DK20" s="486"/>
      <c r="DL20" s="486"/>
      <c r="DM20" s="486"/>
      <c r="DN20" s="486"/>
      <c r="DO20" s="486"/>
      <c r="DP20" s="486"/>
      <c r="DQ20" s="486"/>
      <c r="DR20" s="486"/>
      <c r="DS20" s="486"/>
      <c r="DT20" s="486"/>
      <c r="DU20" s="486"/>
      <c r="DV20" s="486"/>
      <c r="DW20" s="486"/>
      <c r="DX20" s="486"/>
      <c r="DY20" s="486"/>
      <c r="DZ20" s="486"/>
      <c r="EA20" s="486"/>
      <c r="EB20" s="486"/>
      <c r="EC20" s="486"/>
      <c r="ED20" s="486"/>
      <c r="EE20" s="486"/>
      <c r="EF20" s="486"/>
      <c r="EG20" s="486"/>
      <c r="EH20" s="486"/>
      <c r="EI20" s="486"/>
      <c r="EJ20" s="486"/>
      <c r="EK20" s="486"/>
      <c r="EL20" s="486"/>
      <c r="EM20" s="486"/>
      <c r="EN20" s="486"/>
      <c r="EO20" s="486"/>
      <c r="EP20" s="486"/>
      <c r="EQ20" s="486"/>
      <c r="ER20" s="486"/>
      <c r="ES20" s="486"/>
      <c r="ET20" s="486"/>
      <c r="EU20" s="486"/>
      <c r="EV20" s="486"/>
      <c r="EW20" s="486"/>
      <c r="EX20" s="486"/>
      <c r="EY20" s="486"/>
      <c r="EZ20" s="486"/>
      <c r="FA20" s="486"/>
      <c r="FB20" s="486"/>
      <c r="FC20" s="486"/>
      <c r="FD20" s="486"/>
      <c r="FE20" s="486"/>
      <c r="FF20" s="486"/>
      <c r="FG20" s="486"/>
      <c r="FH20" s="486"/>
      <c r="FI20" s="486"/>
      <c r="FJ20" s="486"/>
      <c r="FK20" s="486"/>
      <c r="FL20" s="486"/>
      <c r="FM20" s="486"/>
      <c r="FN20" s="486"/>
      <c r="FO20" s="486"/>
      <c r="FP20" s="486"/>
      <c r="FQ20" s="486"/>
      <c r="FR20" s="486"/>
      <c r="FS20" s="486"/>
      <c r="FT20" s="486"/>
      <c r="FU20" s="486"/>
      <c r="FV20" s="486"/>
      <c r="FW20" s="486"/>
      <c r="FX20" s="486"/>
      <c r="FY20" s="486"/>
      <c r="FZ20" s="486"/>
      <c r="GA20" s="486"/>
      <c r="GB20" s="486"/>
      <c r="GC20" s="486"/>
      <c r="GD20" s="486"/>
      <c r="GE20" s="486"/>
      <c r="GF20" s="486"/>
      <c r="GG20" s="486"/>
      <c r="GH20" s="486"/>
      <c r="GI20" s="486"/>
      <c r="GJ20" s="486"/>
      <c r="GK20" s="486"/>
      <c r="GL20" s="486"/>
      <c r="GM20" s="486"/>
      <c r="GN20" s="486"/>
      <c r="GO20" s="486"/>
      <c r="GP20" s="486"/>
      <c r="GQ20" s="486"/>
      <c r="GR20" s="486"/>
      <c r="GS20" s="486"/>
      <c r="GT20" s="486"/>
      <c r="GU20" s="486"/>
      <c r="GV20" s="486"/>
      <c r="GW20" s="486"/>
      <c r="GX20" s="486"/>
      <c r="GY20" s="486"/>
      <c r="GZ20" s="486"/>
      <c r="HA20" s="486"/>
      <c r="HB20" s="486"/>
      <c r="HC20" s="486"/>
      <c r="HD20" s="486"/>
      <c r="HE20" s="486"/>
      <c r="HF20" s="486"/>
      <c r="HG20" s="486"/>
      <c r="HH20" s="486"/>
      <c r="HI20" s="486"/>
      <c r="HJ20" s="486"/>
      <c r="HK20" s="486"/>
      <c r="HL20" s="486"/>
      <c r="HM20" s="486"/>
      <c r="HN20" s="486"/>
      <c r="HO20" s="486"/>
      <c r="HP20" s="486"/>
      <c r="HQ20" s="486"/>
      <c r="HR20" s="486"/>
      <c r="HS20" s="486"/>
      <c r="HT20" s="486"/>
      <c r="HU20" s="486"/>
      <c r="HV20" s="486"/>
      <c r="HW20" s="486"/>
      <c r="HX20" s="486"/>
      <c r="HY20" s="486"/>
      <c r="HZ20" s="486"/>
      <c r="IA20" s="486"/>
      <c r="IB20" s="486"/>
      <c r="IC20" s="486"/>
      <c r="ID20" s="486"/>
      <c r="IE20" s="486"/>
      <c r="IF20" s="486"/>
      <c r="IG20" s="486"/>
      <c r="IH20" s="486"/>
      <c r="II20" s="486"/>
      <c r="IJ20" s="486"/>
      <c r="IK20" s="486"/>
      <c r="IL20" s="486"/>
      <c r="IM20" s="486"/>
      <c r="IN20" s="486"/>
      <c r="IO20" s="486"/>
      <c r="IP20" s="486"/>
      <c r="IQ20" s="486"/>
      <c r="IR20" s="486"/>
      <c r="IS20" s="486"/>
    </row>
    <row r="21" spans="1:253" s="134" customFormat="1" ht="15" customHeight="1" x14ac:dyDescent="0.3">
      <c r="A21" s="107" t="s">
        <v>21</v>
      </c>
      <c r="B21" s="105">
        <v>520</v>
      </c>
      <c r="C21" s="135">
        <v>43.653846153846153</v>
      </c>
      <c r="D21" s="135">
        <v>56.346153846153847</v>
      </c>
      <c r="E21" s="135" t="s">
        <v>231</v>
      </c>
      <c r="F21" s="489"/>
      <c r="G21" s="490"/>
      <c r="H21" s="491"/>
      <c r="I21" s="491"/>
      <c r="J21" s="491"/>
      <c r="K21" s="491"/>
      <c r="L21" s="491"/>
      <c r="M21" s="491"/>
      <c r="N21" s="491"/>
      <c r="O21" s="491"/>
      <c r="P21" s="491"/>
      <c r="Q21" s="491"/>
      <c r="R21" s="477"/>
      <c r="S21" s="487"/>
      <c r="T21" s="488"/>
      <c r="U21" s="488"/>
      <c r="V21" s="488"/>
      <c r="W21" s="473"/>
      <c r="X21" s="473"/>
      <c r="Y21" s="473"/>
      <c r="Z21" s="473"/>
      <c r="AA21" s="473"/>
      <c r="AB21" s="473"/>
      <c r="AC21" s="473"/>
      <c r="AD21" s="473"/>
      <c r="AE21" s="477"/>
      <c r="AF21" s="477"/>
      <c r="AG21" s="477"/>
      <c r="AH21" s="477"/>
      <c r="AJ21" s="477"/>
      <c r="AK21" s="477"/>
      <c r="AL21" s="477"/>
      <c r="AM21" s="477"/>
      <c r="AN21" s="477"/>
      <c r="AO21" s="477"/>
      <c r="AP21" s="477"/>
      <c r="AQ21" s="477"/>
      <c r="AR21" s="477"/>
      <c r="AS21" s="477"/>
      <c r="AT21" s="477"/>
      <c r="AU21" s="477"/>
      <c r="AV21" s="477"/>
      <c r="AW21" s="477"/>
      <c r="AX21" s="477"/>
      <c r="AY21" s="477"/>
      <c r="AZ21" s="477"/>
      <c r="BA21" s="477"/>
      <c r="BB21" s="477"/>
      <c r="BC21" s="477"/>
      <c r="BD21" s="477"/>
      <c r="BE21" s="477"/>
      <c r="BF21" s="477"/>
      <c r="BG21" s="477"/>
      <c r="BH21" s="477"/>
      <c r="BI21" s="477"/>
      <c r="BJ21" s="477"/>
      <c r="BK21" s="477"/>
      <c r="BL21" s="477"/>
      <c r="BM21" s="477"/>
      <c r="BN21" s="477"/>
      <c r="BO21" s="477"/>
      <c r="BP21" s="477"/>
      <c r="BQ21" s="477"/>
      <c r="BR21" s="477"/>
      <c r="BS21" s="477"/>
      <c r="BT21" s="477"/>
      <c r="BU21" s="477"/>
      <c r="BV21" s="477"/>
      <c r="BW21" s="477"/>
      <c r="BX21" s="477"/>
      <c r="BY21" s="477"/>
      <c r="BZ21" s="477"/>
      <c r="CA21" s="477"/>
      <c r="CB21" s="477"/>
      <c r="CC21" s="477"/>
      <c r="CD21" s="477"/>
      <c r="CE21" s="477"/>
      <c r="CF21" s="477"/>
      <c r="CG21" s="477"/>
      <c r="CH21" s="477"/>
      <c r="CI21" s="477"/>
      <c r="CJ21" s="477"/>
      <c r="CK21" s="477"/>
      <c r="CL21" s="477"/>
      <c r="CM21" s="477"/>
      <c r="CN21" s="477"/>
      <c r="CO21" s="477"/>
      <c r="CP21" s="477"/>
      <c r="CQ21" s="477"/>
      <c r="CR21" s="477"/>
      <c r="CS21" s="477"/>
      <c r="CT21" s="477"/>
      <c r="CU21" s="477"/>
      <c r="CV21" s="477"/>
      <c r="CW21" s="477"/>
      <c r="CX21" s="477"/>
      <c r="CY21" s="477"/>
      <c r="CZ21" s="477"/>
      <c r="DA21" s="477"/>
      <c r="DB21" s="477"/>
      <c r="DC21" s="477"/>
      <c r="DD21" s="477"/>
      <c r="DE21" s="477"/>
      <c r="DF21" s="477"/>
      <c r="DG21" s="477"/>
      <c r="DH21" s="477"/>
      <c r="DI21" s="477"/>
      <c r="DJ21" s="477"/>
      <c r="DK21" s="477"/>
      <c r="DL21" s="477"/>
      <c r="DM21" s="477"/>
      <c r="DN21" s="477"/>
      <c r="DO21" s="477"/>
      <c r="DP21" s="477"/>
      <c r="DQ21" s="477"/>
      <c r="DR21" s="477"/>
      <c r="DS21" s="477"/>
      <c r="DT21" s="477"/>
      <c r="DU21" s="477"/>
      <c r="DV21" s="477"/>
      <c r="DW21" s="477"/>
      <c r="DX21" s="477"/>
      <c r="DY21" s="477"/>
      <c r="DZ21" s="477"/>
      <c r="EA21" s="477"/>
      <c r="EB21" s="477"/>
      <c r="EC21" s="477"/>
      <c r="ED21" s="477"/>
      <c r="EE21" s="477"/>
      <c r="EF21" s="477"/>
      <c r="EG21" s="477"/>
      <c r="EH21" s="477"/>
      <c r="EI21" s="477"/>
      <c r="EJ21" s="477"/>
      <c r="EK21" s="477"/>
      <c r="EL21" s="477"/>
      <c r="EM21" s="477"/>
      <c r="EN21" s="477"/>
      <c r="EO21" s="477"/>
      <c r="EP21" s="477"/>
      <c r="EQ21" s="477"/>
      <c r="ER21" s="477"/>
      <c r="ES21" s="477"/>
      <c r="ET21" s="477"/>
      <c r="EU21" s="477"/>
      <c r="EV21" s="477"/>
      <c r="EW21" s="477"/>
      <c r="EX21" s="477"/>
      <c r="EY21" s="477"/>
      <c r="EZ21" s="477"/>
      <c r="FA21" s="477"/>
      <c r="FB21" s="477"/>
      <c r="FC21" s="477"/>
      <c r="FD21" s="477"/>
      <c r="FE21" s="477"/>
      <c r="FF21" s="477"/>
      <c r="FG21" s="477"/>
      <c r="FH21" s="477"/>
      <c r="FI21" s="477"/>
      <c r="FJ21" s="477"/>
      <c r="FK21" s="477"/>
      <c r="FL21" s="477"/>
      <c r="FM21" s="477"/>
      <c r="FN21" s="477"/>
      <c r="FO21" s="477"/>
      <c r="FP21" s="477"/>
      <c r="FQ21" s="477"/>
      <c r="FR21" s="477"/>
      <c r="FS21" s="477"/>
      <c r="FT21" s="477"/>
      <c r="FU21" s="477"/>
      <c r="FV21" s="477"/>
      <c r="FW21" s="477"/>
      <c r="FX21" s="477"/>
      <c r="FY21" s="477"/>
      <c r="FZ21" s="477"/>
      <c r="GA21" s="477"/>
      <c r="GB21" s="477"/>
      <c r="GC21" s="477"/>
      <c r="GD21" s="477"/>
      <c r="GE21" s="477"/>
      <c r="GF21" s="477"/>
      <c r="GG21" s="477"/>
      <c r="GH21" s="477"/>
      <c r="GI21" s="477"/>
      <c r="GJ21" s="477"/>
      <c r="GK21" s="477"/>
      <c r="GL21" s="477"/>
      <c r="GM21" s="477"/>
      <c r="GN21" s="477"/>
      <c r="GO21" s="477"/>
      <c r="GP21" s="477"/>
      <c r="GQ21" s="477"/>
      <c r="GR21" s="477"/>
      <c r="GS21" s="477"/>
      <c r="GT21" s="477"/>
      <c r="GU21" s="477"/>
      <c r="GV21" s="477"/>
      <c r="GW21" s="477"/>
      <c r="GX21" s="477"/>
      <c r="GY21" s="477"/>
      <c r="GZ21" s="477"/>
      <c r="HA21" s="477"/>
      <c r="HB21" s="477"/>
      <c r="HC21" s="477"/>
      <c r="HD21" s="477"/>
      <c r="HE21" s="477"/>
      <c r="HF21" s="477"/>
      <c r="HG21" s="477"/>
      <c r="HH21" s="477"/>
      <c r="HI21" s="477"/>
      <c r="HJ21" s="477"/>
      <c r="HK21" s="477"/>
      <c r="HL21" s="477"/>
      <c r="HM21" s="477"/>
      <c r="HN21" s="477"/>
      <c r="HO21" s="477"/>
      <c r="HP21" s="477"/>
      <c r="HQ21" s="477"/>
      <c r="HR21" s="477"/>
      <c r="HS21" s="477"/>
      <c r="HT21" s="477"/>
      <c r="HU21" s="477"/>
      <c r="HV21" s="477"/>
      <c r="HW21" s="477"/>
      <c r="HX21" s="477"/>
      <c r="HY21" s="477"/>
      <c r="HZ21" s="477"/>
      <c r="IA21" s="477"/>
      <c r="IB21" s="477"/>
      <c r="IC21" s="477"/>
      <c r="ID21" s="477"/>
      <c r="IE21" s="477"/>
      <c r="IF21" s="477"/>
      <c r="IG21" s="477"/>
      <c r="IH21" s="477"/>
      <c r="II21" s="477"/>
      <c r="IJ21" s="477"/>
      <c r="IK21" s="477"/>
      <c r="IL21" s="477"/>
      <c r="IM21" s="477"/>
      <c r="IN21" s="477"/>
      <c r="IO21" s="477"/>
      <c r="IP21" s="477"/>
      <c r="IQ21" s="477"/>
      <c r="IR21" s="477"/>
      <c r="IS21" s="477"/>
    </row>
    <row r="22" spans="1:253" s="134" customFormat="1" ht="5.0999999999999996" customHeight="1" x14ac:dyDescent="0.3">
      <c r="A22" s="107"/>
      <c r="B22" s="106"/>
      <c r="C22" s="302"/>
      <c r="D22" s="302"/>
      <c r="E22" s="302"/>
      <c r="F22" s="489"/>
      <c r="G22" s="490"/>
      <c r="H22" s="491"/>
      <c r="I22" s="491"/>
      <c r="J22" s="491"/>
      <c r="K22" s="491"/>
      <c r="L22" s="491"/>
      <c r="M22" s="491"/>
      <c r="N22" s="491"/>
      <c r="O22" s="491"/>
      <c r="P22" s="491"/>
      <c r="Q22" s="491"/>
      <c r="R22" s="477"/>
      <c r="S22" s="479"/>
      <c r="T22" s="479"/>
      <c r="U22" s="479"/>
      <c r="V22" s="479"/>
      <c r="W22" s="473"/>
      <c r="X22" s="473"/>
      <c r="Y22" s="473"/>
      <c r="Z22" s="473"/>
      <c r="AA22" s="473"/>
      <c r="AB22" s="473"/>
      <c r="AC22" s="473"/>
      <c r="AD22" s="473"/>
      <c r="AE22" s="477"/>
      <c r="AF22" s="477"/>
      <c r="AG22" s="477"/>
      <c r="AH22" s="477"/>
      <c r="AJ22" s="477"/>
      <c r="AK22" s="477"/>
      <c r="AL22" s="477"/>
      <c r="AM22" s="477"/>
      <c r="AN22" s="477"/>
      <c r="AO22" s="477"/>
      <c r="AP22" s="477"/>
      <c r="AQ22" s="477"/>
      <c r="AR22" s="477"/>
      <c r="AS22" s="477"/>
      <c r="AT22" s="477"/>
      <c r="AU22" s="477"/>
      <c r="AV22" s="477"/>
      <c r="AW22" s="477"/>
      <c r="AX22" s="477"/>
      <c r="AY22" s="477"/>
      <c r="AZ22" s="477"/>
      <c r="BA22" s="477"/>
      <c r="BB22" s="477"/>
      <c r="BC22" s="477"/>
      <c r="BD22" s="477"/>
      <c r="BE22" s="477"/>
      <c r="BF22" s="477"/>
      <c r="BG22" s="477"/>
      <c r="BH22" s="477"/>
      <c r="BI22" s="477"/>
      <c r="BJ22" s="477"/>
      <c r="BK22" s="477"/>
      <c r="BL22" s="477"/>
      <c r="BM22" s="477"/>
      <c r="BN22" s="477"/>
      <c r="BO22" s="477"/>
      <c r="BP22" s="477"/>
      <c r="BQ22" s="477"/>
      <c r="BR22" s="477"/>
      <c r="BS22" s="477"/>
      <c r="BT22" s="477"/>
      <c r="BU22" s="477"/>
      <c r="BV22" s="477"/>
      <c r="BW22" s="477"/>
      <c r="BX22" s="477"/>
      <c r="BY22" s="477"/>
      <c r="BZ22" s="477"/>
      <c r="CA22" s="477"/>
      <c r="CB22" s="477"/>
      <c r="CC22" s="477"/>
      <c r="CD22" s="477"/>
      <c r="CE22" s="477"/>
      <c r="CF22" s="477"/>
      <c r="CG22" s="477"/>
      <c r="CH22" s="477"/>
      <c r="CI22" s="477"/>
      <c r="CJ22" s="477"/>
      <c r="CK22" s="477"/>
      <c r="CL22" s="477"/>
      <c r="CM22" s="477"/>
      <c r="CN22" s="477"/>
      <c r="CO22" s="477"/>
      <c r="CP22" s="477"/>
      <c r="CQ22" s="477"/>
      <c r="CR22" s="477"/>
      <c r="CS22" s="477"/>
      <c r="CT22" s="477"/>
      <c r="CU22" s="477"/>
      <c r="CV22" s="477"/>
      <c r="CW22" s="477"/>
      <c r="CX22" s="477"/>
      <c r="CY22" s="477"/>
      <c r="CZ22" s="477"/>
      <c r="DA22" s="477"/>
      <c r="DB22" s="477"/>
      <c r="DC22" s="477"/>
      <c r="DD22" s="477"/>
      <c r="DE22" s="477"/>
      <c r="DF22" s="477"/>
      <c r="DG22" s="477"/>
      <c r="DH22" s="477"/>
      <c r="DI22" s="477"/>
      <c r="DJ22" s="477"/>
      <c r="DK22" s="477"/>
      <c r="DL22" s="477"/>
      <c r="DM22" s="477"/>
      <c r="DN22" s="477"/>
      <c r="DO22" s="477"/>
      <c r="DP22" s="477"/>
      <c r="DQ22" s="477"/>
      <c r="DR22" s="477"/>
      <c r="DS22" s="477"/>
      <c r="DT22" s="477"/>
      <c r="DU22" s="477"/>
      <c r="DV22" s="477"/>
      <c r="DW22" s="477"/>
      <c r="DX22" s="477"/>
      <c r="DY22" s="477"/>
      <c r="DZ22" s="477"/>
      <c r="EA22" s="477"/>
      <c r="EB22" s="477"/>
      <c r="EC22" s="477"/>
      <c r="ED22" s="477"/>
      <c r="EE22" s="477"/>
      <c r="EF22" s="477"/>
      <c r="EG22" s="477"/>
      <c r="EH22" s="477"/>
      <c r="EI22" s="477"/>
      <c r="EJ22" s="477"/>
      <c r="EK22" s="477"/>
      <c r="EL22" s="477"/>
      <c r="EM22" s="477"/>
      <c r="EN22" s="477"/>
      <c r="EO22" s="477"/>
      <c r="EP22" s="477"/>
      <c r="EQ22" s="477"/>
      <c r="ER22" s="477"/>
      <c r="ES22" s="477"/>
      <c r="ET22" s="477"/>
      <c r="EU22" s="477"/>
      <c r="EV22" s="477"/>
      <c r="EW22" s="477"/>
      <c r="EX22" s="477"/>
      <c r="EY22" s="477"/>
      <c r="EZ22" s="477"/>
      <c r="FA22" s="477"/>
      <c r="FB22" s="477"/>
      <c r="FC22" s="477"/>
      <c r="FD22" s="477"/>
      <c r="FE22" s="477"/>
      <c r="FF22" s="477"/>
      <c r="FG22" s="477"/>
      <c r="FH22" s="477"/>
      <c r="FI22" s="477"/>
      <c r="FJ22" s="477"/>
      <c r="FK22" s="477"/>
      <c r="FL22" s="477"/>
      <c r="FM22" s="477"/>
      <c r="FN22" s="477"/>
      <c r="FO22" s="477"/>
      <c r="FP22" s="477"/>
      <c r="FQ22" s="477"/>
      <c r="FR22" s="477"/>
      <c r="FS22" s="477"/>
      <c r="FT22" s="477"/>
      <c r="FU22" s="477"/>
      <c r="FV22" s="477"/>
      <c r="FW22" s="477"/>
      <c r="FX22" s="477"/>
      <c r="FY22" s="477"/>
      <c r="FZ22" s="477"/>
      <c r="GA22" s="477"/>
      <c r="GB22" s="477"/>
      <c r="GC22" s="477"/>
      <c r="GD22" s="477"/>
      <c r="GE22" s="477"/>
      <c r="GF22" s="477"/>
      <c r="GG22" s="477"/>
      <c r="GH22" s="477"/>
      <c r="GI22" s="477"/>
      <c r="GJ22" s="477"/>
      <c r="GK22" s="477"/>
      <c r="GL22" s="477"/>
      <c r="GM22" s="477"/>
      <c r="GN22" s="477"/>
      <c r="GO22" s="477"/>
      <c r="GP22" s="477"/>
      <c r="GQ22" s="477"/>
      <c r="GR22" s="477"/>
      <c r="GS22" s="477"/>
      <c r="GT22" s="477"/>
      <c r="GU22" s="477"/>
      <c r="GV22" s="477"/>
      <c r="GW22" s="477"/>
      <c r="GX22" s="477"/>
      <c r="GY22" s="477"/>
      <c r="GZ22" s="477"/>
      <c r="HA22" s="477"/>
      <c r="HB22" s="477"/>
      <c r="HC22" s="477"/>
      <c r="HD22" s="477"/>
      <c r="HE22" s="477"/>
      <c r="HF22" s="477"/>
      <c r="HG22" s="477"/>
      <c r="HH22" s="477"/>
      <c r="HI22" s="477"/>
      <c r="HJ22" s="477"/>
      <c r="HK22" s="477"/>
      <c r="HL22" s="477"/>
      <c r="HM22" s="477"/>
      <c r="HN22" s="477"/>
      <c r="HO22" s="477"/>
      <c r="HP22" s="477"/>
      <c r="HQ22" s="477"/>
      <c r="HR22" s="477"/>
      <c r="HS22" s="477"/>
      <c r="HT22" s="477"/>
      <c r="HU22" s="477"/>
      <c r="HV22" s="477"/>
      <c r="HW22" s="477"/>
      <c r="HX22" s="477"/>
      <c r="HY22" s="477"/>
      <c r="HZ22" s="477"/>
      <c r="IA22" s="477"/>
      <c r="IB22" s="477"/>
      <c r="IC22" s="477"/>
      <c r="ID22" s="477"/>
      <c r="IE22" s="477"/>
      <c r="IF22" s="477"/>
      <c r="IG22" s="477"/>
      <c r="IH22" s="477"/>
      <c r="II22" s="477"/>
      <c r="IJ22" s="477"/>
      <c r="IK22" s="477"/>
      <c r="IL22" s="477"/>
      <c r="IM22" s="477"/>
      <c r="IN22" s="477"/>
      <c r="IO22" s="477"/>
      <c r="IP22" s="477"/>
      <c r="IQ22" s="477"/>
      <c r="IR22" s="477"/>
      <c r="IS22" s="477"/>
    </row>
    <row r="23" spans="1:253" s="134" customFormat="1" ht="15" customHeight="1" x14ac:dyDescent="0.3">
      <c r="A23" s="107" t="s">
        <v>22</v>
      </c>
      <c r="B23" s="105">
        <v>1530</v>
      </c>
      <c r="C23" s="135">
        <v>29.261920313520573</v>
      </c>
      <c r="D23" s="135">
        <v>70.215545395166558</v>
      </c>
      <c r="E23" s="135">
        <v>0.52253429131286744</v>
      </c>
      <c r="F23" s="489"/>
      <c r="G23" s="492"/>
      <c r="H23" s="491"/>
      <c r="I23" s="491"/>
      <c r="J23" s="491"/>
      <c r="K23" s="491"/>
      <c r="L23" s="491"/>
      <c r="M23" s="491"/>
      <c r="N23" s="491"/>
      <c r="O23" s="491"/>
      <c r="P23" s="491"/>
      <c r="Q23" s="491"/>
      <c r="R23" s="477"/>
      <c r="S23" s="481"/>
      <c r="T23" s="482"/>
      <c r="U23" s="482"/>
      <c r="V23" s="482"/>
      <c r="W23" s="473"/>
      <c r="X23" s="473"/>
      <c r="Y23" s="473"/>
      <c r="Z23" s="473"/>
      <c r="AA23" s="473"/>
      <c r="AB23" s="473"/>
      <c r="AC23" s="473"/>
      <c r="AD23" s="473"/>
      <c r="AE23" s="477"/>
      <c r="AF23" s="477"/>
      <c r="AG23" s="477"/>
      <c r="AH23" s="477"/>
      <c r="AJ23" s="477"/>
      <c r="AK23" s="477"/>
      <c r="AL23" s="477"/>
      <c r="AM23" s="477"/>
      <c r="AN23" s="477"/>
      <c r="AO23" s="477"/>
      <c r="AP23" s="477"/>
      <c r="AQ23" s="477"/>
      <c r="AR23" s="477"/>
      <c r="AS23" s="477"/>
      <c r="AT23" s="477"/>
      <c r="AU23" s="477"/>
      <c r="AV23" s="477"/>
      <c r="AW23" s="477"/>
      <c r="AX23" s="477"/>
      <c r="AY23" s="477"/>
      <c r="AZ23" s="477"/>
      <c r="BA23" s="477"/>
      <c r="BB23" s="477"/>
      <c r="BC23" s="477"/>
      <c r="BD23" s="477"/>
      <c r="BE23" s="477"/>
      <c r="BF23" s="477"/>
      <c r="BG23" s="477"/>
      <c r="BH23" s="477"/>
      <c r="BI23" s="477"/>
      <c r="BJ23" s="477"/>
      <c r="BK23" s="477"/>
      <c r="BL23" s="477"/>
      <c r="BM23" s="477"/>
      <c r="BN23" s="477"/>
      <c r="BO23" s="477"/>
      <c r="BP23" s="477"/>
      <c r="BQ23" s="477"/>
      <c r="BR23" s="477"/>
      <c r="BS23" s="477"/>
      <c r="BT23" s="477"/>
      <c r="BU23" s="477"/>
      <c r="BV23" s="477"/>
      <c r="BW23" s="477"/>
      <c r="BX23" s="477"/>
      <c r="BY23" s="477"/>
      <c r="BZ23" s="477"/>
      <c r="CA23" s="477"/>
      <c r="CB23" s="477"/>
      <c r="CC23" s="477"/>
      <c r="CD23" s="477"/>
      <c r="CE23" s="477"/>
      <c r="CF23" s="477"/>
      <c r="CG23" s="477"/>
      <c r="CH23" s="477"/>
      <c r="CI23" s="477"/>
      <c r="CJ23" s="477"/>
      <c r="CK23" s="477"/>
      <c r="CL23" s="477"/>
      <c r="CM23" s="477"/>
      <c r="CN23" s="477"/>
      <c r="CO23" s="477"/>
      <c r="CP23" s="477"/>
      <c r="CQ23" s="477"/>
      <c r="CR23" s="477"/>
      <c r="CS23" s="477"/>
      <c r="CT23" s="477"/>
      <c r="CU23" s="477"/>
      <c r="CV23" s="477"/>
      <c r="CW23" s="477"/>
      <c r="CX23" s="477"/>
      <c r="CY23" s="477"/>
      <c r="CZ23" s="477"/>
      <c r="DA23" s="477"/>
      <c r="DB23" s="477"/>
      <c r="DC23" s="477"/>
      <c r="DD23" s="477"/>
      <c r="DE23" s="477"/>
      <c r="DF23" s="477"/>
      <c r="DG23" s="477"/>
      <c r="DH23" s="477"/>
      <c r="DI23" s="477"/>
      <c r="DJ23" s="477"/>
      <c r="DK23" s="477"/>
      <c r="DL23" s="477"/>
      <c r="DM23" s="477"/>
      <c r="DN23" s="477"/>
      <c r="DO23" s="477"/>
      <c r="DP23" s="477"/>
      <c r="DQ23" s="477"/>
      <c r="DR23" s="477"/>
      <c r="DS23" s="477"/>
      <c r="DT23" s="477"/>
      <c r="DU23" s="477"/>
      <c r="DV23" s="477"/>
      <c r="DW23" s="477"/>
      <c r="DX23" s="477"/>
      <c r="DY23" s="477"/>
      <c r="DZ23" s="477"/>
      <c r="EA23" s="477"/>
      <c r="EB23" s="477"/>
      <c r="EC23" s="477"/>
      <c r="ED23" s="477"/>
      <c r="EE23" s="477"/>
      <c r="EF23" s="477"/>
      <c r="EG23" s="477"/>
      <c r="EH23" s="477"/>
      <c r="EI23" s="477"/>
      <c r="EJ23" s="477"/>
      <c r="EK23" s="477"/>
      <c r="EL23" s="477"/>
      <c r="EM23" s="477"/>
      <c r="EN23" s="477"/>
      <c r="EO23" s="477"/>
      <c r="EP23" s="477"/>
      <c r="EQ23" s="477"/>
      <c r="ER23" s="477"/>
      <c r="ES23" s="477"/>
      <c r="ET23" s="477"/>
      <c r="EU23" s="477"/>
      <c r="EV23" s="477"/>
      <c r="EW23" s="477"/>
      <c r="EX23" s="477"/>
      <c r="EY23" s="477"/>
      <c r="EZ23" s="477"/>
      <c r="FA23" s="477"/>
      <c r="FB23" s="477"/>
      <c r="FC23" s="477"/>
      <c r="FD23" s="477"/>
      <c r="FE23" s="477"/>
      <c r="FF23" s="477"/>
      <c r="FG23" s="477"/>
      <c r="FH23" s="477"/>
      <c r="FI23" s="477"/>
      <c r="FJ23" s="477"/>
      <c r="FK23" s="477"/>
      <c r="FL23" s="477"/>
      <c r="FM23" s="477"/>
      <c r="FN23" s="477"/>
      <c r="FO23" s="477"/>
      <c r="FP23" s="477"/>
      <c r="FQ23" s="477"/>
      <c r="FR23" s="477"/>
      <c r="FS23" s="477"/>
      <c r="FT23" s="477"/>
      <c r="FU23" s="477"/>
      <c r="FV23" s="477"/>
      <c r="FW23" s="477"/>
      <c r="FX23" s="477"/>
      <c r="FY23" s="477"/>
      <c r="FZ23" s="477"/>
      <c r="GA23" s="477"/>
      <c r="GB23" s="477"/>
      <c r="GC23" s="477"/>
      <c r="GD23" s="477"/>
      <c r="GE23" s="477"/>
      <c r="GF23" s="477"/>
      <c r="GG23" s="477"/>
      <c r="GH23" s="477"/>
      <c r="GI23" s="477"/>
      <c r="GJ23" s="477"/>
      <c r="GK23" s="477"/>
      <c r="GL23" s="477"/>
      <c r="GM23" s="477"/>
      <c r="GN23" s="477"/>
      <c r="GO23" s="477"/>
      <c r="GP23" s="477"/>
      <c r="GQ23" s="477"/>
      <c r="GR23" s="477"/>
      <c r="GS23" s="477"/>
      <c r="GT23" s="477"/>
      <c r="GU23" s="477"/>
      <c r="GV23" s="477"/>
      <c r="GW23" s="477"/>
      <c r="GX23" s="477"/>
      <c r="GY23" s="477"/>
      <c r="GZ23" s="477"/>
      <c r="HA23" s="477"/>
      <c r="HB23" s="477"/>
      <c r="HC23" s="477"/>
      <c r="HD23" s="477"/>
      <c r="HE23" s="477"/>
      <c r="HF23" s="477"/>
      <c r="HG23" s="477"/>
      <c r="HH23" s="477"/>
      <c r="HI23" s="477"/>
      <c r="HJ23" s="477"/>
      <c r="HK23" s="477"/>
      <c r="HL23" s="477"/>
      <c r="HM23" s="477"/>
      <c r="HN23" s="477"/>
      <c r="HO23" s="477"/>
      <c r="HP23" s="477"/>
      <c r="HQ23" s="477"/>
      <c r="HR23" s="477"/>
      <c r="HS23" s="477"/>
      <c r="HT23" s="477"/>
      <c r="HU23" s="477"/>
      <c r="HV23" s="477"/>
      <c r="HW23" s="477"/>
      <c r="HX23" s="477"/>
      <c r="HY23" s="477"/>
      <c r="HZ23" s="477"/>
      <c r="IA23" s="477"/>
      <c r="IB23" s="477"/>
      <c r="IC23" s="477"/>
      <c r="ID23" s="477"/>
      <c r="IE23" s="477"/>
      <c r="IF23" s="477"/>
      <c r="IG23" s="477"/>
      <c r="IH23" s="477"/>
      <c r="II23" s="477"/>
      <c r="IJ23" s="477"/>
      <c r="IK23" s="477"/>
      <c r="IL23" s="477"/>
      <c r="IM23" s="477"/>
      <c r="IN23" s="477"/>
      <c r="IO23" s="477"/>
      <c r="IP23" s="477"/>
      <c r="IQ23" s="477"/>
      <c r="IR23" s="477"/>
      <c r="IS23" s="477"/>
    </row>
    <row r="24" spans="1:253" s="134" customFormat="1" ht="15" customHeight="1" x14ac:dyDescent="0.3">
      <c r="A24" s="109" t="s">
        <v>23</v>
      </c>
      <c r="B24" s="111">
        <v>1050</v>
      </c>
      <c r="C24" s="135">
        <v>17.931688804554081</v>
      </c>
      <c r="D24" s="135">
        <v>81.97343453510436</v>
      </c>
      <c r="E24" s="135">
        <v>9.4876660341555979E-2</v>
      </c>
      <c r="F24" s="493"/>
      <c r="G24" s="494"/>
      <c r="H24" s="495"/>
      <c r="I24" s="495"/>
      <c r="J24" s="495"/>
      <c r="K24" s="495"/>
      <c r="L24" s="495"/>
      <c r="M24" s="495"/>
      <c r="N24" s="495"/>
      <c r="O24" s="495"/>
      <c r="P24" s="495"/>
      <c r="Q24" s="495"/>
      <c r="R24" s="486"/>
      <c r="S24" s="483"/>
      <c r="T24" s="484"/>
      <c r="U24" s="484"/>
      <c r="V24" s="484"/>
      <c r="W24" s="473"/>
      <c r="X24" s="473"/>
      <c r="Y24" s="473"/>
      <c r="Z24" s="473"/>
      <c r="AA24" s="473"/>
      <c r="AB24" s="473"/>
      <c r="AC24" s="473"/>
      <c r="AD24" s="473"/>
      <c r="AE24" s="486"/>
      <c r="AF24" s="486"/>
      <c r="AG24" s="486"/>
      <c r="AH24" s="486"/>
      <c r="AJ24" s="486"/>
      <c r="AK24" s="486"/>
      <c r="AL24" s="486"/>
      <c r="AM24" s="486"/>
      <c r="AN24" s="486"/>
      <c r="AO24" s="486"/>
      <c r="AP24" s="486"/>
      <c r="AQ24" s="486"/>
      <c r="AR24" s="486"/>
      <c r="AS24" s="486"/>
      <c r="AT24" s="486"/>
      <c r="AU24" s="486"/>
      <c r="AV24" s="486"/>
      <c r="AW24" s="486"/>
      <c r="AX24" s="486"/>
      <c r="AY24" s="486"/>
      <c r="AZ24" s="486"/>
      <c r="BA24" s="486"/>
      <c r="BB24" s="486"/>
      <c r="BC24" s="486"/>
      <c r="BD24" s="486"/>
      <c r="BE24" s="486"/>
      <c r="BF24" s="486"/>
      <c r="BG24" s="486"/>
      <c r="BH24" s="486"/>
      <c r="BI24" s="486"/>
      <c r="BJ24" s="486"/>
      <c r="BK24" s="486"/>
      <c r="BL24" s="486"/>
      <c r="BM24" s="486"/>
      <c r="BN24" s="486"/>
      <c r="BO24" s="486"/>
      <c r="BP24" s="486"/>
      <c r="BQ24" s="486"/>
      <c r="BR24" s="486"/>
      <c r="BS24" s="486"/>
      <c r="BT24" s="486"/>
      <c r="BU24" s="486"/>
      <c r="BV24" s="486"/>
      <c r="BW24" s="486"/>
      <c r="BX24" s="486"/>
      <c r="BY24" s="486"/>
      <c r="BZ24" s="486"/>
      <c r="CA24" s="486"/>
      <c r="CB24" s="486"/>
      <c r="CC24" s="486"/>
      <c r="CD24" s="486"/>
      <c r="CE24" s="486"/>
      <c r="CF24" s="486"/>
      <c r="CG24" s="486"/>
      <c r="CH24" s="486"/>
      <c r="CI24" s="486"/>
      <c r="CJ24" s="486"/>
      <c r="CK24" s="486"/>
      <c r="CL24" s="486"/>
      <c r="CM24" s="486"/>
      <c r="CN24" s="486"/>
      <c r="CO24" s="486"/>
      <c r="CP24" s="486"/>
      <c r="CQ24" s="486"/>
      <c r="CR24" s="486"/>
      <c r="CS24" s="486"/>
      <c r="CT24" s="486"/>
      <c r="CU24" s="486"/>
      <c r="CV24" s="486"/>
      <c r="CW24" s="486"/>
      <c r="CX24" s="486"/>
      <c r="CY24" s="486"/>
      <c r="CZ24" s="486"/>
      <c r="DA24" s="486"/>
      <c r="DB24" s="486"/>
      <c r="DC24" s="486"/>
      <c r="DD24" s="486"/>
      <c r="DE24" s="486"/>
      <c r="DF24" s="486"/>
      <c r="DG24" s="486"/>
      <c r="DH24" s="486"/>
      <c r="DI24" s="486"/>
      <c r="DJ24" s="486"/>
      <c r="DK24" s="486"/>
      <c r="DL24" s="486"/>
      <c r="DM24" s="486"/>
      <c r="DN24" s="486"/>
      <c r="DO24" s="486"/>
      <c r="DP24" s="486"/>
      <c r="DQ24" s="486"/>
      <c r="DR24" s="486"/>
      <c r="DS24" s="486"/>
      <c r="DT24" s="486"/>
      <c r="DU24" s="486"/>
      <c r="DV24" s="486"/>
      <c r="DW24" s="486"/>
      <c r="DX24" s="486"/>
      <c r="DY24" s="486"/>
      <c r="DZ24" s="486"/>
      <c r="EA24" s="486"/>
      <c r="EB24" s="486"/>
      <c r="EC24" s="486"/>
      <c r="ED24" s="486"/>
      <c r="EE24" s="486"/>
      <c r="EF24" s="486"/>
      <c r="EG24" s="486"/>
      <c r="EH24" s="486"/>
      <c r="EI24" s="486"/>
      <c r="EJ24" s="486"/>
      <c r="EK24" s="486"/>
      <c r="EL24" s="486"/>
      <c r="EM24" s="486"/>
      <c r="EN24" s="486"/>
      <c r="EO24" s="486"/>
      <c r="EP24" s="486"/>
      <c r="EQ24" s="486"/>
      <c r="ER24" s="486"/>
      <c r="ES24" s="486"/>
      <c r="ET24" s="486"/>
      <c r="EU24" s="486"/>
      <c r="EV24" s="486"/>
      <c r="EW24" s="486"/>
      <c r="EX24" s="486"/>
      <c r="EY24" s="486"/>
      <c r="EZ24" s="486"/>
      <c r="FA24" s="486"/>
      <c r="FB24" s="486"/>
      <c r="FC24" s="486"/>
      <c r="FD24" s="486"/>
      <c r="FE24" s="486"/>
      <c r="FF24" s="486"/>
      <c r="FG24" s="486"/>
      <c r="FH24" s="486"/>
      <c r="FI24" s="486"/>
      <c r="FJ24" s="486"/>
      <c r="FK24" s="486"/>
      <c r="FL24" s="486"/>
      <c r="FM24" s="486"/>
      <c r="FN24" s="486"/>
      <c r="FO24" s="486"/>
      <c r="FP24" s="486"/>
      <c r="FQ24" s="486"/>
      <c r="FR24" s="486"/>
      <c r="FS24" s="486"/>
      <c r="FT24" s="486"/>
      <c r="FU24" s="486"/>
      <c r="FV24" s="486"/>
      <c r="FW24" s="486"/>
      <c r="FX24" s="486"/>
      <c r="FY24" s="486"/>
      <c r="FZ24" s="486"/>
      <c r="GA24" s="486"/>
      <c r="GB24" s="486"/>
      <c r="GC24" s="486"/>
      <c r="GD24" s="486"/>
      <c r="GE24" s="486"/>
      <c r="GF24" s="486"/>
      <c r="GG24" s="486"/>
      <c r="GH24" s="486"/>
      <c r="GI24" s="486"/>
      <c r="GJ24" s="486"/>
      <c r="GK24" s="486"/>
      <c r="GL24" s="486"/>
      <c r="GM24" s="486"/>
      <c r="GN24" s="486"/>
      <c r="GO24" s="486"/>
      <c r="GP24" s="486"/>
      <c r="GQ24" s="486"/>
      <c r="GR24" s="486"/>
      <c r="GS24" s="486"/>
      <c r="GT24" s="486"/>
      <c r="GU24" s="486"/>
      <c r="GV24" s="486"/>
      <c r="GW24" s="486"/>
      <c r="GX24" s="486"/>
      <c r="GY24" s="486"/>
      <c r="GZ24" s="486"/>
      <c r="HA24" s="486"/>
      <c r="HB24" s="486"/>
      <c r="HC24" s="486"/>
      <c r="HD24" s="486"/>
      <c r="HE24" s="486"/>
      <c r="HF24" s="486"/>
      <c r="HG24" s="486"/>
      <c r="HH24" s="486"/>
      <c r="HI24" s="486"/>
      <c r="HJ24" s="486"/>
      <c r="HK24" s="486"/>
      <c r="HL24" s="486"/>
      <c r="HM24" s="486"/>
      <c r="HN24" s="486"/>
      <c r="HO24" s="486"/>
      <c r="HP24" s="486"/>
      <c r="HQ24" s="486"/>
      <c r="HR24" s="486"/>
      <c r="HS24" s="486"/>
      <c r="HT24" s="486"/>
      <c r="HU24" s="486"/>
      <c r="HV24" s="486"/>
      <c r="HW24" s="486"/>
      <c r="HX24" s="486"/>
      <c r="HY24" s="486"/>
      <c r="HZ24" s="486"/>
      <c r="IA24" s="486"/>
      <c r="IB24" s="486"/>
      <c r="IC24" s="486"/>
      <c r="ID24" s="486"/>
      <c r="IE24" s="486"/>
      <c r="IF24" s="486"/>
      <c r="IG24" s="486"/>
      <c r="IH24" s="486"/>
      <c r="II24" s="486"/>
      <c r="IJ24" s="486"/>
      <c r="IK24" s="486"/>
      <c r="IL24" s="486"/>
      <c r="IM24" s="486"/>
      <c r="IN24" s="486"/>
      <c r="IO24" s="486"/>
      <c r="IP24" s="486"/>
      <c r="IQ24" s="486"/>
      <c r="IR24" s="486"/>
      <c r="IS24" s="486"/>
    </row>
    <row r="25" spans="1:253" s="134" customFormat="1" ht="15" customHeight="1" x14ac:dyDescent="0.3">
      <c r="A25" s="109" t="s">
        <v>24</v>
      </c>
      <c r="B25" s="111">
        <v>210</v>
      </c>
      <c r="C25" s="135">
        <v>89.423076923076934</v>
      </c>
      <c r="D25" s="135">
        <v>10.576923076923077</v>
      </c>
      <c r="E25" s="135" t="s">
        <v>231</v>
      </c>
      <c r="F25" s="493"/>
      <c r="G25" s="494"/>
      <c r="H25" s="495"/>
      <c r="I25" s="495"/>
      <c r="J25" s="495"/>
      <c r="K25" s="495"/>
      <c r="L25" s="495"/>
      <c r="M25" s="495"/>
      <c r="N25" s="495"/>
      <c r="O25" s="495"/>
      <c r="P25" s="495"/>
      <c r="Q25" s="495"/>
      <c r="R25" s="486"/>
      <c r="S25" s="481"/>
      <c r="T25" s="482"/>
      <c r="U25" s="482"/>
      <c r="V25" s="482"/>
      <c r="W25" s="473"/>
      <c r="X25" s="473"/>
      <c r="Y25" s="473"/>
      <c r="Z25" s="473"/>
      <c r="AA25" s="473"/>
      <c r="AB25" s="473"/>
      <c r="AC25" s="473"/>
      <c r="AD25" s="473"/>
      <c r="AE25" s="486"/>
      <c r="AF25" s="486"/>
      <c r="AG25" s="486"/>
      <c r="AH25" s="486"/>
      <c r="AJ25" s="486"/>
      <c r="AK25" s="486"/>
      <c r="AL25" s="486"/>
      <c r="AM25" s="486"/>
      <c r="AN25" s="486"/>
      <c r="AO25" s="486"/>
      <c r="AP25" s="486"/>
      <c r="AQ25" s="486"/>
      <c r="AR25" s="486"/>
      <c r="AS25" s="486"/>
      <c r="AT25" s="486"/>
      <c r="AU25" s="486"/>
      <c r="AV25" s="486"/>
      <c r="AW25" s="486"/>
      <c r="AX25" s="486"/>
      <c r="AY25" s="486"/>
      <c r="AZ25" s="486"/>
      <c r="BA25" s="486"/>
      <c r="BB25" s="486"/>
      <c r="BC25" s="486"/>
      <c r="BD25" s="486"/>
      <c r="BE25" s="486"/>
      <c r="BF25" s="486"/>
      <c r="BG25" s="486"/>
      <c r="BH25" s="486"/>
      <c r="BI25" s="486"/>
      <c r="BJ25" s="486"/>
      <c r="BK25" s="486"/>
      <c r="BL25" s="486"/>
      <c r="BM25" s="486"/>
      <c r="BN25" s="486"/>
      <c r="BO25" s="486"/>
      <c r="BP25" s="486"/>
      <c r="BQ25" s="486"/>
      <c r="BR25" s="486"/>
      <c r="BS25" s="486"/>
      <c r="BT25" s="486"/>
      <c r="BU25" s="486"/>
      <c r="BV25" s="486"/>
      <c r="BW25" s="486"/>
      <c r="BX25" s="486"/>
      <c r="BY25" s="486"/>
      <c r="BZ25" s="486"/>
      <c r="CA25" s="486"/>
      <c r="CB25" s="486"/>
      <c r="CC25" s="486"/>
      <c r="CD25" s="486"/>
      <c r="CE25" s="486"/>
      <c r="CF25" s="486"/>
      <c r="CG25" s="486"/>
      <c r="CH25" s="486"/>
      <c r="CI25" s="486"/>
      <c r="CJ25" s="486"/>
      <c r="CK25" s="486"/>
      <c r="CL25" s="486"/>
      <c r="CM25" s="486"/>
      <c r="CN25" s="486"/>
      <c r="CO25" s="486"/>
      <c r="CP25" s="486"/>
      <c r="CQ25" s="486"/>
      <c r="CR25" s="486"/>
      <c r="CS25" s="486"/>
      <c r="CT25" s="486"/>
      <c r="CU25" s="486"/>
      <c r="CV25" s="486"/>
      <c r="CW25" s="486"/>
      <c r="CX25" s="486"/>
      <c r="CY25" s="486"/>
      <c r="CZ25" s="486"/>
      <c r="DA25" s="486"/>
      <c r="DB25" s="486"/>
      <c r="DC25" s="486"/>
      <c r="DD25" s="486"/>
      <c r="DE25" s="486"/>
      <c r="DF25" s="486"/>
      <c r="DG25" s="486"/>
      <c r="DH25" s="486"/>
      <c r="DI25" s="486"/>
      <c r="DJ25" s="486"/>
      <c r="DK25" s="486"/>
      <c r="DL25" s="486"/>
      <c r="DM25" s="486"/>
      <c r="DN25" s="486"/>
      <c r="DO25" s="486"/>
      <c r="DP25" s="486"/>
      <c r="DQ25" s="486"/>
      <c r="DR25" s="486"/>
      <c r="DS25" s="486"/>
      <c r="DT25" s="486"/>
      <c r="DU25" s="486"/>
      <c r="DV25" s="486"/>
      <c r="DW25" s="486"/>
      <c r="DX25" s="486"/>
      <c r="DY25" s="486"/>
      <c r="DZ25" s="486"/>
      <c r="EA25" s="486"/>
      <c r="EB25" s="486"/>
      <c r="EC25" s="486"/>
      <c r="ED25" s="486"/>
      <c r="EE25" s="486"/>
      <c r="EF25" s="486"/>
      <c r="EG25" s="486"/>
      <c r="EH25" s="486"/>
      <c r="EI25" s="486"/>
      <c r="EJ25" s="486"/>
      <c r="EK25" s="486"/>
      <c r="EL25" s="486"/>
      <c r="EM25" s="486"/>
      <c r="EN25" s="486"/>
      <c r="EO25" s="486"/>
      <c r="EP25" s="486"/>
      <c r="EQ25" s="486"/>
      <c r="ER25" s="486"/>
      <c r="ES25" s="486"/>
      <c r="ET25" s="486"/>
      <c r="EU25" s="486"/>
      <c r="EV25" s="486"/>
      <c r="EW25" s="486"/>
      <c r="EX25" s="486"/>
      <c r="EY25" s="486"/>
      <c r="EZ25" s="486"/>
      <c r="FA25" s="486"/>
      <c r="FB25" s="486"/>
      <c r="FC25" s="486"/>
      <c r="FD25" s="486"/>
      <c r="FE25" s="486"/>
      <c r="FF25" s="486"/>
      <c r="FG25" s="486"/>
      <c r="FH25" s="486"/>
      <c r="FI25" s="486"/>
      <c r="FJ25" s="486"/>
      <c r="FK25" s="486"/>
      <c r="FL25" s="486"/>
      <c r="FM25" s="486"/>
      <c r="FN25" s="486"/>
      <c r="FO25" s="486"/>
      <c r="FP25" s="486"/>
      <c r="FQ25" s="486"/>
      <c r="FR25" s="486"/>
      <c r="FS25" s="486"/>
      <c r="FT25" s="486"/>
      <c r="FU25" s="486"/>
      <c r="FV25" s="486"/>
      <c r="FW25" s="486"/>
      <c r="FX25" s="486"/>
      <c r="FY25" s="486"/>
      <c r="FZ25" s="486"/>
      <c r="GA25" s="486"/>
      <c r="GB25" s="486"/>
      <c r="GC25" s="486"/>
      <c r="GD25" s="486"/>
      <c r="GE25" s="486"/>
      <c r="GF25" s="486"/>
      <c r="GG25" s="486"/>
      <c r="GH25" s="486"/>
      <c r="GI25" s="486"/>
      <c r="GJ25" s="486"/>
      <c r="GK25" s="486"/>
      <c r="GL25" s="486"/>
      <c r="GM25" s="486"/>
      <c r="GN25" s="486"/>
      <c r="GO25" s="486"/>
      <c r="GP25" s="486"/>
      <c r="GQ25" s="486"/>
      <c r="GR25" s="486"/>
      <c r="GS25" s="486"/>
      <c r="GT25" s="486"/>
      <c r="GU25" s="486"/>
      <c r="GV25" s="486"/>
      <c r="GW25" s="486"/>
      <c r="GX25" s="486"/>
      <c r="GY25" s="486"/>
      <c r="GZ25" s="486"/>
      <c r="HA25" s="486"/>
      <c r="HB25" s="486"/>
      <c r="HC25" s="486"/>
      <c r="HD25" s="486"/>
      <c r="HE25" s="486"/>
      <c r="HF25" s="486"/>
      <c r="HG25" s="486"/>
      <c r="HH25" s="486"/>
      <c r="HI25" s="486"/>
      <c r="HJ25" s="486"/>
      <c r="HK25" s="486"/>
      <c r="HL25" s="486"/>
      <c r="HM25" s="486"/>
      <c r="HN25" s="486"/>
      <c r="HO25" s="486"/>
      <c r="HP25" s="486"/>
      <c r="HQ25" s="486"/>
      <c r="HR25" s="486"/>
      <c r="HS25" s="486"/>
      <c r="HT25" s="486"/>
      <c r="HU25" s="486"/>
      <c r="HV25" s="486"/>
      <c r="HW25" s="486"/>
      <c r="HX25" s="486"/>
      <c r="HY25" s="486"/>
      <c r="HZ25" s="486"/>
      <c r="IA25" s="486"/>
      <c r="IB25" s="486"/>
      <c r="IC25" s="486"/>
      <c r="ID25" s="486"/>
      <c r="IE25" s="486"/>
      <c r="IF25" s="486"/>
      <c r="IG25" s="486"/>
      <c r="IH25" s="486"/>
      <c r="II25" s="486"/>
      <c r="IJ25" s="486"/>
      <c r="IK25" s="486"/>
      <c r="IL25" s="486"/>
      <c r="IM25" s="486"/>
      <c r="IN25" s="486"/>
      <c r="IO25" s="486"/>
      <c r="IP25" s="486"/>
      <c r="IQ25" s="486"/>
      <c r="IR25" s="486"/>
      <c r="IS25" s="486"/>
    </row>
    <row r="26" spans="1:253" s="134" customFormat="1" ht="15" customHeight="1" x14ac:dyDescent="0.3">
      <c r="A26" s="109" t="s">
        <v>25</v>
      </c>
      <c r="B26" s="111">
        <v>270</v>
      </c>
      <c r="C26" s="135">
        <v>27.137546468401485</v>
      </c>
      <c r="D26" s="135">
        <v>70.260223048327148</v>
      </c>
      <c r="E26" s="135">
        <v>2.6022304832713754</v>
      </c>
      <c r="F26" s="493"/>
      <c r="G26" s="494"/>
      <c r="H26" s="495"/>
      <c r="I26" s="495"/>
      <c r="J26" s="495"/>
      <c r="K26" s="495"/>
      <c r="L26" s="495"/>
      <c r="M26" s="495"/>
      <c r="N26" s="495"/>
      <c r="O26" s="495"/>
      <c r="P26" s="495"/>
      <c r="Q26" s="495"/>
      <c r="R26" s="486"/>
      <c r="S26" s="483"/>
      <c r="T26" s="484"/>
      <c r="U26" s="484"/>
      <c r="V26" s="484"/>
      <c r="W26" s="473"/>
      <c r="X26" s="473"/>
      <c r="Y26" s="473"/>
      <c r="Z26" s="473"/>
      <c r="AA26" s="473"/>
      <c r="AB26" s="473"/>
      <c r="AC26" s="473"/>
      <c r="AD26" s="473"/>
      <c r="AE26" s="486"/>
      <c r="AF26" s="486"/>
      <c r="AG26" s="486"/>
      <c r="AH26" s="486"/>
      <c r="AJ26" s="486"/>
      <c r="AK26" s="486"/>
      <c r="AL26" s="486"/>
      <c r="AM26" s="486"/>
      <c r="AN26" s="486"/>
      <c r="AO26" s="486"/>
      <c r="AP26" s="486"/>
      <c r="AQ26" s="486"/>
      <c r="AR26" s="486"/>
      <c r="AS26" s="486"/>
      <c r="AT26" s="486"/>
      <c r="AU26" s="486"/>
      <c r="AV26" s="486"/>
      <c r="AW26" s="486"/>
      <c r="AX26" s="486"/>
      <c r="AY26" s="486"/>
      <c r="AZ26" s="486"/>
      <c r="BA26" s="486"/>
      <c r="BB26" s="486"/>
      <c r="BC26" s="486"/>
      <c r="BD26" s="486"/>
      <c r="BE26" s="486"/>
      <c r="BF26" s="486"/>
      <c r="BG26" s="486"/>
      <c r="BH26" s="486"/>
      <c r="BI26" s="486"/>
      <c r="BJ26" s="486"/>
      <c r="BK26" s="486"/>
      <c r="BL26" s="486"/>
      <c r="BM26" s="486"/>
      <c r="BN26" s="486"/>
      <c r="BO26" s="486"/>
      <c r="BP26" s="486"/>
      <c r="BQ26" s="486"/>
      <c r="BR26" s="486"/>
      <c r="BS26" s="486"/>
      <c r="BT26" s="486"/>
      <c r="BU26" s="486"/>
      <c r="BV26" s="486"/>
      <c r="BW26" s="486"/>
      <c r="BX26" s="486"/>
      <c r="BY26" s="486"/>
      <c r="BZ26" s="486"/>
      <c r="CA26" s="486"/>
      <c r="CB26" s="486"/>
      <c r="CC26" s="486"/>
      <c r="CD26" s="486"/>
      <c r="CE26" s="486"/>
      <c r="CF26" s="486"/>
      <c r="CG26" s="486"/>
      <c r="CH26" s="486"/>
      <c r="CI26" s="486"/>
      <c r="CJ26" s="486"/>
      <c r="CK26" s="486"/>
      <c r="CL26" s="486"/>
      <c r="CM26" s="486"/>
      <c r="CN26" s="486"/>
      <c r="CO26" s="486"/>
      <c r="CP26" s="486"/>
      <c r="CQ26" s="486"/>
      <c r="CR26" s="486"/>
      <c r="CS26" s="486"/>
      <c r="CT26" s="486"/>
      <c r="CU26" s="486"/>
      <c r="CV26" s="486"/>
      <c r="CW26" s="486"/>
      <c r="CX26" s="486"/>
      <c r="CY26" s="486"/>
      <c r="CZ26" s="486"/>
      <c r="DA26" s="486"/>
      <c r="DB26" s="486"/>
      <c r="DC26" s="486"/>
      <c r="DD26" s="486"/>
      <c r="DE26" s="486"/>
      <c r="DF26" s="486"/>
      <c r="DG26" s="486"/>
      <c r="DH26" s="486"/>
      <c r="DI26" s="486"/>
      <c r="DJ26" s="486"/>
      <c r="DK26" s="486"/>
      <c r="DL26" s="486"/>
      <c r="DM26" s="486"/>
      <c r="DN26" s="486"/>
      <c r="DO26" s="486"/>
      <c r="DP26" s="486"/>
      <c r="DQ26" s="486"/>
      <c r="DR26" s="486"/>
      <c r="DS26" s="486"/>
      <c r="DT26" s="486"/>
      <c r="DU26" s="486"/>
      <c r="DV26" s="486"/>
      <c r="DW26" s="486"/>
      <c r="DX26" s="486"/>
      <c r="DY26" s="486"/>
      <c r="DZ26" s="486"/>
      <c r="EA26" s="486"/>
      <c r="EB26" s="486"/>
      <c r="EC26" s="486"/>
      <c r="ED26" s="486"/>
      <c r="EE26" s="486"/>
      <c r="EF26" s="486"/>
      <c r="EG26" s="486"/>
      <c r="EH26" s="486"/>
      <c r="EI26" s="486"/>
      <c r="EJ26" s="486"/>
      <c r="EK26" s="486"/>
      <c r="EL26" s="486"/>
      <c r="EM26" s="486"/>
      <c r="EN26" s="486"/>
      <c r="EO26" s="486"/>
      <c r="EP26" s="486"/>
      <c r="EQ26" s="486"/>
      <c r="ER26" s="486"/>
      <c r="ES26" s="486"/>
      <c r="ET26" s="486"/>
      <c r="EU26" s="486"/>
      <c r="EV26" s="486"/>
      <c r="EW26" s="486"/>
      <c r="EX26" s="486"/>
      <c r="EY26" s="486"/>
      <c r="EZ26" s="486"/>
      <c r="FA26" s="486"/>
      <c r="FB26" s="486"/>
      <c r="FC26" s="486"/>
      <c r="FD26" s="486"/>
      <c r="FE26" s="486"/>
      <c r="FF26" s="486"/>
      <c r="FG26" s="486"/>
      <c r="FH26" s="486"/>
      <c r="FI26" s="486"/>
      <c r="FJ26" s="486"/>
      <c r="FK26" s="486"/>
      <c r="FL26" s="486"/>
      <c r="FM26" s="486"/>
      <c r="FN26" s="486"/>
      <c r="FO26" s="486"/>
      <c r="FP26" s="486"/>
      <c r="FQ26" s="486"/>
      <c r="FR26" s="486"/>
      <c r="FS26" s="486"/>
      <c r="FT26" s="486"/>
      <c r="FU26" s="486"/>
      <c r="FV26" s="486"/>
      <c r="FW26" s="486"/>
      <c r="FX26" s="486"/>
      <c r="FY26" s="486"/>
      <c r="FZ26" s="486"/>
      <c r="GA26" s="486"/>
      <c r="GB26" s="486"/>
      <c r="GC26" s="486"/>
      <c r="GD26" s="486"/>
      <c r="GE26" s="486"/>
      <c r="GF26" s="486"/>
      <c r="GG26" s="486"/>
      <c r="GH26" s="486"/>
      <c r="GI26" s="486"/>
      <c r="GJ26" s="486"/>
      <c r="GK26" s="486"/>
      <c r="GL26" s="486"/>
      <c r="GM26" s="486"/>
      <c r="GN26" s="486"/>
      <c r="GO26" s="486"/>
      <c r="GP26" s="486"/>
      <c r="GQ26" s="486"/>
      <c r="GR26" s="486"/>
      <c r="GS26" s="486"/>
      <c r="GT26" s="486"/>
      <c r="GU26" s="486"/>
      <c r="GV26" s="486"/>
      <c r="GW26" s="486"/>
      <c r="GX26" s="486"/>
      <c r="GY26" s="486"/>
      <c r="GZ26" s="486"/>
      <c r="HA26" s="486"/>
      <c r="HB26" s="486"/>
      <c r="HC26" s="486"/>
      <c r="HD26" s="486"/>
      <c r="HE26" s="486"/>
      <c r="HF26" s="486"/>
      <c r="HG26" s="486"/>
      <c r="HH26" s="486"/>
      <c r="HI26" s="486"/>
      <c r="HJ26" s="486"/>
      <c r="HK26" s="486"/>
      <c r="HL26" s="486"/>
      <c r="HM26" s="486"/>
      <c r="HN26" s="486"/>
      <c r="HO26" s="486"/>
      <c r="HP26" s="486"/>
      <c r="HQ26" s="486"/>
      <c r="HR26" s="486"/>
      <c r="HS26" s="486"/>
      <c r="HT26" s="486"/>
      <c r="HU26" s="486"/>
      <c r="HV26" s="486"/>
      <c r="HW26" s="486"/>
      <c r="HX26" s="486"/>
      <c r="HY26" s="486"/>
      <c r="HZ26" s="486"/>
      <c r="IA26" s="486"/>
      <c r="IB26" s="486"/>
      <c r="IC26" s="486"/>
      <c r="ID26" s="486"/>
      <c r="IE26" s="486"/>
      <c r="IF26" s="486"/>
      <c r="IG26" s="486"/>
      <c r="IH26" s="486"/>
      <c r="II26" s="486"/>
      <c r="IJ26" s="486"/>
      <c r="IK26" s="486"/>
      <c r="IL26" s="486"/>
      <c r="IM26" s="486"/>
      <c r="IN26" s="486"/>
      <c r="IO26" s="486"/>
      <c r="IP26" s="486"/>
      <c r="IQ26" s="486"/>
      <c r="IR26" s="486"/>
      <c r="IS26" s="486"/>
    </row>
    <row r="27" spans="1:253" s="134" customFormat="1" ht="5.0999999999999996" customHeight="1" x14ac:dyDescent="0.3">
      <c r="A27" s="109"/>
      <c r="B27" s="111"/>
      <c r="C27" s="108"/>
      <c r="D27" s="108"/>
      <c r="E27" s="108"/>
      <c r="F27" s="493"/>
      <c r="G27" s="494"/>
      <c r="H27" s="495"/>
      <c r="I27" s="495"/>
      <c r="J27" s="495"/>
      <c r="K27" s="495"/>
      <c r="L27" s="495"/>
      <c r="M27" s="495"/>
      <c r="N27" s="495"/>
      <c r="O27" s="495"/>
      <c r="P27" s="495"/>
      <c r="Q27" s="495"/>
      <c r="R27" s="486"/>
      <c r="S27" s="483"/>
      <c r="T27" s="484"/>
      <c r="U27" s="484"/>
      <c r="V27" s="484"/>
      <c r="W27" s="473"/>
      <c r="X27" s="473"/>
      <c r="Y27" s="473"/>
      <c r="Z27" s="473"/>
      <c r="AA27" s="473"/>
      <c r="AB27" s="473"/>
      <c r="AC27" s="473"/>
      <c r="AD27" s="473"/>
      <c r="AE27" s="486"/>
      <c r="AF27" s="486"/>
      <c r="AG27" s="486"/>
      <c r="AH27" s="486"/>
      <c r="AJ27" s="486"/>
      <c r="AK27" s="486"/>
      <c r="AL27" s="486"/>
      <c r="AM27" s="486"/>
      <c r="AN27" s="486"/>
      <c r="AO27" s="486"/>
      <c r="AP27" s="486"/>
      <c r="AQ27" s="486"/>
      <c r="AR27" s="486"/>
      <c r="AS27" s="486"/>
      <c r="AT27" s="486"/>
      <c r="AU27" s="486"/>
      <c r="AV27" s="486"/>
      <c r="AW27" s="486"/>
      <c r="AX27" s="486"/>
      <c r="AY27" s="486"/>
      <c r="AZ27" s="486"/>
      <c r="BA27" s="486"/>
      <c r="BB27" s="486"/>
      <c r="BC27" s="486"/>
      <c r="BD27" s="486"/>
      <c r="BE27" s="486"/>
      <c r="BF27" s="486"/>
      <c r="BG27" s="486"/>
      <c r="BH27" s="486"/>
      <c r="BI27" s="486"/>
      <c r="BJ27" s="486"/>
      <c r="BK27" s="486"/>
      <c r="BL27" s="486"/>
      <c r="BM27" s="486"/>
      <c r="BN27" s="486"/>
      <c r="BO27" s="486"/>
      <c r="BP27" s="486"/>
      <c r="BQ27" s="486"/>
      <c r="BR27" s="486"/>
      <c r="BS27" s="486"/>
      <c r="BT27" s="486"/>
      <c r="BU27" s="486"/>
      <c r="BV27" s="486"/>
      <c r="BW27" s="486"/>
      <c r="BX27" s="486"/>
      <c r="BY27" s="486"/>
      <c r="BZ27" s="486"/>
      <c r="CA27" s="486"/>
      <c r="CB27" s="486"/>
      <c r="CC27" s="486"/>
      <c r="CD27" s="486"/>
      <c r="CE27" s="486"/>
      <c r="CF27" s="486"/>
      <c r="CG27" s="486"/>
      <c r="CH27" s="486"/>
      <c r="CI27" s="486"/>
      <c r="CJ27" s="486"/>
      <c r="CK27" s="486"/>
      <c r="CL27" s="486"/>
      <c r="CM27" s="486"/>
      <c r="CN27" s="486"/>
      <c r="CO27" s="486"/>
      <c r="CP27" s="486"/>
      <c r="CQ27" s="486"/>
      <c r="CR27" s="486"/>
      <c r="CS27" s="486"/>
      <c r="CT27" s="486"/>
      <c r="CU27" s="486"/>
      <c r="CV27" s="486"/>
      <c r="CW27" s="486"/>
      <c r="CX27" s="486"/>
      <c r="CY27" s="486"/>
      <c r="CZ27" s="486"/>
      <c r="DA27" s="486"/>
      <c r="DB27" s="486"/>
      <c r="DC27" s="486"/>
      <c r="DD27" s="486"/>
      <c r="DE27" s="486"/>
      <c r="DF27" s="486"/>
      <c r="DG27" s="486"/>
      <c r="DH27" s="486"/>
      <c r="DI27" s="486"/>
      <c r="DJ27" s="486"/>
      <c r="DK27" s="486"/>
      <c r="DL27" s="486"/>
      <c r="DM27" s="486"/>
      <c r="DN27" s="486"/>
      <c r="DO27" s="486"/>
      <c r="DP27" s="486"/>
      <c r="DQ27" s="486"/>
      <c r="DR27" s="486"/>
      <c r="DS27" s="486"/>
      <c r="DT27" s="486"/>
      <c r="DU27" s="486"/>
      <c r="DV27" s="486"/>
      <c r="DW27" s="486"/>
      <c r="DX27" s="486"/>
      <c r="DY27" s="486"/>
      <c r="DZ27" s="486"/>
      <c r="EA27" s="486"/>
      <c r="EB27" s="486"/>
      <c r="EC27" s="486"/>
      <c r="ED27" s="486"/>
      <c r="EE27" s="486"/>
      <c r="EF27" s="486"/>
      <c r="EG27" s="486"/>
      <c r="EH27" s="486"/>
      <c r="EI27" s="486"/>
      <c r="EJ27" s="486"/>
      <c r="EK27" s="486"/>
      <c r="EL27" s="486"/>
      <c r="EM27" s="486"/>
      <c r="EN27" s="486"/>
      <c r="EO27" s="486"/>
      <c r="EP27" s="486"/>
      <c r="EQ27" s="486"/>
      <c r="ER27" s="486"/>
      <c r="ES27" s="486"/>
      <c r="ET27" s="486"/>
      <c r="EU27" s="486"/>
      <c r="EV27" s="486"/>
      <c r="EW27" s="486"/>
      <c r="EX27" s="486"/>
      <c r="EY27" s="486"/>
      <c r="EZ27" s="486"/>
      <c r="FA27" s="486"/>
      <c r="FB27" s="486"/>
      <c r="FC27" s="486"/>
      <c r="FD27" s="486"/>
      <c r="FE27" s="486"/>
      <c r="FF27" s="486"/>
      <c r="FG27" s="486"/>
      <c r="FH27" s="486"/>
      <c r="FI27" s="486"/>
      <c r="FJ27" s="486"/>
      <c r="FK27" s="486"/>
      <c r="FL27" s="486"/>
      <c r="FM27" s="486"/>
      <c r="FN27" s="486"/>
      <c r="FO27" s="486"/>
      <c r="FP27" s="486"/>
      <c r="FQ27" s="486"/>
      <c r="FR27" s="486"/>
      <c r="FS27" s="486"/>
      <c r="FT27" s="486"/>
      <c r="FU27" s="486"/>
      <c r="FV27" s="486"/>
      <c r="FW27" s="486"/>
      <c r="FX27" s="486"/>
      <c r="FY27" s="486"/>
      <c r="FZ27" s="486"/>
      <c r="GA27" s="486"/>
      <c r="GB27" s="486"/>
      <c r="GC27" s="486"/>
      <c r="GD27" s="486"/>
      <c r="GE27" s="486"/>
      <c r="GF27" s="486"/>
      <c r="GG27" s="486"/>
      <c r="GH27" s="486"/>
      <c r="GI27" s="486"/>
      <c r="GJ27" s="486"/>
      <c r="GK27" s="486"/>
      <c r="GL27" s="486"/>
      <c r="GM27" s="486"/>
      <c r="GN27" s="486"/>
      <c r="GO27" s="486"/>
      <c r="GP27" s="486"/>
      <c r="GQ27" s="486"/>
      <c r="GR27" s="486"/>
      <c r="GS27" s="486"/>
      <c r="GT27" s="486"/>
      <c r="GU27" s="486"/>
      <c r="GV27" s="486"/>
      <c r="GW27" s="486"/>
      <c r="GX27" s="486"/>
      <c r="GY27" s="486"/>
      <c r="GZ27" s="486"/>
      <c r="HA27" s="486"/>
      <c r="HB27" s="486"/>
      <c r="HC27" s="486"/>
      <c r="HD27" s="486"/>
      <c r="HE27" s="486"/>
      <c r="HF27" s="486"/>
      <c r="HG27" s="486"/>
      <c r="HH27" s="486"/>
      <c r="HI27" s="486"/>
      <c r="HJ27" s="486"/>
      <c r="HK27" s="486"/>
      <c r="HL27" s="486"/>
      <c r="HM27" s="486"/>
      <c r="HN27" s="486"/>
      <c r="HO27" s="486"/>
      <c r="HP27" s="486"/>
      <c r="HQ27" s="486"/>
      <c r="HR27" s="486"/>
      <c r="HS27" s="486"/>
      <c r="HT27" s="486"/>
      <c r="HU27" s="486"/>
      <c r="HV27" s="486"/>
      <c r="HW27" s="486"/>
      <c r="HX27" s="486"/>
      <c r="HY27" s="486"/>
      <c r="HZ27" s="486"/>
      <c r="IA27" s="486"/>
      <c r="IB27" s="486"/>
      <c r="IC27" s="486"/>
      <c r="ID27" s="486"/>
      <c r="IE27" s="486"/>
      <c r="IF27" s="486"/>
      <c r="IG27" s="486"/>
      <c r="IH27" s="486"/>
      <c r="II27" s="486"/>
      <c r="IJ27" s="486"/>
      <c r="IK27" s="486"/>
      <c r="IL27" s="486"/>
      <c r="IM27" s="486"/>
      <c r="IN27" s="486"/>
      <c r="IO27" s="486"/>
      <c r="IP27" s="486"/>
      <c r="IQ27" s="486"/>
      <c r="IR27" s="486"/>
      <c r="IS27" s="486"/>
    </row>
    <row r="28" spans="1:253" s="134" customFormat="1" ht="15" customHeight="1" x14ac:dyDescent="0.3">
      <c r="A28" s="107" t="s">
        <v>26</v>
      </c>
      <c r="B28" s="106">
        <v>1490</v>
      </c>
      <c r="C28" s="302">
        <v>23.978566644340255</v>
      </c>
      <c r="D28" s="302">
        <v>3.7508372404554589</v>
      </c>
      <c r="E28" s="302">
        <v>72.270596115204285</v>
      </c>
      <c r="F28" s="489"/>
      <c r="G28" s="490"/>
      <c r="H28" s="491"/>
      <c r="I28" s="491"/>
      <c r="J28" s="491"/>
      <c r="K28" s="491"/>
      <c r="L28" s="491"/>
      <c r="M28" s="491"/>
      <c r="N28" s="491"/>
      <c r="O28" s="491"/>
      <c r="P28" s="491"/>
      <c r="Q28" s="491"/>
      <c r="R28" s="477"/>
      <c r="S28" s="483"/>
      <c r="T28" s="484"/>
      <c r="U28" s="484"/>
      <c r="V28" s="484"/>
      <c r="W28" s="473"/>
      <c r="X28" s="473"/>
      <c r="Y28" s="473"/>
      <c r="Z28" s="473"/>
      <c r="AA28" s="473"/>
      <c r="AB28" s="473"/>
      <c r="AC28" s="473"/>
      <c r="AD28" s="473"/>
      <c r="AE28" s="477"/>
      <c r="AF28" s="477"/>
      <c r="AG28" s="477"/>
      <c r="AH28" s="477"/>
      <c r="AJ28" s="477"/>
      <c r="AK28" s="477"/>
      <c r="AL28" s="477"/>
      <c r="AM28" s="477"/>
      <c r="AN28" s="477"/>
      <c r="AO28" s="477"/>
      <c r="AP28" s="477"/>
      <c r="AQ28" s="477"/>
      <c r="AR28" s="477"/>
      <c r="AS28" s="477"/>
      <c r="AT28" s="477"/>
      <c r="AU28" s="477"/>
      <c r="AV28" s="477"/>
      <c r="AW28" s="477"/>
      <c r="AX28" s="477"/>
      <c r="AY28" s="477"/>
      <c r="AZ28" s="477"/>
      <c r="BA28" s="477"/>
      <c r="BB28" s="477"/>
      <c r="BC28" s="477"/>
      <c r="BD28" s="477"/>
      <c r="BE28" s="477"/>
      <c r="BF28" s="477"/>
      <c r="BG28" s="477"/>
      <c r="BH28" s="477"/>
      <c r="BI28" s="477"/>
      <c r="BJ28" s="477"/>
      <c r="BK28" s="477"/>
      <c r="BL28" s="477"/>
      <c r="BM28" s="477"/>
      <c r="BN28" s="477"/>
      <c r="BO28" s="477"/>
      <c r="BP28" s="477"/>
      <c r="BQ28" s="477"/>
      <c r="BR28" s="477"/>
      <c r="BS28" s="477"/>
      <c r="BT28" s="477"/>
      <c r="BU28" s="477"/>
      <c r="BV28" s="477"/>
      <c r="BW28" s="477"/>
      <c r="BX28" s="477"/>
      <c r="BY28" s="477"/>
      <c r="BZ28" s="477"/>
      <c r="CA28" s="477"/>
      <c r="CB28" s="477"/>
      <c r="CC28" s="477"/>
      <c r="CD28" s="477"/>
      <c r="CE28" s="477"/>
      <c r="CF28" s="477"/>
      <c r="CG28" s="477"/>
      <c r="CH28" s="477"/>
      <c r="CI28" s="477"/>
      <c r="CJ28" s="477"/>
      <c r="CK28" s="477"/>
      <c r="CL28" s="477"/>
      <c r="CM28" s="477"/>
      <c r="CN28" s="477"/>
      <c r="CO28" s="477"/>
      <c r="CP28" s="477"/>
      <c r="CQ28" s="477"/>
      <c r="CR28" s="477"/>
      <c r="CS28" s="477"/>
      <c r="CT28" s="477"/>
      <c r="CU28" s="477"/>
      <c r="CV28" s="477"/>
      <c r="CW28" s="477"/>
      <c r="CX28" s="477"/>
      <c r="CY28" s="477"/>
      <c r="CZ28" s="477"/>
      <c r="DA28" s="477"/>
      <c r="DB28" s="477"/>
      <c r="DC28" s="477"/>
      <c r="DD28" s="477"/>
      <c r="DE28" s="477"/>
      <c r="DF28" s="477"/>
      <c r="DG28" s="477"/>
      <c r="DH28" s="477"/>
      <c r="DI28" s="477"/>
      <c r="DJ28" s="477"/>
      <c r="DK28" s="477"/>
      <c r="DL28" s="477"/>
      <c r="DM28" s="477"/>
      <c r="DN28" s="477"/>
      <c r="DO28" s="477"/>
      <c r="DP28" s="477"/>
      <c r="DQ28" s="477"/>
      <c r="DR28" s="477"/>
      <c r="DS28" s="477"/>
      <c r="DT28" s="477"/>
      <c r="DU28" s="477"/>
      <c r="DV28" s="477"/>
      <c r="DW28" s="477"/>
      <c r="DX28" s="477"/>
      <c r="DY28" s="477"/>
      <c r="DZ28" s="477"/>
      <c r="EA28" s="477"/>
      <c r="EB28" s="477"/>
      <c r="EC28" s="477"/>
      <c r="ED28" s="477"/>
      <c r="EE28" s="477"/>
      <c r="EF28" s="477"/>
      <c r="EG28" s="477"/>
      <c r="EH28" s="477"/>
      <c r="EI28" s="477"/>
      <c r="EJ28" s="477"/>
      <c r="EK28" s="477"/>
      <c r="EL28" s="477"/>
      <c r="EM28" s="477"/>
      <c r="EN28" s="477"/>
      <c r="EO28" s="477"/>
      <c r="EP28" s="477"/>
      <c r="EQ28" s="477"/>
      <c r="ER28" s="477"/>
      <c r="ES28" s="477"/>
      <c r="ET28" s="477"/>
      <c r="EU28" s="477"/>
      <c r="EV28" s="477"/>
      <c r="EW28" s="477"/>
      <c r="EX28" s="477"/>
      <c r="EY28" s="477"/>
      <c r="EZ28" s="477"/>
      <c r="FA28" s="477"/>
      <c r="FB28" s="477"/>
      <c r="FC28" s="477"/>
      <c r="FD28" s="477"/>
      <c r="FE28" s="477"/>
      <c r="FF28" s="477"/>
      <c r="FG28" s="477"/>
      <c r="FH28" s="477"/>
      <c r="FI28" s="477"/>
      <c r="FJ28" s="477"/>
      <c r="FK28" s="477"/>
      <c r="FL28" s="477"/>
      <c r="FM28" s="477"/>
      <c r="FN28" s="477"/>
      <c r="FO28" s="477"/>
      <c r="FP28" s="477"/>
      <c r="FQ28" s="477"/>
      <c r="FR28" s="477"/>
      <c r="FS28" s="477"/>
      <c r="FT28" s="477"/>
      <c r="FU28" s="477"/>
      <c r="FV28" s="477"/>
      <c r="FW28" s="477"/>
      <c r="FX28" s="477"/>
      <c r="FY28" s="477"/>
      <c r="FZ28" s="477"/>
      <c r="GA28" s="477"/>
      <c r="GB28" s="477"/>
      <c r="GC28" s="477"/>
      <c r="GD28" s="477"/>
      <c r="GE28" s="477"/>
      <c r="GF28" s="477"/>
      <c r="GG28" s="477"/>
      <c r="GH28" s="477"/>
      <c r="GI28" s="477"/>
      <c r="GJ28" s="477"/>
      <c r="GK28" s="477"/>
      <c r="GL28" s="477"/>
      <c r="GM28" s="477"/>
      <c r="GN28" s="477"/>
      <c r="GO28" s="477"/>
      <c r="GP28" s="477"/>
      <c r="GQ28" s="477"/>
      <c r="GR28" s="477"/>
      <c r="GS28" s="477"/>
      <c r="GT28" s="477"/>
      <c r="GU28" s="477"/>
      <c r="GV28" s="477"/>
      <c r="GW28" s="477"/>
      <c r="GX28" s="477"/>
      <c r="GY28" s="477"/>
      <c r="GZ28" s="477"/>
      <c r="HA28" s="477"/>
      <c r="HB28" s="477"/>
      <c r="HC28" s="477"/>
      <c r="HD28" s="477"/>
      <c r="HE28" s="477"/>
      <c r="HF28" s="477"/>
      <c r="HG28" s="477"/>
      <c r="HH28" s="477"/>
      <c r="HI28" s="477"/>
      <c r="HJ28" s="477"/>
      <c r="HK28" s="477"/>
      <c r="HL28" s="477"/>
      <c r="HM28" s="477"/>
      <c r="HN28" s="477"/>
      <c r="HO28" s="477"/>
      <c r="HP28" s="477"/>
      <c r="HQ28" s="477"/>
      <c r="HR28" s="477"/>
      <c r="HS28" s="477"/>
      <c r="HT28" s="477"/>
      <c r="HU28" s="477"/>
      <c r="HV28" s="477"/>
      <c r="HW28" s="477"/>
      <c r="HX28" s="477"/>
      <c r="HY28" s="477"/>
      <c r="HZ28" s="477"/>
      <c r="IA28" s="477"/>
      <c r="IB28" s="477"/>
      <c r="IC28" s="477"/>
      <c r="ID28" s="477"/>
      <c r="IE28" s="477"/>
      <c r="IF28" s="477"/>
      <c r="IG28" s="477"/>
      <c r="IH28" s="477"/>
      <c r="II28" s="477"/>
      <c r="IJ28" s="477"/>
      <c r="IK28" s="477"/>
      <c r="IL28" s="477"/>
      <c r="IM28" s="477"/>
      <c r="IN28" s="477"/>
      <c r="IO28" s="477"/>
      <c r="IP28" s="477"/>
      <c r="IQ28" s="477"/>
      <c r="IR28" s="477"/>
      <c r="IS28" s="477"/>
    </row>
    <row r="29" spans="1:253" s="134" customFormat="1" ht="15" customHeight="1" x14ac:dyDescent="0.3">
      <c r="A29" s="109" t="s">
        <v>27</v>
      </c>
      <c r="B29" s="111">
        <v>240</v>
      </c>
      <c r="C29" s="108">
        <v>97.53086419753086</v>
      </c>
      <c r="D29" s="108" t="s">
        <v>231</v>
      </c>
      <c r="E29" s="108">
        <v>2.4691358024691357</v>
      </c>
      <c r="F29" s="493"/>
      <c r="G29" s="494"/>
      <c r="H29" s="495"/>
      <c r="I29" s="495"/>
      <c r="J29" s="495"/>
      <c r="K29" s="495"/>
      <c r="L29" s="495"/>
      <c r="M29" s="495"/>
      <c r="N29" s="495"/>
      <c r="O29" s="495"/>
      <c r="P29" s="495"/>
      <c r="Q29" s="495"/>
      <c r="R29" s="496"/>
      <c r="S29" s="486"/>
      <c r="T29" s="488"/>
      <c r="U29" s="488"/>
      <c r="V29" s="488"/>
      <c r="W29" s="473"/>
      <c r="X29" s="473"/>
      <c r="Y29" s="473"/>
      <c r="Z29" s="473"/>
      <c r="AA29" s="473"/>
      <c r="AB29" s="473"/>
      <c r="AC29" s="473"/>
      <c r="AD29" s="473"/>
      <c r="AE29" s="496"/>
      <c r="AF29" s="496"/>
      <c r="AG29" s="496"/>
      <c r="AH29" s="496"/>
      <c r="AJ29" s="496"/>
      <c r="AK29" s="496"/>
      <c r="AL29" s="496"/>
      <c r="AM29" s="496"/>
      <c r="AN29" s="496"/>
      <c r="AO29" s="496"/>
      <c r="AP29" s="496"/>
      <c r="AQ29" s="496"/>
      <c r="AR29" s="496"/>
      <c r="AS29" s="496"/>
      <c r="AT29" s="496"/>
      <c r="AU29" s="496"/>
      <c r="AV29" s="496"/>
      <c r="AW29" s="496"/>
      <c r="AX29" s="496"/>
      <c r="AY29" s="496"/>
      <c r="AZ29" s="496"/>
      <c r="BA29" s="496"/>
      <c r="BB29" s="496"/>
      <c r="BC29" s="496"/>
      <c r="BD29" s="496"/>
      <c r="BE29" s="496"/>
      <c r="BF29" s="496"/>
      <c r="BG29" s="496"/>
      <c r="BH29" s="496"/>
      <c r="BI29" s="496"/>
      <c r="BJ29" s="496"/>
      <c r="BK29" s="496"/>
      <c r="BL29" s="496"/>
      <c r="BM29" s="496"/>
      <c r="BN29" s="496"/>
      <c r="BO29" s="496"/>
      <c r="BP29" s="496"/>
      <c r="BQ29" s="496"/>
      <c r="BR29" s="496"/>
      <c r="BS29" s="496"/>
      <c r="BT29" s="496"/>
      <c r="BU29" s="496"/>
      <c r="BV29" s="496"/>
      <c r="BW29" s="496"/>
      <c r="BX29" s="496"/>
      <c r="BY29" s="496"/>
      <c r="BZ29" s="496"/>
      <c r="CA29" s="496"/>
      <c r="CB29" s="496"/>
      <c r="CC29" s="496"/>
      <c r="CD29" s="496"/>
      <c r="CE29" s="496"/>
      <c r="CF29" s="496"/>
      <c r="CG29" s="496"/>
      <c r="CH29" s="496"/>
      <c r="CI29" s="496"/>
      <c r="CJ29" s="496"/>
      <c r="CK29" s="496"/>
      <c r="CL29" s="496"/>
      <c r="CM29" s="496"/>
      <c r="CN29" s="496"/>
      <c r="CO29" s="496"/>
      <c r="CP29" s="496"/>
      <c r="CQ29" s="496"/>
      <c r="CR29" s="496"/>
      <c r="CS29" s="496"/>
      <c r="CT29" s="496"/>
      <c r="CU29" s="496"/>
      <c r="CV29" s="496"/>
      <c r="CW29" s="496"/>
      <c r="CX29" s="496"/>
      <c r="CY29" s="496"/>
      <c r="CZ29" s="496"/>
      <c r="DA29" s="496"/>
      <c r="DB29" s="496"/>
      <c r="DC29" s="496"/>
      <c r="DD29" s="496"/>
      <c r="DE29" s="496"/>
      <c r="DF29" s="496"/>
      <c r="DG29" s="496"/>
      <c r="DH29" s="496"/>
      <c r="DI29" s="496"/>
      <c r="DJ29" s="496"/>
      <c r="DK29" s="496"/>
      <c r="DL29" s="496"/>
      <c r="DM29" s="496"/>
      <c r="DN29" s="496"/>
      <c r="DO29" s="496"/>
      <c r="DP29" s="496"/>
      <c r="DQ29" s="496"/>
      <c r="DR29" s="496"/>
      <c r="DS29" s="496"/>
      <c r="DT29" s="496"/>
      <c r="DU29" s="496"/>
      <c r="DV29" s="496"/>
      <c r="DW29" s="496"/>
      <c r="DX29" s="496"/>
      <c r="DY29" s="496"/>
      <c r="DZ29" s="496"/>
      <c r="EA29" s="496"/>
      <c r="EB29" s="496"/>
      <c r="EC29" s="496"/>
      <c r="ED29" s="496"/>
      <c r="EE29" s="496"/>
      <c r="EF29" s="496"/>
      <c r="EG29" s="496"/>
      <c r="EH29" s="496"/>
      <c r="EI29" s="496"/>
      <c r="EJ29" s="496"/>
      <c r="EK29" s="496"/>
      <c r="EL29" s="496"/>
      <c r="EM29" s="496"/>
      <c r="EN29" s="496"/>
      <c r="EO29" s="496"/>
      <c r="EP29" s="496"/>
      <c r="EQ29" s="496"/>
      <c r="ER29" s="496"/>
      <c r="ES29" s="496"/>
      <c r="ET29" s="496"/>
      <c r="EU29" s="496"/>
      <c r="EV29" s="496"/>
      <c r="EW29" s="496"/>
      <c r="EX29" s="496"/>
      <c r="EY29" s="496"/>
      <c r="EZ29" s="496"/>
      <c r="FA29" s="496"/>
      <c r="FB29" s="496"/>
      <c r="FC29" s="496"/>
      <c r="FD29" s="496"/>
      <c r="FE29" s="496"/>
      <c r="FF29" s="496"/>
      <c r="FG29" s="496"/>
      <c r="FH29" s="496"/>
      <c r="FI29" s="496"/>
      <c r="FJ29" s="496"/>
      <c r="FK29" s="496"/>
      <c r="FL29" s="496"/>
      <c r="FM29" s="496"/>
      <c r="FN29" s="496"/>
      <c r="FO29" s="496"/>
      <c r="FP29" s="496"/>
      <c r="FQ29" s="496"/>
      <c r="FR29" s="496"/>
      <c r="FS29" s="496"/>
      <c r="FT29" s="496"/>
      <c r="FU29" s="496"/>
      <c r="FV29" s="496"/>
      <c r="FW29" s="496"/>
      <c r="FX29" s="496"/>
      <c r="FY29" s="496"/>
      <c r="FZ29" s="496"/>
      <c r="GA29" s="496"/>
      <c r="GB29" s="496"/>
      <c r="GC29" s="496"/>
      <c r="GD29" s="496"/>
      <c r="GE29" s="496"/>
      <c r="GF29" s="496"/>
      <c r="GG29" s="496"/>
      <c r="GH29" s="496"/>
      <c r="GI29" s="496"/>
      <c r="GJ29" s="496"/>
      <c r="GK29" s="496"/>
      <c r="GL29" s="496"/>
      <c r="GM29" s="496"/>
      <c r="GN29" s="496"/>
      <c r="GO29" s="496"/>
      <c r="GP29" s="496"/>
      <c r="GQ29" s="496"/>
      <c r="GR29" s="496"/>
      <c r="GS29" s="496"/>
      <c r="GT29" s="496"/>
      <c r="GU29" s="496"/>
      <c r="GV29" s="496"/>
      <c r="GW29" s="496"/>
      <c r="GX29" s="496"/>
      <c r="GY29" s="496"/>
      <c r="GZ29" s="496"/>
      <c r="HA29" s="496"/>
      <c r="HB29" s="496"/>
      <c r="HC29" s="496"/>
      <c r="HD29" s="496"/>
      <c r="HE29" s="496"/>
      <c r="HF29" s="496"/>
      <c r="HG29" s="496"/>
      <c r="HH29" s="496"/>
      <c r="HI29" s="496"/>
      <c r="HJ29" s="496"/>
      <c r="HK29" s="496"/>
      <c r="HL29" s="496"/>
      <c r="HM29" s="496"/>
      <c r="HN29" s="496"/>
      <c r="HO29" s="496"/>
      <c r="HP29" s="496"/>
      <c r="HQ29" s="496"/>
      <c r="HR29" s="496"/>
      <c r="HS29" s="496"/>
      <c r="HT29" s="496"/>
      <c r="HU29" s="496"/>
      <c r="HV29" s="496"/>
      <c r="HW29" s="496"/>
      <c r="HX29" s="496"/>
      <c r="HY29" s="496"/>
      <c r="HZ29" s="496"/>
      <c r="IA29" s="496"/>
      <c r="IB29" s="496"/>
      <c r="IC29" s="496"/>
      <c r="ID29" s="496"/>
      <c r="IE29" s="496"/>
      <c r="IF29" s="496"/>
      <c r="IG29" s="496"/>
      <c r="IH29" s="496"/>
      <c r="II29" s="496"/>
      <c r="IJ29" s="496"/>
      <c r="IK29" s="496"/>
      <c r="IL29" s="496"/>
      <c r="IM29" s="496"/>
      <c r="IN29" s="496"/>
      <c r="IO29" s="496"/>
      <c r="IP29" s="496"/>
      <c r="IQ29" s="496"/>
      <c r="IR29" s="496"/>
      <c r="IS29" s="496"/>
    </row>
    <row r="30" spans="1:253" s="134" customFormat="1" ht="15" customHeight="1" x14ac:dyDescent="0.3">
      <c r="A30" s="109" t="s">
        <v>28</v>
      </c>
      <c r="B30" s="111">
        <v>990</v>
      </c>
      <c r="C30" s="108">
        <v>8.6519114688128766</v>
      </c>
      <c r="D30" s="108" t="s">
        <v>231</v>
      </c>
      <c r="E30" s="108">
        <v>91.348088531187116</v>
      </c>
      <c r="F30" s="497"/>
      <c r="G30" s="496"/>
      <c r="H30" s="496"/>
      <c r="I30" s="496"/>
      <c r="J30" s="496"/>
      <c r="K30" s="496"/>
      <c r="L30" s="496"/>
      <c r="M30" s="496"/>
      <c r="N30" s="496"/>
      <c r="O30" s="496"/>
      <c r="P30" s="496"/>
      <c r="Q30" s="496"/>
      <c r="R30" s="496"/>
      <c r="S30" s="481"/>
      <c r="T30" s="482"/>
      <c r="U30" s="482"/>
      <c r="V30" s="482"/>
      <c r="W30" s="473"/>
      <c r="X30" s="473"/>
      <c r="Y30" s="473"/>
      <c r="Z30" s="473"/>
      <c r="AA30" s="473"/>
      <c r="AB30" s="473"/>
      <c r="AC30" s="473"/>
      <c r="AD30" s="473"/>
      <c r="AE30" s="496"/>
      <c r="AF30" s="496"/>
      <c r="AG30" s="496"/>
      <c r="AH30" s="496"/>
      <c r="AJ30" s="496"/>
      <c r="AK30" s="496"/>
      <c r="AL30" s="496"/>
      <c r="AM30" s="496"/>
      <c r="AN30" s="496"/>
      <c r="AO30" s="496"/>
      <c r="AP30" s="496"/>
      <c r="AQ30" s="496"/>
      <c r="AR30" s="496"/>
      <c r="AS30" s="496"/>
      <c r="AT30" s="496"/>
      <c r="AU30" s="496"/>
      <c r="AV30" s="496"/>
      <c r="AW30" s="496"/>
      <c r="AX30" s="496"/>
      <c r="AY30" s="496"/>
      <c r="AZ30" s="496"/>
      <c r="BA30" s="496"/>
      <c r="BB30" s="496"/>
      <c r="BC30" s="496"/>
      <c r="BD30" s="496"/>
      <c r="BE30" s="496"/>
      <c r="BF30" s="496"/>
      <c r="BG30" s="496"/>
      <c r="BH30" s="496"/>
      <c r="BI30" s="496"/>
      <c r="BJ30" s="496"/>
      <c r="BK30" s="496"/>
      <c r="BL30" s="496"/>
      <c r="BM30" s="496"/>
      <c r="BN30" s="496"/>
      <c r="BO30" s="496"/>
      <c r="BP30" s="496"/>
      <c r="BQ30" s="496"/>
      <c r="BR30" s="496"/>
      <c r="BS30" s="496"/>
      <c r="BT30" s="496"/>
      <c r="BU30" s="496"/>
      <c r="BV30" s="496"/>
      <c r="BW30" s="496"/>
      <c r="BX30" s="496"/>
      <c r="BY30" s="496"/>
      <c r="BZ30" s="496"/>
      <c r="CA30" s="496"/>
      <c r="CB30" s="496"/>
      <c r="CC30" s="496"/>
      <c r="CD30" s="496"/>
      <c r="CE30" s="496"/>
      <c r="CF30" s="496"/>
      <c r="CG30" s="496"/>
      <c r="CH30" s="496"/>
      <c r="CI30" s="496"/>
      <c r="CJ30" s="496"/>
      <c r="CK30" s="496"/>
      <c r="CL30" s="496"/>
      <c r="CM30" s="496"/>
      <c r="CN30" s="496"/>
      <c r="CO30" s="496"/>
      <c r="CP30" s="496"/>
      <c r="CQ30" s="496"/>
      <c r="CR30" s="496"/>
      <c r="CS30" s="496"/>
      <c r="CT30" s="496"/>
      <c r="CU30" s="496"/>
      <c r="CV30" s="496"/>
      <c r="CW30" s="496"/>
      <c r="CX30" s="496"/>
      <c r="CY30" s="496"/>
      <c r="CZ30" s="496"/>
      <c r="DA30" s="496"/>
      <c r="DB30" s="496"/>
      <c r="DC30" s="496"/>
      <c r="DD30" s="496"/>
      <c r="DE30" s="496"/>
      <c r="DF30" s="496"/>
      <c r="DG30" s="496"/>
      <c r="DH30" s="496"/>
      <c r="DI30" s="496"/>
      <c r="DJ30" s="496"/>
      <c r="DK30" s="496"/>
      <c r="DL30" s="496"/>
      <c r="DM30" s="496"/>
      <c r="DN30" s="496"/>
      <c r="DO30" s="496"/>
      <c r="DP30" s="496"/>
      <c r="DQ30" s="496"/>
      <c r="DR30" s="496"/>
      <c r="DS30" s="496"/>
      <c r="DT30" s="496"/>
      <c r="DU30" s="496"/>
      <c r="DV30" s="496"/>
      <c r="DW30" s="496"/>
      <c r="DX30" s="496"/>
      <c r="DY30" s="496"/>
      <c r="DZ30" s="496"/>
      <c r="EA30" s="496"/>
      <c r="EB30" s="496"/>
      <c r="EC30" s="496"/>
      <c r="ED30" s="496"/>
      <c r="EE30" s="496"/>
      <c r="EF30" s="496"/>
      <c r="EG30" s="496"/>
      <c r="EH30" s="496"/>
      <c r="EI30" s="496"/>
      <c r="EJ30" s="496"/>
      <c r="EK30" s="496"/>
      <c r="EL30" s="496"/>
      <c r="EM30" s="496"/>
      <c r="EN30" s="496"/>
      <c r="EO30" s="496"/>
      <c r="EP30" s="496"/>
      <c r="EQ30" s="496"/>
      <c r="ER30" s="496"/>
      <c r="ES30" s="496"/>
      <c r="ET30" s="496"/>
      <c r="EU30" s="496"/>
      <c r="EV30" s="496"/>
      <c r="EW30" s="496"/>
      <c r="EX30" s="496"/>
      <c r="EY30" s="496"/>
      <c r="EZ30" s="496"/>
      <c r="FA30" s="496"/>
      <c r="FB30" s="496"/>
      <c r="FC30" s="496"/>
      <c r="FD30" s="496"/>
      <c r="FE30" s="496"/>
      <c r="FF30" s="496"/>
      <c r="FG30" s="496"/>
      <c r="FH30" s="496"/>
      <c r="FI30" s="496"/>
      <c r="FJ30" s="496"/>
      <c r="FK30" s="496"/>
      <c r="FL30" s="496"/>
      <c r="FM30" s="496"/>
      <c r="FN30" s="496"/>
      <c r="FO30" s="496"/>
      <c r="FP30" s="496"/>
      <c r="FQ30" s="496"/>
      <c r="FR30" s="496"/>
      <c r="FS30" s="496"/>
      <c r="FT30" s="496"/>
      <c r="FU30" s="496"/>
      <c r="FV30" s="496"/>
      <c r="FW30" s="496"/>
      <c r="FX30" s="496"/>
      <c r="FY30" s="496"/>
      <c r="FZ30" s="496"/>
      <c r="GA30" s="496"/>
      <c r="GB30" s="496"/>
      <c r="GC30" s="496"/>
      <c r="GD30" s="496"/>
      <c r="GE30" s="496"/>
      <c r="GF30" s="496"/>
      <c r="GG30" s="496"/>
      <c r="GH30" s="496"/>
      <c r="GI30" s="496"/>
      <c r="GJ30" s="496"/>
      <c r="GK30" s="496"/>
      <c r="GL30" s="496"/>
      <c r="GM30" s="496"/>
      <c r="GN30" s="496"/>
      <c r="GO30" s="496"/>
      <c r="GP30" s="496"/>
      <c r="GQ30" s="496"/>
      <c r="GR30" s="496"/>
      <c r="GS30" s="496"/>
      <c r="GT30" s="496"/>
      <c r="GU30" s="496"/>
      <c r="GV30" s="496"/>
      <c r="GW30" s="496"/>
      <c r="GX30" s="496"/>
      <c r="GY30" s="496"/>
      <c r="GZ30" s="496"/>
      <c r="HA30" s="496"/>
      <c r="HB30" s="496"/>
      <c r="HC30" s="496"/>
      <c r="HD30" s="496"/>
      <c r="HE30" s="496"/>
      <c r="HF30" s="496"/>
      <c r="HG30" s="496"/>
      <c r="HH30" s="496"/>
      <c r="HI30" s="496"/>
      <c r="HJ30" s="496"/>
      <c r="HK30" s="496"/>
      <c r="HL30" s="496"/>
      <c r="HM30" s="496"/>
      <c r="HN30" s="496"/>
      <c r="HO30" s="496"/>
      <c r="HP30" s="496"/>
      <c r="HQ30" s="496"/>
      <c r="HR30" s="496"/>
      <c r="HS30" s="496"/>
      <c r="HT30" s="496"/>
      <c r="HU30" s="496"/>
      <c r="HV30" s="496"/>
      <c r="HW30" s="496"/>
      <c r="HX30" s="496"/>
      <c r="HY30" s="496"/>
      <c r="HZ30" s="496"/>
      <c r="IA30" s="496"/>
      <c r="IB30" s="496"/>
      <c r="IC30" s="496"/>
      <c r="ID30" s="496"/>
      <c r="IE30" s="496"/>
      <c r="IF30" s="496"/>
      <c r="IG30" s="496"/>
      <c r="IH30" s="496"/>
      <c r="II30" s="496"/>
      <c r="IJ30" s="496"/>
      <c r="IK30" s="496"/>
      <c r="IL30" s="496"/>
      <c r="IM30" s="496"/>
      <c r="IN30" s="496"/>
      <c r="IO30" s="496"/>
      <c r="IP30" s="496"/>
      <c r="IQ30" s="496"/>
      <c r="IR30" s="496"/>
      <c r="IS30" s="496"/>
    </row>
    <row r="31" spans="1:253" s="134" customFormat="1" ht="15" customHeight="1" x14ac:dyDescent="0.3">
      <c r="A31" s="109" t="s">
        <v>29</v>
      </c>
      <c r="B31" s="111">
        <v>260</v>
      </c>
      <c r="C31" s="108">
        <v>13.671875</v>
      </c>
      <c r="D31" s="108">
        <v>21.875</v>
      </c>
      <c r="E31" s="108">
        <v>64.453125</v>
      </c>
      <c r="F31" s="497"/>
      <c r="G31" s="496"/>
      <c r="H31" s="496"/>
      <c r="I31" s="496"/>
      <c r="J31" s="496"/>
      <c r="K31" s="496"/>
      <c r="L31" s="496"/>
      <c r="N31" s="496"/>
      <c r="O31" s="496"/>
      <c r="P31" s="496"/>
      <c r="Q31" s="496"/>
      <c r="R31" s="496"/>
      <c r="S31" s="483"/>
      <c r="T31" s="484"/>
      <c r="U31" s="484"/>
      <c r="V31" s="484"/>
      <c r="W31" s="473"/>
      <c r="X31" s="473"/>
      <c r="Y31" s="473"/>
      <c r="Z31" s="473"/>
      <c r="AA31" s="473"/>
      <c r="AB31" s="473"/>
      <c r="AC31" s="473"/>
      <c r="AD31" s="473"/>
      <c r="AE31" s="496"/>
      <c r="AF31" s="496"/>
      <c r="AG31" s="496"/>
      <c r="AH31" s="496"/>
      <c r="AJ31" s="496"/>
      <c r="AK31" s="496"/>
      <c r="AL31" s="496"/>
      <c r="AM31" s="496"/>
      <c r="AN31" s="496"/>
      <c r="AO31" s="496"/>
      <c r="AP31" s="496"/>
      <c r="AQ31" s="496"/>
      <c r="AR31" s="496"/>
      <c r="AS31" s="496"/>
      <c r="AT31" s="496"/>
      <c r="AU31" s="496"/>
      <c r="AV31" s="496"/>
      <c r="AW31" s="496"/>
      <c r="AX31" s="496"/>
      <c r="AY31" s="496"/>
      <c r="AZ31" s="496"/>
      <c r="BA31" s="496"/>
      <c r="BB31" s="496"/>
      <c r="BC31" s="496"/>
      <c r="BD31" s="496"/>
      <c r="BE31" s="496"/>
      <c r="BF31" s="496"/>
      <c r="BG31" s="496"/>
      <c r="BH31" s="496"/>
      <c r="BI31" s="496"/>
      <c r="BJ31" s="496"/>
      <c r="BK31" s="496"/>
      <c r="BL31" s="496"/>
      <c r="BM31" s="496"/>
      <c r="BN31" s="496"/>
      <c r="BO31" s="496"/>
      <c r="BP31" s="496"/>
      <c r="BQ31" s="496"/>
      <c r="BR31" s="496"/>
      <c r="BS31" s="496"/>
      <c r="BT31" s="496"/>
      <c r="BU31" s="496"/>
      <c r="BV31" s="496"/>
      <c r="BW31" s="496"/>
      <c r="BX31" s="496"/>
      <c r="BY31" s="496"/>
      <c r="BZ31" s="496"/>
      <c r="CA31" s="496"/>
      <c r="CB31" s="496"/>
      <c r="CC31" s="496"/>
      <c r="CD31" s="496"/>
      <c r="CE31" s="496"/>
      <c r="CF31" s="496"/>
      <c r="CG31" s="496"/>
      <c r="CH31" s="496"/>
      <c r="CI31" s="496"/>
      <c r="CJ31" s="496"/>
      <c r="CK31" s="496"/>
      <c r="CL31" s="496"/>
      <c r="CM31" s="496"/>
      <c r="CN31" s="496"/>
      <c r="CO31" s="496"/>
      <c r="CP31" s="496"/>
      <c r="CQ31" s="496"/>
      <c r="CR31" s="496"/>
      <c r="CS31" s="496"/>
      <c r="CT31" s="496"/>
      <c r="CU31" s="496"/>
      <c r="CV31" s="496"/>
      <c r="CW31" s="496"/>
      <c r="CX31" s="496"/>
      <c r="CY31" s="496"/>
      <c r="CZ31" s="496"/>
      <c r="DA31" s="496"/>
      <c r="DB31" s="496"/>
      <c r="DC31" s="496"/>
      <c r="DD31" s="496"/>
      <c r="DE31" s="496"/>
      <c r="DF31" s="496"/>
      <c r="DG31" s="496"/>
      <c r="DH31" s="496"/>
      <c r="DI31" s="496"/>
      <c r="DJ31" s="496"/>
      <c r="DK31" s="496"/>
      <c r="DL31" s="496"/>
      <c r="DM31" s="496"/>
      <c r="DN31" s="496"/>
      <c r="DO31" s="496"/>
      <c r="DP31" s="496"/>
      <c r="DQ31" s="496"/>
      <c r="DR31" s="496"/>
      <c r="DS31" s="496"/>
      <c r="DT31" s="496"/>
      <c r="DU31" s="496"/>
      <c r="DV31" s="496"/>
      <c r="DW31" s="496"/>
      <c r="DX31" s="496"/>
      <c r="DY31" s="496"/>
      <c r="DZ31" s="496"/>
      <c r="EA31" s="496"/>
      <c r="EB31" s="496"/>
      <c r="EC31" s="496"/>
      <c r="ED31" s="496"/>
      <c r="EE31" s="496"/>
      <c r="EF31" s="496"/>
      <c r="EG31" s="496"/>
      <c r="EH31" s="496"/>
      <c r="EI31" s="496"/>
      <c r="EJ31" s="496"/>
      <c r="EK31" s="496"/>
      <c r="EL31" s="496"/>
      <c r="EM31" s="496"/>
      <c r="EN31" s="496"/>
      <c r="EO31" s="496"/>
      <c r="EP31" s="496"/>
      <c r="EQ31" s="496"/>
      <c r="ER31" s="496"/>
      <c r="ES31" s="496"/>
      <c r="ET31" s="496"/>
      <c r="EU31" s="496"/>
      <c r="EV31" s="496"/>
      <c r="EW31" s="496"/>
      <c r="EX31" s="496"/>
      <c r="EY31" s="496"/>
      <c r="EZ31" s="496"/>
      <c r="FA31" s="496"/>
      <c r="FB31" s="496"/>
      <c r="FC31" s="496"/>
      <c r="FD31" s="496"/>
      <c r="FE31" s="496"/>
      <c r="FF31" s="496"/>
      <c r="FG31" s="496"/>
      <c r="FH31" s="496"/>
      <c r="FI31" s="496"/>
      <c r="FJ31" s="496"/>
      <c r="FK31" s="496"/>
      <c r="FL31" s="496"/>
      <c r="FM31" s="496"/>
      <c r="FN31" s="496"/>
      <c r="FO31" s="496"/>
      <c r="FP31" s="496"/>
      <c r="FQ31" s="496"/>
      <c r="FR31" s="496"/>
      <c r="FS31" s="496"/>
      <c r="FT31" s="496"/>
      <c r="FU31" s="496"/>
      <c r="FV31" s="496"/>
      <c r="FW31" s="496"/>
      <c r="FX31" s="496"/>
      <c r="FY31" s="496"/>
      <c r="FZ31" s="496"/>
      <c r="GA31" s="496"/>
      <c r="GB31" s="496"/>
      <c r="GC31" s="496"/>
      <c r="GD31" s="496"/>
      <c r="GE31" s="496"/>
      <c r="GF31" s="496"/>
      <c r="GG31" s="496"/>
      <c r="GH31" s="496"/>
      <c r="GI31" s="496"/>
      <c r="GJ31" s="496"/>
      <c r="GK31" s="496"/>
      <c r="GL31" s="496"/>
      <c r="GM31" s="496"/>
      <c r="GN31" s="496"/>
      <c r="GO31" s="496"/>
      <c r="GP31" s="496"/>
      <c r="GQ31" s="496"/>
      <c r="GR31" s="496"/>
      <c r="GS31" s="496"/>
      <c r="GT31" s="496"/>
      <c r="GU31" s="496"/>
      <c r="GV31" s="496"/>
      <c r="GW31" s="496"/>
      <c r="GX31" s="496"/>
      <c r="GY31" s="496"/>
      <c r="GZ31" s="496"/>
      <c r="HA31" s="496"/>
      <c r="HB31" s="496"/>
      <c r="HC31" s="496"/>
      <c r="HD31" s="496"/>
      <c r="HE31" s="496"/>
      <c r="HF31" s="496"/>
      <c r="HG31" s="496"/>
      <c r="HH31" s="496"/>
      <c r="HI31" s="496"/>
      <c r="HJ31" s="496"/>
      <c r="HK31" s="496"/>
      <c r="HL31" s="496"/>
      <c r="HM31" s="496"/>
      <c r="HN31" s="496"/>
      <c r="HO31" s="496"/>
      <c r="HP31" s="496"/>
      <c r="HQ31" s="496"/>
      <c r="HR31" s="496"/>
      <c r="HS31" s="496"/>
      <c r="HT31" s="496"/>
      <c r="HU31" s="496"/>
      <c r="HV31" s="496"/>
      <c r="HW31" s="496"/>
      <c r="HX31" s="496"/>
      <c r="HY31" s="496"/>
      <c r="HZ31" s="496"/>
      <c r="IA31" s="496"/>
      <c r="IB31" s="496"/>
      <c r="IC31" s="496"/>
      <c r="ID31" s="496"/>
      <c r="IE31" s="496"/>
      <c r="IF31" s="496"/>
      <c r="IG31" s="496"/>
      <c r="IH31" s="496"/>
      <c r="II31" s="496"/>
      <c r="IJ31" s="496"/>
      <c r="IK31" s="496"/>
      <c r="IL31" s="496"/>
      <c r="IM31" s="496"/>
      <c r="IN31" s="496"/>
      <c r="IO31" s="496"/>
      <c r="IP31" s="496"/>
      <c r="IQ31" s="496"/>
      <c r="IR31" s="496"/>
      <c r="IS31" s="496"/>
    </row>
    <row r="32" spans="1:253" s="134" customFormat="1" ht="5.0999999999999996" customHeight="1" x14ac:dyDescent="0.3">
      <c r="A32" s="109"/>
      <c r="B32" s="111"/>
      <c r="C32" s="108"/>
      <c r="D32" s="108"/>
      <c r="E32" s="108"/>
      <c r="F32" s="497"/>
      <c r="G32" s="496"/>
      <c r="H32" s="496"/>
      <c r="I32" s="496"/>
      <c r="J32" s="496"/>
      <c r="K32" s="496"/>
      <c r="L32" s="496"/>
      <c r="M32" s="496"/>
      <c r="N32" s="496"/>
      <c r="O32" s="496"/>
      <c r="P32" s="496"/>
      <c r="Q32" s="496"/>
      <c r="R32" s="496"/>
      <c r="S32" s="483"/>
      <c r="T32" s="484"/>
      <c r="U32" s="484"/>
      <c r="V32" s="484"/>
      <c r="W32" s="473"/>
      <c r="X32" s="473"/>
      <c r="Y32" s="473"/>
      <c r="Z32" s="473"/>
      <c r="AA32" s="473"/>
      <c r="AB32" s="473"/>
      <c r="AC32" s="473"/>
      <c r="AD32" s="473"/>
      <c r="AE32" s="496"/>
      <c r="AF32" s="496"/>
      <c r="AG32" s="496"/>
      <c r="AH32" s="496"/>
      <c r="AJ32" s="496"/>
      <c r="AK32" s="496"/>
      <c r="AL32" s="496"/>
      <c r="AM32" s="496"/>
      <c r="AN32" s="496"/>
      <c r="AO32" s="496"/>
      <c r="AP32" s="496"/>
      <c r="AQ32" s="496"/>
      <c r="AR32" s="496"/>
      <c r="AS32" s="496"/>
      <c r="AT32" s="496"/>
      <c r="AU32" s="496"/>
      <c r="AV32" s="496"/>
      <c r="AW32" s="496"/>
      <c r="AX32" s="496"/>
      <c r="AY32" s="496"/>
      <c r="AZ32" s="496"/>
      <c r="BA32" s="496"/>
      <c r="BB32" s="496"/>
      <c r="BC32" s="496"/>
      <c r="BD32" s="496"/>
      <c r="BE32" s="496"/>
      <c r="BF32" s="496"/>
      <c r="BG32" s="496"/>
      <c r="BH32" s="496"/>
      <c r="BI32" s="496"/>
      <c r="BJ32" s="496"/>
      <c r="BK32" s="496"/>
      <c r="BL32" s="496"/>
      <c r="BM32" s="496"/>
      <c r="BN32" s="496"/>
      <c r="BO32" s="496"/>
      <c r="BP32" s="496"/>
      <c r="BQ32" s="496"/>
      <c r="BR32" s="496"/>
      <c r="BS32" s="496"/>
      <c r="BT32" s="496"/>
      <c r="BU32" s="496"/>
      <c r="BV32" s="496"/>
      <c r="BW32" s="496"/>
      <c r="BX32" s="496"/>
      <c r="BY32" s="496"/>
      <c r="BZ32" s="496"/>
      <c r="CA32" s="496"/>
      <c r="CB32" s="496"/>
      <c r="CC32" s="496"/>
      <c r="CD32" s="496"/>
      <c r="CE32" s="496"/>
      <c r="CF32" s="496"/>
      <c r="CG32" s="496"/>
      <c r="CH32" s="496"/>
      <c r="CI32" s="496"/>
      <c r="CJ32" s="496"/>
      <c r="CK32" s="496"/>
      <c r="CL32" s="496"/>
      <c r="CM32" s="496"/>
      <c r="CN32" s="496"/>
      <c r="CO32" s="496"/>
      <c r="CP32" s="496"/>
      <c r="CQ32" s="496"/>
      <c r="CR32" s="496"/>
      <c r="CS32" s="496"/>
      <c r="CT32" s="496"/>
      <c r="CU32" s="496"/>
      <c r="CV32" s="496"/>
      <c r="CW32" s="496"/>
      <c r="CX32" s="496"/>
      <c r="CY32" s="496"/>
      <c r="CZ32" s="496"/>
      <c r="DA32" s="496"/>
      <c r="DB32" s="496"/>
      <c r="DC32" s="496"/>
      <c r="DD32" s="496"/>
      <c r="DE32" s="496"/>
      <c r="DF32" s="496"/>
      <c r="DG32" s="496"/>
      <c r="DH32" s="496"/>
      <c r="DI32" s="496"/>
      <c r="DJ32" s="496"/>
      <c r="DK32" s="496"/>
      <c r="DL32" s="496"/>
      <c r="DM32" s="496"/>
      <c r="DN32" s="496"/>
      <c r="DO32" s="496"/>
      <c r="DP32" s="496"/>
      <c r="DQ32" s="496"/>
      <c r="DR32" s="496"/>
      <c r="DS32" s="496"/>
      <c r="DT32" s="496"/>
      <c r="DU32" s="496"/>
      <c r="DV32" s="496"/>
      <c r="DW32" s="496"/>
      <c r="DX32" s="496"/>
      <c r="DY32" s="496"/>
      <c r="DZ32" s="496"/>
      <c r="EA32" s="496"/>
      <c r="EB32" s="496"/>
      <c r="EC32" s="496"/>
      <c r="ED32" s="496"/>
      <c r="EE32" s="496"/>
      <c r="EF32" s="496"/>
      <c r="EG32" s="496"/>
      <c r="EH32" s="496"/>
      <c r="EI32" s="496"/>
      <c r="EJ32" s="496"/>
      <c r="EK32" s="496"/>
      <c r="EL32" s="496"/>
      <c r="EM32" s="496"/>
      <c r="EN32" s="496"/>
      <c r="EO32" s="496"/>
      <c r="EP32" s="496"/>
      <c r="EQ32" s="496"/>
      <c r="ER32" s="496"/>
      <c r="ES32" s="496"/>
      <c r="ET32" s="496"/>
      <c r="EU32" s="496"/>
      <c r="EV32" s="496"/>
      <c r="EW32" s="496"/>
      <c r="EX32" s="496"/>
      <c r="EY32" s="496"/>
      <c r="EZ32" s="496"/>
      <c r="FA32" s="496"/>
      <c r="FB32" s="496"/>
      <c r="FC32" s="496"/>
      <c r="FD32" s="496"/>
      <c r="FE32" s="496"/>
      <c r="FF32" s="496"/>
      <c r="FG32" s="496"/>
      <c r="FH32" s="496"/>
      <c r="FI32" s="496"/>
      <c r="FJ32" s="496"/>
      <c r="FK32" s="496"/>
      <c r="FL32" s="496"/>
      <c r="FM32" s="496"/>
      <c r="FN32" s="496"/>
      <c r="FO32" s="496"/>
      <c r="FP32" s="496"/>
      <c r="FQ32" s="496"/>
      <c r="FR32" s="496"/>
      <c r="FS32" s="496"/>
      <c r="FT32" s="496"/>
      <c r="FU32" s="496"/>
      <c r="FV32" s="496"/>
      <c r="FW32" s="496"/>
      <c r="FX32" s="496"/>
      <c r="FY32" s="496"/>
      <c r="FZ32" s="496"/>
      <c r="GA32" s="496"/>
      <c r="GB32" s="496"/>
      <c r="GC32" s="496"/>
      <c r="GD32" s="496"/>
      <c r="GE32" s="496"/>
      <c r="GF32" s="496"/>
      <c r="GG32" s="496"/>
      <c r="GH32" s="496"/>
      <c r="GI32" s="496"/>
      <c r="GJ32" s="496"/>
      <c r="GK32" s="496"/>
      <c r="GL32" s="496"/>
      <c r="GM32" s="496"/>
      <c r="GN32" s="496"/>
      <c r="GO32" s="496"/>
      <c r="GP32" s="496"/>
      <c r="GQ32" s="496"/>
      <c r="GR32" s="496"/>
      <c r="GS32" s="496"/>
      <c r="GT32" s="496"/>
      <c r="GU32" s="496"/>
      <c r="GV32" s="496"/>
      <c r="GW32" s="496"/>
      <c r="GX32" s="496"/>
      <c r="GY32" s="496"/>
      <c r="GZ32" s="496"/>
      <c r="HA32" s="496"/>
      <c r="HB32" s="496"/>
      <c r="HC32" s="496"/>
      <c r="HD32" s="496"/>
      <c r="HE32" s="496"/>
      <c r="HF32" s="496"/>
      <c r="HG32" s="496"/>
      <c r="HH32" s="496"/>
      <c r="HI32" s="496"/>
      <c r="HJ32" s="496"/>
      <c r="HK32" s="496"/>
      <c r="HL32" s="496"/>
      <c r="HM32" s="496"/>
      <c r="HN32" s="496"/>
      <c r="HO32" s="496"/>
      <c r="HP32" s="496"/>
      <c r="HQ32" s="496"/>
      <c r="HR32" s="496"/>
      <c r="HS32" s="496"/>
      <c r="HT32" s="496"/>
      <c r="HU32" s="496"/>
      <c r="HV32" s="496"/>
      <c r="HW32" s="496"/>
      <c r="HX32" s="496"/>
      <c r="HY32" s="496"/>
      <c r="HZ32" s="496"/>
      <c r="IA32" s="496"/>
      <c r="IB32" s="496"/>
      <c r="IC32" s="496"/>
      <c r="ID32" s="496"/>
      <c r="IE32" s="496"/>
      <c r="IF32" s="496"/>
      <c r="IG32" s="496"/>
      <c r="IH32" s="496"/>
      <c r="II32" s="496"/>
      <c r="IJ32" s="496"/>
      <c r="IK32" s="496"/>
      <c r="IL32" s="496"/>
      <c r="IM32" s="496"/>
      <c r="IN32" s="496"/>
      <c r="IO32" s="496"/>
      <c r="IP32" s="496"/>
      <c r="IQ32" s="496"/>
      <c r="IR32" s="496"/>
      <c r="IS32" s="496"/>
    </row>
    <row r="33" spans="1:253" s="134" customFormat="1" ht="15" customHeight="1" x14ac:dyDescent="0.3">
      <c r="A33" s="113" t="s">
        <v>30</v>
      </c>
      <c r="B33" s="106">
        <v>1170</v>
      </c>
      <c r="C33" s="302">
        <v>2.5728987993138936</v>
      </c>
      <c r="D33" s="302">
        <v>11.578044596912521</v>
      </c>
      <c r="E33" s="302">
        <v>85.84905660377359</v>
      </c>
      <c r="F33" s="104"/>
      <c r="G33" s="498"/>
      <c r="H33" s="498"/>
      <c r="I33" s="498"/>
      <c r="J33" s="498"/>
      <c r="K33" s="498"/>
      <c r="L33" s="498"/>
      <c r="M33" s="498"/>
      <c r="N33" s="498"/>
      <c r="O33" s="498"/>
      <c r="P33" s="498"/>
      <c r="Q33" s="498"/>
      <c r="R33" s="498"/>
      <c r="S33" s="486"/>
      <c r="T33" s="488"/>
      <c r="U33" s="488"/>
      <c r="V33" s="488"/>
      <c r="W33" s="473"/>
      <c r="X33" s="473"/>
      <c r="Y33" s="473"/>
      <c r="Z33" s="473"/>
      <c r="AA33" s="473"/>
      <c r="AB33" s="473"/>
      <c r="AC33" s="473"/>
      <c r="AD33" s="473"/>
      <c r="AE33" s="498"/>
      <c r="AF33" s="498"/>
      <c r="AG33" s="498"/>
      <c r="AH33" s="498"/>
      <c r="AJ33" s="498"/>
      <c r="AK33" s="498"/>
      <c r="AL33" s="498"/>
      <c r="AM33" s="498"/>
      <c r="AN33" s="498"/>
      <c r="AO33" s="498"/>
      <c r="AP33" s="498"/>
      <c r="AQ33" s="498"/>
      <c r="AR33" s="498"/>
      <c r="AS33" s="498"/>
      <c r="AT33" s="498"/>
      <c r="AU33" s="498"/>
      <c r="AV33" s="498"/>
      <c r="AW33" s="498"/>
      <c r="AX33" s="498"/>
      <c r="AY33" s="498"/>
      <c r="AZ33" s="498"/>
      <c r="BA33" s="498"/>
      <c r="BB33" s="498"/>
      <c r="BC33" s="498"/>
      <c r="BD33" s="498"/>
      <c r="BE33" s="498"/>
      <c r="BF33" s="498"/>
      <c r="BG33" s="498"/>
      <c r="BH33" s="498"/>
      <c r="BI33" s="498"/>
      <c r="BJ33" s="498"/>
      <c r="BK33" s="498"/>
      <c r="BL33" s="498"/>
      <c r="BM33" s="498"/>
      <c r="BN33" s="498"/>
      <c r="BO33" s="498"/>
      <c r="BP33" s="498"/>
      <c r="BQ33" s="498"/>
      <c r="BR33" s="498"/>
      <c r="BS33" s="498"/>
      <c r="BT33" s="498"/>
      <c r="BU33" s="498"/>
      <c r="BV33" s="498"/>
      <c r="BW33" s="498"/>
      <c r="BX33" s="498"/>
      <c r="BY33" s="498"/>
      <c r="BZ33" s="498"/>
      <c r="CA33" s="498"/>
      <c r="CB33" s="498"/>
      <c r="CC33" s="498"/>
      <c r="CD33" s="498"/>
      <c r="CE33" s="498"/>
      <c r="CF33" s="498"/>
      <c r="CG33" s="498"/>
      <c r="CH33" s="498"/>
      <c r="CI33" s="498"/>
      <c r="CJ33" s="498"/>
      <c r="CK33" s="498"/>
      <c r="CL33" s="498"/>
      <c r="CM33" s="498"/>
      <c r="CN33" s="498"/>
      <c r="CO33" s="498"/>
      <c r="CP33" s="498"/>
      <c r="CQ33" s="498"/>
      <c r="CR33" s="498"/>
      <c r="CS33" s="498"/>
      <c r="CT33" s="498"/>
      <c r="CU33" s="498"/>
      <c r="CV33" s="498"/>
      <c r="CW33" s="498"/>
      <c r="CX33" s="498"/>
      <c r="CY33" s="498"/>
      <c r="CZ33" s="498"/>
      <c r="DA33" s="498"/>
      <c r="DB33" s="498"/>
      <c r="DC33" s="498"/>
      <c r="DD33" s="498"/>
      <c r="DE33" s="498"/>
      <c r="DF33" s="498"/>
      <c r="DG33" s="498"/>
      <c r="DH33" s="498"/>
      <c r="DI33" s="498"/>
      <c r="DJ33" s="498"/>
      <c r="DK33" s="498"/>
      <c r="DL33" s="498"/>
      <c r="DM33" s="498"/>
      <c r="DN33" s="498"/>
      <c r="DO33" s="498"/>
      <c r="DP33" s="498"/>
      <c r="DQ33" s="498"/>
      <c r="DR33" s="498"/>
      <c r="DS33" s="498"/>
      <c r="DT33" s="498"/>
      <c r="DU33" s="498"/>
      <c r="DV33" s="498"/>
      <c r="DW33" s="498"/>
      <c r="DX33" s="498"/>
      <c r="DY33" s="498"/>
      <c r="DZ33" s="498"/>
      <c r="EA33" s="498"/>
      <c r="EB33" s="498"/>
      <c r="EC33" s="498"/>
      <c r="ED33" s="498"/>
      <c r="EE33" s="498"/>
      <c r="EF33" s="498"/>
      <c r="EG33" s="498"/>
      <c r="EH33" s="498"/>
      <c r="EI33" s="498"/>
      <c r="EJ33" s="498"/>
      <c r="EK33" s="498"/>
      <c r="EL33" s="498"/>
      <c r="EM33" s="498"/>
      <c r="EN33" s="498"/>
      <c r="EO33" s="498"/>
      <c r="EP33" s="498"/>
      <c r="EQ33" s="498"/>
      <c r="ER33" s="498"/>
      <c r="ES33" s="498"/>
      <c r="ET33" s="498"/>
      <c r="EU33" s="498"/>
      <c r="EV33" s="498"/>
      <c r="EW33" s="498"/>
      <c r="EX33" s="498"/>
      <c r="EY33" s="498"/>
      <c r="EZ33" s="498"/>
      <c r="FA33" s="498"/>
      <c r="FB33" s="498"/>
      <c r="FC33" s="498"/>
      <c r="FD33" s="498"/>
      <c r="FE33" s="498"/>
      <c r="FF33" s="498"/>
      <c r="FG33" s="498"/>
      <c r="FH33" s="498"/>
      <c r="FI33" s="498"/>
      <c r="FJ33" s="498"/>
      <c r="FK33" s="498"/>
      <c r="FL33" s="498"/>
      <c r="FM33" s="498"/>
      <c r="FN33" s="498"/>
      <c r="FO33" s="498"/>
      <c r="FP33" s="498"/>
      <c r="FQ33" s="498"/>
      <c r="FR33" s="498"/>
      <c r="FS33" s="498"/>
      <c r="FT33" s="498"/>
      <c r="FU33" s="498"/>
      <c r="FV33" s="498"/>
      <c r="FW33" s="498"/>
      <c r="FX33" s="498"/>
      <c r="FY33" s="498"/>
      <c r="FZ33" s="498"/>
      <c r="GA33" s="498"/>
      <c r="GB33" s="498"/>
      <c r="GC33" s="498"/>
      <c r="GD33" s="498"/>
      <c r="GE33" s="498"/>
      <c r="GF33" s="498"/>
      <c r="GG33" s="498"/>
      <c r="GH33" s="498"/>
      <c r="GI33" s="498"/>
      <c r="GJ33" s="498"/>
      <c r="GK33" s="498"/>
      <c r="GL33" s="498"/>
      <c r="GM33" s="498"/>
      <c r="GN33" s="498"/>
      <c r="GO33" s="498"/>
      <c r="GP33" s="498"/>
      <c r="GQ33" s="498"/>
      <c r="GR33" s="498"/>
      <c r="GS33" s="498"/>
      <c r="GT33" s="498"/>
      <c r="GU33" s="498"/>
      <c r="GV33" s="498"/>
      <c r="GW33" s="498"/>
      <c r="GX33" s="498"/>
      <c r="GY33" s="498"/>
      <c r="GZ33" s="498"/>
      <c r="HA33" s="498"/>
      <c r="HB33" s="498"/>
      <c r="HC33" s="498"/>
      <c r="HD33" s="498"/>
      <c r="HE33" s="498"/>
      <c r="HF33" s="498"/>
      <c r="HG33" s="498"/>
      <c r="HH33" s="498"/>
      <c r="HI33" s="498"/>
      <c r="HJ33" s="498"/>
      <c r="HK33" s="498"/>
      <c r="HL33" s="498"/>
      <c r="HM33" s="498"/>
      <c r="HN33" s="498"/>
      <c r="HO33" s="498"/>
      <c r="HP33" s="498"/>
      <c r="HQ33" s="498"/>
      <c r="HR33" s="498"/>
      <c r="HS33" s="498"/>
      <c r="HT33" s="498"/>
      <c r="HU33" s="498"/>
      <c r="HV33" s="498"/>
      <c r="HW33" s="498"/>
      <c r="HX33" s="498"/>
      <c r="HY33" s="498"/>
      <c r="HZ33" s="498"/>
      <c r="IA33" s="498"/>
      <c r="IB33" s="498"/>
      <c r="IC33" s="498"/>
      <c r="ID33" s="498"/>
      <c r="IE33" s="498"/>
      <c r="IF33" s="498"/>
      <c r="IG33" s="498"/>
      <c r="IH33" s="498"/>
      <c r="II33" s="498"/>
      <c r="IJ33" s="498"/>
      <c r="IK33" s="498"/>
      <c r="IL33" s="498"/>
      <c r="IM33" s="498"/>
      <c r="IN33" s="498"/>
      <c r="IO33" s="498"/>
      <c r="IP33" s="498"/>
      <c r="IQ33" s="498"/>
      <c r="IR33" s="498"/>
      <c r="IS33" s="498"/>
    </row>
    <row r="34" spans="1:253" s="134" customFormat="1" ht="15" customHeight="1" x14ac:dyDescent="0.3">
      <c r="A34" s="109" t="s">
        <v>31</v>
      </c>
      <c r="B34" s="111">
        <v>290</v>
      </c>
      <c r="C34" s="108">
        <v>1.7482517482517483</v>
      </c>
      <c r="D34" s="108">
        <v>20.97902097902098</v>
      </c>
      <c r="E34" s="108">
        <v>77.272727272727266</v>
      </c>
      <c r="F34" s="497"/>
      <c r="G34" s="496"/>
      <c r="H34" s="496"/>
      <c r="I34" s="496"/>
      <c r="J34" s="496"/>
      <c r="K34" s="496"/>
      <c r="L34" s="496"/>
      <c r="M34" s="496"/>
      <c r="N34" s="496"/>
      <c r="O34" s="496"/>
      <c r="P34" s="496"/>
      <c r="Q34" s="496"/>
      <c r="R34" s="496"/>
      <c r="S34" s="481"/>
      <c r="T34" s="482"/>
      <c r="U34" s="482"/>
      <c r="V34" s="482"/>
      <c r="W34" s="473"/>
      <c r="X34" s="473"/>
      <c r="Y34" s="473"/>
      <c r="Z34" s="473"/>
      <c r="AA34" s="473"/>
      <c r="AB34" s="473"/>
      <c r="AC34" s="473"/>
      <c r="AD34" s="473"/>
      <c r="AE34" s="496"/>
      <c r="AF34" s="496"/>
      <c r="AG34" s="496"/>
      <c r="AH34" s="496"/>
      <c r="AJ34" s="496"/>
      <c r="AK34" s="496"/>
      <c r="AL34" s="496"/>
      <c r="AM34" s="496"/>
      <c r="AN34" s="496"/>
      <c r="AO34" s="496"/>
      <c r="AP34" s="496"/>
      <c r="AQ34" s="496"/>
      <c r="AR34" s="496"/>
      <c r="AS34" s="496"/>
      <c r="AT34" s="496"/>
      <c r="AU34" s="496"/>
      <c r="AV34" s="496"/>
      <c r="AW34" s="496"/>
      <c r="AX34" s="496"/>
      <c r="AY34" s="496"/>
      <c r="AZ34" s="496"/>
      <c r="BA34" s="496"/>
      <c r="BB34" s="496"/>
      <c r="BC34" s="496"/>
      <c r="BD34" s="496"/>
      <c r="BE34" s="496"/>
      <c r="BF34" s="496"/>
      <c r="BG34" s="496"/>
      <c r="BH34" s="496"/>
      <c r="BI34" s="496"/>
      <c r="BJ34" s="496"/>
      <c r="BK34" s="496"/>
      <c r="BL34" s="496"/>
      <c r="BM34" s="496"/>
      <c r="BN34" s="496"/>
      <c r="BO34" s="496"/>
      <c r="BP34" s="496"/>
      <c r="BQ34" s="496"/>
      <c r="BR34" s="496"/>
      <c r="BS34" s="496"/>
      <c r="BT34" s="496"/>
      <c r="BU34" s="496"/>
      <c r="BV34" s="496"/>
      <c r="BW34" s="496"/>
      <c r="BX34" s="496"/>
      <c r="BY34" s="496"/>
      <c r="BZ34" s="496"/>
      <c r="CA34" s="496"/>
      <c r="CB34" s="496"/>
      <c r="CC34" s="496"/>
      <c r="CD34" s="496"/>
      <c r="CE34" s="496"/>
      <c r="CF34" s="496"/>
      <c r="CG34" s="496"/>
      <c r="CH34" s="496"/>
      <c r="CI34" s="496"/>
      <c r="CJ34" s="496"/>
      <c r="CK34" s="496"/>
      <c r="CL34" s="496"/>
      <c r="CM34" s="496"/>
      <c r="CN34" s="496"/>
      <c r="CO34" s="496"/>
      <c r="CP34" s="496"/>
      <c r="CQ34" s="496"/>
      <c r="CR34" s="496"/>
      <c r="CS34" s="496"/>
      <c r="CT34" s="496"/>
      <c r="CU34" s="496"/>
      <c r="CV34" s="496"/>
      <c r="CW34" s="496"/>
      <c r="CX34" s="496"/>
      <c r="CY34" s="496"/>
      <c r="CZ34" s="496"/>
      <c r="DA34" s="496"/>
      <c r="DB34" s="496"/>
      <c r="DC34" s="496"/>
      <c r="DD34" s="496"/>
      <c r="DE34" s="496"/>
      <c r="DF34" s="496"/>
      <c r="DG34" s="496"/>
      <c r="DH34" s="496"/>
      <c r="DI34" s="496"/>
      <c r="DJ34" s="496"/>
      <c r="DK34" s="496"/>
      <c r="DL34" s="496"/>
      <c r="DM34" s="496"/>
      <c r="DN34" s="496"/>
      <c r="DO34" s="496"/>
      <c r="DP34" s="496"/>
      <c r="DQ34" s="496"/>
      <c r="DR34" s="496"/>
      <c r="DS34" s="496"/>
      <c r="DT34" s="496"/>
      <c r="DU34" s="496"/>
      <c r="DV34" s="496"/>
      <c r="DW34" s="496"/>
      <c r="DX34" s="496"/>
      <c r="DY34" s="496"/>
      <c r="DZ34" s="496"/>
      <c r="EA34" s="496"/>
      <c r="EB34" s="496"/>
      <c r="EC34" s="496"/>
      <c r="ED34" s="496"/>
      <c r="EE34" s="496"/>
      <c r="EF34" s="496"/>
      <c r="EG34" s="496"/>
      <c r="EH34" s="496"/>
      <c r="EI34" s="496"/>
      <c r="EJ34" s="496"/>
      <c r="EK34" s="496"/>
      <c r="EL34" s="496"/>
      <c r="EM34" s="496"/>
      <c r="EN34" s="496"/>
      <c r="EO34" s="496"/>
      <c r="EP34" s="496"/>
      <c r="EQ34" s="496"/>
      <c r="ER34" s="496"/>
      <c r="ES34" s="496"/>
      <c r="ET34" s="496"/>
      <c r="EU34" s="496"/>
      <c r="EV34" s="496"/>
      <c r="EW34" s="496"/>
      <c r="EX34" s="496"/>
      <c r="EY34" s="496"/>
      <c r="EZ34" s="496"/>
      <c r="FA34" s="496"/>
      <c r="FB34" s="496"/>
      <c r="FC34" s="496"/>
      <c r="FD34" s="496"/>
      <c r="FE34" s="496"/>
      <c r="FF34" s="496"/>
      <c r="FG34" s="496"/>
      <c r="FH34" s="496"/>
      <c r="FI34" s="496"/>
      <c r="FJ34" s="496"/>
      <c r="FK34" s="496"/>
      <c r="FL34" s="496"/>
      <c r="FM34" s="496"/>
      <c r="FN34" s="496"/>
      <c r="FO34" s="496"/>
      <c r="FP34" s="496"/>
      <c r="FQ34" s="496"/>
      <c r="FR34" s="496"/>
      <c r="FS34" s="496"/>
      <c r="FT34" s="496"/>
      <c r="FU34" s="496"/>
      <c r="FV34" s="496"/>
      <c r="FW34" s="496"/>
      <c r="FX34" s="496"/>
      <c r="FY34" s="496"/>
      <c r="FZ34" s="496"/>
      <c r="GA34" s="496"/>
      <c r="GB34" s="496"/>
      <c r="GC34" s="496"/>
      <c r="GD34" s="496"/>
      <c r="GE34" s="496"/>
      <c r="GF34" s="496"/>
      <c r="GG34" s="496"/>
      <c r="GH34" s="496"/>
      <c r="GI34" s="496"/>
      <c r="GJ34" s="496"/>
      <c r="GK34" s="496"/>
      <c r="GL34" s="496"/>
      <c r="GM34" s="496"/>
      <c r="GN34" s="496"/>
      <c r="GO34" s="496"/>
      <c r="GP34" s="496"/>
      <c r="GQ34" s="496"/>
      <c r="GR34" s="496"/>
      <c r="GS34" s="496"/>
      <c r="GT34" s="496"/>
      <c r="GU34" s="496"/>
      <c r="GV34" s="496"/>
      <c r="GW34" s="496"/>
      <c r="GX34" s="496"/>
      <c r="GY34" s="496"/>
      <c r="GZ34" s="496"/>
      <c r="HA34" s="496"/>
      <c r="HB34" s="496"/>
      <c r="HC34" s="496"/>
      <c r="HD34" s="496"/>
      <c r="HE34" s="496"/>
      <c r="HF34" s="496"/>
      <c r="HG34" s="496"/>
      <c r="HH34" s="496"/>
      <c r="HI34" s="496"/>
      <c r="HJ34" s="496"/>
      <c r="HK34" s="496"/>
      <c r="HL34" s="496"/>
      <c r="HM34" s="496"/>
      <c r="HN34" s="496"/>
      <c r="HO34" s="496"/>
      <c r="HP34" s="496"/>
      <c r="HQ34" s="496"/>
      <c r="HR34" s="496"/>
      <c r="HS34" s="496"/>
      <c r="HT34" s="496"/>
      <c r="HU34" s="496"/>
      <c r="HV34" s="496"/>
      <c r="HW34" s="496"/>
      <c r="HX34" s="496"/>
      <c r="HY34" s="496"/>
      <c r="HZ34" s="496"/>
      <c r="IA34" s="496"/>
      <c r="IB34" s="496"/>
      <c r="IC34" s="496"/>
      <c r="ID34" s="496"/>
      <c r="IE34" s="496"/>
      <c r="IF34" s="496"/>
      <c r="IG34" s="496"/>
      <c r="IH34" s="496"/>
      <c r="II34" s="496"/>
      <c r="IJ34" s="496"/>
      <c r="IK34" s="496"/>
      <c r="IL34" s="496"/>
      <c r="IM34" s="496"/>
      <c r="IN34" s="496"/>
      <c r="IO34" s="496"/>
      <c r="IP34" s="496"/>
      <c r="IQ34" s="496"/>
      <c r="IR34" s="496"/>
      <c r="IS34" s="496"/>
    </row>
    <row r="35" spans="1:253" s="134" customFormat="1" ht="15" customHeight="1" x14ac:dyDescent="0.3">
      <c r="A35" s="109" t="s">
        <v>32</v>
      </c>
      <c r="B35" s="111">
        <v>880</v>
      </c>
      <c r="C35" s="108">
        <v>2.8409090909090908</v>
      </c>
      <c r="D35" s="108">
        <v>8.5227272727272716</v>
      </c>
      <c r="E35" s="108">
        <v>88.63636363636364</v>
      </c>
      <c r="F35" s="497"/>
      <c r="G35" s="496"/>
      <c r="H35" s="496"/>
      <c r="I35" s="496"/>
      <c r="J35" s="496"/>
      <c r="K35" s="496"/>
      <c r="L35" s="496"/>
      <c r="M35" s="496"/>
      <c r="N35" s="496"/>
      <c r="O35" s="496"/>
      <c r="P35" s="496"/>
      <c r="Q35" s="496"/>
      <c r="R35" s="496"/>
      <c r="S35" s="483"/>
      <c r="T35" s="484"/>
      <c r="U35" s="484"/>
      <c r="V35" s="484"/>
      <c r="W35" s="473"/>
      <c r="X35" s="473"/>
      <c r="Y35" s="473"/>
      <c r="Z35" s="473"/>
      <c r="AA35" s="473"/>
      <c r="AB35" s="473"/>
      <c r="AC35" s="473"/>
      <c r="AD35" s="473"/>
      <c r="AE35" s="496"/>
      <c r="AF35" s="496"/>
      <c r="AG35" s="496"/>
      <c r="AH35" s="496"/>
      <c r="AJ35" s="496"/>
      <c r="AK35" s="496"/>
      <c r="AL35" s="496"/>
      <c r="AM35" s="496"/>
      <c r="AN35" s="496"/>
      <c r="AO35" s="496"/>
      <c r="AP35" s="496"/>
      <c r="AQ35" s="496"/>
      <c r="AR35" s="496"/>
      <c r="AS35" s="496"/>
      <c r="AT35" s="496"/>
      <c r="AU35" s="496"/>
      <c r="AV35" s="496"/>
      <c r="AW35" s="496"/>
      <c r="AX35" s="496"/>
      <c r="AY35" s="496"/>
      <c r="AZ35" s="496"/>
      <c r="BA35" s="496"/>
      <c r="BB35" s="496"/>
      <c r="BC35" s="496"/>
      <c r="BD35" s="496"/>
      <c r="BE35" s="496"/>
      <c r="BF35" s="496"/>
      <c r="BG35" s="496"/>
      <c r="BH35" s="496"/>
      <c r="BI35" s="496"/>
      <c r="BJ35" s="496"/>
      <c r="BK35" s="496"/>
      <c r="BL35" s="496"/>
      <c r="BM35" s="496"/>
      <c r="BN35" s="496"/>
      <c r="BO35" s="496"/>
      <c r="BP35" s="496"/>
      <c r="BQ35" s="496"/>
      <c r="BR35" s="496"/>
      <c r="BS35" s="496"/>
      <c r="BT35" s="496"/>
      <c r="BU35" s="496"/>
      <c r="BV35" s="496"/>
      <c r="BW35" s="496"/>
      <c r="BX35" s="496"/>
      <c r="BY35" s="496"/>
      <c r="BZ35" s="496"/>
      <c r="CA35" s="496"/>
      <c r="CB35" s="496"/>
      <c r="CC35" s="496"/>
      <c r="CD35" s="496"/>
      <c r="CE35" s="496"/>
      <c r="CF35" s="496"/>
      <c r="CG35" s="496"/>
      <c r="CH35" s="496"/>
      <c r="CI35" s="496"/>
      <c r="CJ35" s="496"/>
      <c r="CK35" s="496"/>
      <c r="CL35" s="496"/>
      <c r="CM35" s="496"/>
      <c r="CN35" s="496"/>
      <c r="CO35" s="496"/>
      <c r="CP35" s="496"/>
      <c r="CQ35" s="496"/>
      <c r="CR35" s="496"/>
      <c r="CS35" s="496"/>
      <c r="CT35" s="496"/>
      <c r="CU35" s="496"/>
      <c r="CV35" s="496"/>
      <c r="CW35" s="496"/>
      <c r="CX35" s="496"/>
      <c r="CY35" s="496"/>
      <c r="CZ35" s="496"/>
      <c r="DA35" s="496"/>
      <c r="DB35" s="496"/>
      <c r="DC35" s="496"/>
      <c r="DD35" s="496"/>
      <c r="DE35" s="496"/>
      <c r="DF35" s="496"/>
      <c r="DG35" s="496"/>
      <c r="DH35" s="496"/>
      <c r="DI35" s="496"/>
      <c r="DJ35" s="496"/>
      <c r="DK35" s="496"/>
      <c r="DL35" s="496"/>
      <c r="DM35" s="496"/>
      <c r="DN35" s="496"/>
      <c r="DO35" s="496"/>
      <c r="DP35" s="496"/>
      <c r="DQ35" s="496"/>
      <c r="DR35" s="496"/>
      <c r="DS35" s="496"/>
      <c r="DT35" s="496"/>
      <c r="DU35" s="496"/>
      <c r="DV35" s="496"/>
      <c r="DW35" s="496"/>
      <c r="DX35" s="496"/>
      <c r="DY35" s="496"/>
      <c r="DZ35" s="496"/>
      <c r="EA35" s="496"/>
      <c r="EB35" s="496"/>
      <c r="EC35" s="496"/>
      <c r="ED35" s="496"/>
      <c r="EE35" s="496"/>
      <c r="EF35" s="496"/>
      <c r="EG35" s="496"/>
      <c r="EH35" s="496"/>
      <c r="EI35" s="496"/>
      <c r="EJ35" s="496"/>
      <c r="EK35" s="496"/>
      <c r="EL35" s="496"/>
      <c r="EM35" s="496"/>
      <c r="EN35" s="496"/>
      <c r="EO35" s="496"/>
      <c r="EP35" s="496"/>
      <c r="EQ35" s="496"/>
      <c r="ER35" s="496"/>
      <c r="ES35" s="496"/>
      <c r="ET35" s="496"/>
      <c r="EU35" s="496"/>
      <c r="EV35" s="496"/>
      <c r="EW35" s="496"/>
      <c r="EX35" s="496"/>
      <c r="EY35" s="496"/>
      <c r="EZ35" s="496"/>
      <c r="FA35" s="496"/>
      <c r="FB35" s="496"/>
      <c r="FC35" s="496"/>
      <c r="FD35" s="496"/>
      <c r="FE35" s="496"/>
      <c r="FF35" s="496"/>
      <c r="FG35" s="496"/>
      <c r="FH35" s="496"/>
      <c r="FI35" s="496"/>
      <c r="FJ35" s="496"/>
      <c r="FK35" s="496"/>
      <c r="FL35" s="496"/>
      <c r="FM35" s="496"/>
      <c r="FN35" s="496"/>
      <c r="FO35" s="496"/>
      <c r="FP35" s="496"/>
      <c r="FQ35" s="496"/>
      <c r="FR35" s="496"/>
      <c r="FS35" s="496"/>
      <c r="FT35" s="496"/>
      <c r="FU35" s="496"/>
      <c r="FV35" s="496"/>
      <c r="FW35" s="496"/>
      <c r="FX35" s="496"/>
      <c r="FY35" s="496"/>
      <c r="FZ35" s="496"/>
      <c r="GA35" s="496"/>
      <c r="GB35" s="496"/>
      <c r="GC35" s="496"/>
      <c r="GD35" s="496"/>
      <c r="GE35" s="496"/>
      <c r="GF35" s="496"/>
      <c r="GG35" s="496"/>
      <c r="GH35" s="496"/>
      <c r="GI35" s="496"/>
      <c r="GJ35" s="496"/>
      <c r="GK35" s="496"/>
      <c r="GL35" s="496"/>
      <c r="GM35" s="496"/>
      <c r="GN35" s="496"/>
      <c r="GO35" s="496"/>
      <c r="GP35" s="496"/>
      <c r="GQ35" s="496"/>
      <c r="GR35" s="496"/>
      <c r="GS35" s="496"/>
      <c r="GT35" s="496"/>
      <c r="GU35" s="496"/>
      <c r="GV35" s="496"/>
      <c r="GW35" s="496"/>
      <c r="GX35" s="496"/>
      <c r="GY35" s="496"/>
      <c r="GZ35" s="496"/>
      <c r="HA35" s="496"/>
      <c r="HB35" s="496"/>
      <c r="HC35" s="496"/>
      <c r="HD35" s="496"/>
      <c r="HE35" s="496"/>
      <c r="HF35" s="496"/>
      <c r="HG35" s="496"/>
      <c r="HH35" s="496"/>
      <c r="HI35" s="496"/>
      <c r="HJ35" s="496"/>
      <c r="HK35" s="496"/>
      <c r="HL35" s="496"/>
      <c r="HM35" s="496"/>
      <c r="HN35" s="496"/>
      <c r="HO35" s="496"/>
      <c r="HP35" s="496"/>
      <c r="HQ35" s="496"/>
      <c r="HR35" s="496"/>
      <c r="HS35" s="496"/>
      <c r="HT35" s="496"/>
      <c r="HU35" s="496"/>
      <c r="HV35" s="496"/>
      <c r="HW35" s="496"/>
      <c r="HX35" s="496"/>
      <c r="HY35" s="496"/>
      <c r="HZ35" s="496"/>
      <c r="IA35" s="496"/>
      <c r="IB35" s="496"/>
      <c r="IC35" s="496"/>
      <c r="ID35" s="496"/>
      <c r="IE35" s="496"/>
      <c r="IF35" s="496"/>
      <c r="IG35" s="496"/>
      <c r="IH35" s="496"/>
      <c r="II35" s="496"/>
      <c r="IJ35" s="496"/>
      <c r="IK35" s="496"/>
      <c r="IL35" s="496"/>
      <c r="IM35" s="496"/>
      <c r="IN35" s="496"/>
      <c r="IO35" s="496"/>
      <c r="IP35" s="496"/>
      <c r="IQ35" s="496"/>
      <c r="IR35" s="496"/>
      <c r="IS35" s="496"/>
    </row>
    <row r="36" spans="1:253" s="270" customFormat="1" ht="15.75" hidden="1" x14ac:dyDescent="0.25">
      <c r="A36" s="114"/>
      <c r="B36" s="115"/>
      <c r="C36" s="116"/>
      <c r="D36" s="116"/>
      <c r="E36" s="116"/>
      <c r="F36" s="112"/>
      <c r="G36" s="112"/>
      <c r="H36" s="112"/>
      <c r="I36" s="112"/>
      <c r="J36" s="112"/>
      <c r="K36" s="112"/>
      <c r="L36" s="112"/>
      <c r="M36" s="112"/>
      <c r="N36" s="112"/>
      <c r="O36" s="112"/>
      <c r="P36" s="112"/>
      <c r="Q36" s="112"/>
      <c r="R36" s="112"/>
      <c r="S36" s="271"/>
      <c r="T36" s="272"/>
      <c r="U36" s="272"/>
      <c r="V36" s="272"/>
      <c r="W36" s="265"/>
      <c r="X36" s="265"/>
      <c r="Y36" s="265"/>
      <c r="Z36" s="265"/>
      <c r="AA36" s="265"/>
      <c r="AB36" s="265"/>
      <c r="AC36" s="265"/>
      <c r="AD36" s="265"/>
      <c r="AE36" s="112"/>
      <c r="AF36" s="112"/>
      <c r="AG36" s="112"/>
      <c r="AH36" s="112"/>
      <c r="AJ36" s="112"/>
      <c r="AK36" s="112"/>
      <c r="AL36" s="112"/>
      <c r="AM36" s="112"/>
      <c r="AN36" s="112"/>
      <c r="AO36" s="112"/>
      <c r="AP36" s="112"/>
      <c r="AQ36" s="112"/>
      <c r="AR36" s="112"/>
      <c r="AS36" s="112"/>
      <c r="AT36" s="112"/>
      <c r="AU36" s="112"/>
      <c r="AV36" s="112"/>
      <c r="AW36" s="112"/>
      <c r="AX36" s="112"/>
      <c r="AY36" s="112"/>
      <c r="AZ36" s="112"/>
      <c r="BA36" s="112"/>
      <c r="BB36" s="112"/>
      <c r="BC36" s="112"/>
      <c r="BD36" s="112"/>
      <c r="BE36" s="112"/>
      <c r="BF36" s="112"/>
      <c r="BG36" s="112"/>
      <c r="BH36" s="112"/>
      <c r="BI36" s="112"/>
      <c r="BJ36" s="112"/>
      <c r="BK36" s="112"/>
      <c r="BL36" s="112"/>
      <c r="BM36" s="112"/>
      <c r="BN36" s="112"/>
      <c r="BO36" s="112"/>
      <c r="BP36" s="112"/>
      <c r="BQ36" s="112"/>
      <c r="BR36" s="112"/>
      <c r="BS36" s="112"/>
      <c r="BT36" s="112"/>
      <c r="BU36" s="112"/>
      <c r="BV36" s="112"/>
      <c r="BW36" s="112"/>
      <c r="BX36" s="112"/>
      <c r="BY36" s="112"/>
      <c r="BZ36" s="112"/>
      <c r="CA36" s="112"/>
      <c r="CB36" s="112"/>
      <c r="CC36" s="112"/>
      <c r="CD36" s="112"/>
      <c r="CE36" s="112"/>
      <c r="CF36" s="112"/>
      <c r="CG36" s="112"/>
      <c r="CH36" s="112"/>
      <c r="CI36" s="112"/>
      <c r="CJ36" s="112"/>
      <c r="CK36" s="112"/>
      <c r="CL36" s="112"/>
      <c r="CM36" s="112"/>
      <c r="CN36" s="112"/>
      <c r="CO36" s="112"/>
      <c r="CP36" s="112"/>
      <c r="CQ36" s="112"/>
      <c r="CR36" s="112"/>
      <c r="CS36" s="112"/>
      <c r="CT36" s="112"/>
      <c r="CU36" s="112"/>
      <c r="CV36" s="112"/>
      <c r="CW36" s="112"/>
      <c r="CX36" s="112"/>
      <c r="CY36" s="112"/>
      <c r="CZ36" s="112"/>
      <c r="DA36" s="112"/>
      <c r="DB36" s="112"/>
      <c r="DC36" s="112"/>
      <c r="DD36" s="112"/>
      <c r="DE36" s="112"/>
      <c r="DF36" s="112"/>
      <c r="DG36" s="112"/>
      <c r="DH36" s="112"/>
      <c r="DI36" s="112"/>
      <c r="DJ36" s="112"/>
      <c r="DK36" s="112"/>
      <c r="DL36" s="112"/>
      <c r="DM36" s="112"/>
      <c r="DN36" s="112"/>
      <c r="DO36" s="112"/>
      <c r="DP36" s="112"/>
      <c r="DQ36" s="112"/>
      <c r="DR36" s="112"/>
      <c r="DS36" s="112"/>
      <c r="DT36" s="112"/>
      <c r="DU36" s="112"/>
      <c r="DV36" s="112"/>
      <c r="DW36" s="112"/>
      <c r="DX36" s="112"/>
      <c r="DY36" s="112"/>
      <c r="DZ36" s="112"/>
      <c r="EA36" s="112"/>
      <c r="EB36" s="112"/>
      <c r="EC36" s="112"/>
      <c r="ED36" s="112"/>
      <c r="EE36" s="112"/>
      <c r="EF36" s="112"/>
      <c r="EG36" s="112"/>
      <c r="EH36" s="112"/>
      <c r="EI36" s="112"/>
      <c r="EJ36" s="112"/>
      <c r="EK36" s="112"/>
      <c r="EL36" s="112"/>
      <c r="EM36" s="112"/>
      <c r="EN36" s="112"/>
      <c r="EO36" s="112"/>
      <c r="EP36" s="112"/>
      <c r="EQ36" s="112"/>
      <c r="ER36" s="112"/>
      <c r="ES36" s="112"/>
      <c r="ET36" s="112"/>
      <c r="EU36" s="112"/>
      <c r="EV36" s="112"/>
      <c r="EW36" s="112"/>
      <c r="EX36" s="112"/>
      <c r="EY36" s="112"/>
      <c r="EZ36" s="112"/>
      <c r="FA36" s="112"/>
      <c r="FB36" s="112"/>
      <c r="FC36" s="112"/>
      <c r="FD36" s="112"/>
      <c r="FE36" s="112"/>
      <c r="FF36" s="112"/>
      <c r="FG36" s="112"/>
      <c r="FH36" s="112"/>
      <c r="FI36" s="112"/>
      <c r="FJ36" s="112"/>
      <c r="FK36" s="112"/>
      <c r="FL36" s="112"/>
      <c r="FM36" s="112"/>
      <c r="FN36" s="112"/>
      <c r="FO36" s="112"/>
      <c r="FP36" s="112"/>
      <c r="FQ36" s="112"/>
      <c r="FR36" s="112"/>
      <c r="FS36" s="112"/>
      <c r="FT36" s="112"/>
      <c r="FU36" s="112"/>
      <c r="FV36" s="112"/>
      <c r="FW36" s="112"/>
      <c r="FX36" s="112"/>
      <c r="FY36" s="112"/>
      <c r="FZ36" s="112"/>
      <c r="GA36" s="112"/>
      <c r="GB36" s="112"/>
      <c r="GC36" s="112"/>
      <c r="GD36" s="112"/>
      <c r="GE36" s="112"/>
      <c r="GF36" s="112"/>
      <c r="GG36" s="112"/>
      <c r="GH36" s="112"/>
      <c r="GI36" s="112"/>
      <c r="GJ36" s="112"/>
      <c r="GK36" s="112"/>
      <c r="GL36" s="112"/>
      <c r="GM36" s="112"/>
      <c r="GN36" s="112"/>
      <c r="GO36" s="112"/>
      <c r="GP36" s="112"/>
      <c r="GQ36" s="112"/>
      <c r="GR36" s="112"/>
      <c r="GS36" s="112"/>
      <c r="GT36" s="112"/>
      <c r="GU36" s="112"/>
      <c r="GV36" s="112"/>
      <c r="GW36" s="112"/>
      <c r="GX36" s="112"/>
      <c r="GY36" s="112"/>
      <c r="GZ36" s="112"/>
      <c r="HA36" s="112"/>
      <c r="HB36" s="112"/>
      <c r="HC36" s="112"/>
      <c r="HD36" s="112"/>
      <c r="HE36" s="112"/>
      <c r="HF36" s="112"/>
      <c r="HG36" s="112"/>
      <c r="HH36" s="112"/>
      <c r="HI36" s="112"/>
      <c r="HJ36" s="112"/>
      <c r="HK36" s="112"/>
      <c r="HL36" s="112"/>
      <c r="HM36" s="112"/>
      <c r="HN36" s="112"/>
      <c r="HO36" s="112"/>
      <c r="HP36" s="112"/>
      <c r="HQ36" s="112"/>
      <c r="HR36" s="112"/>
      <c r="HS36" s="112"/>
      <c r="HT36" s="112"/>
      <c r="HU36" s="112"/>
      <c r="HV36" s="112"/>
      <c r="HW36" s="112"/>
      <c r="HX36" s="112"/>
      <c r="HY36" s="112"/>
      <c r="HZ36" s="112"/>
      <c r="IA36" s="112"/>
      <c r="IB36" s="112"/>
      <c r="IC36" s="112"/>
      <c r="ID36" s="112"/>
      <c r="IE36" s="112"/>
      <c r="IF36" s="112"/>
      <c r="IG36" s="112"/>
      <c r="IH36" s="112"/>
      <c r="II36" s="112"/>
      <c r="IJ36" s="112"/>
      <c r="IK36" s="112"/>
      <c r="IL36" s="112"/>
      <c r="IM36" s="112"/>
      <c r="IN36" s="112"/>
      <c r="IO36" s="112"/>
      <c r="IP36" s="112"/>
      <c r="IQ36" s="112"/>
      <c r="IR36" s="112"/>
      <c r="IS36" s="112"/>
    </row>
    <row r="37" spans="1:253" s="270" customFormat="1" ht="5.0999999999999996" customHeight="1" x14ac:dyDescent="0.25">
      <c r="A37" s="365"/>
      <c r="B37" s="366"/>
      <c r="C37" s="366"/>
      <c r="D37" s="366"/>
      <c r="E37" s="366"/>
      <c r="F37" s="117"/>
      <c r="G37" s="117"/>
      <c r="H37" s="117"/>
      <c r="I37" s="117"/>
      <c r="J37" s="117"/>
      <c r="K37" s="117"/>
      <c r="L37" s="117"/>
      <c r="M37" s="117"/>
      <c r="N37" s="117"/>
      <c r="O37" s="117"/>
      <c r="P37" s="117"/>
      <c r="Q37" s="117"/>
      <c r="R37" s="117"/>
      <c r="S37" s="274"/>
      <c r="T37" s="273"/>
      <c r="U37" s="273"/>
      <c r="V37" s="273"/>
      <c r="W37" s="265"/>
      <c r="X37" s="265"/>
      <c r="Y37" s="265"/>
      <c r="Z37" s="265"/>
      <c r="AA37" s="265"/>
      <c r="AB37" s="265"/>
      <c r="AC37" s="265"/>
      <c r="AD37" s="265"/>
      <c r="AE37" s="117"/>
      <c r="AF37" s="117"/>
      <c r="AG37" s="117"/>
      <c r="AH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c r="BV37" s="117"/>
      <c r="BW37" s="117"/>
      <c r="BX37" s="117"/>
      <c r="BY37" s="117"/>
      <c r="BZ37" s="117"/>
      <c r="CA37" s="117"/>
      <c r="CB37" s="117"/>
      <c r="CC37" s="117"/>
      <c r="CD37" s="117"/>
      <c r="CE37" s="117"/>
      <c r="CF37" s="117"/>
      <c r="CG37" s="117"/>
      <c r="CH37" s="117"/>
      <c r="CI37" s="117"/>
      <c r="CJ37" s="117"/>
      <c r="CK37" s="117"/>
      <c r="CL37" s="117"/>
      <c r="CM37" s="117"/>
      <c r="CN37" s="117"/>
      <c r="CO37" s="117"/>
      <c r="CP37" s="117"/>
      <c r="CQ37" s="117"/>
      <c r="CR37" s="117"/>
      <c r="CS37" s="117"/>
      <c r="CT37" s="117"/>
      <c r="CU37" s="117"/>
      <c r="CV37" s="117"/>
      <c r="CW37" s="117"/>
      <c r="CX37" s="117"/>
      <c r="CY37" s="117"/>
      <c r="CZ37" s="117"/>
      <c r="DA37" s="117"/>
      <c r="DB37" s="117"/>
      <c r="DC37" s="117"/>
      <c r="DD37" s="117"/>
      <c r="DE37" s="117"/>
      <c r="DF37" s="117"/>
      <c r="DG37" s="117"/>
      <c r="DH37" s="117"/>
      <c r="DI37" s="117"/>
      <c r="DJ37" s="117"/>
      <c r="DK37" s="117"/>
      <c r="DL37" s="117"/>
      <c r="DM37" s="117"/>
      <c r="DN37" s="117"/>
      <c r="DO37" s="117"/>
      <c r="DP37" s="117"/>
      <c r="DQ37" s="117"/>
      <c r="DR37" s="117"/>
      <c r="DS37" s="117"/>
      <c r="DT37" s="117"/>
      <c r="DU37" s="117"/>
      <c r="DV37" s="117"/>
      <c r="DW37" s="117"/>
      <c r="DX37" s="117"/>
      <c r="DY37" s="117"/>
      <c r="DZ37" s="117"/>
      <c r="EA37" s="117"/>
      <c r="EB37" s="117"/>
      <c r="EC37" s="117"/>
      <c r="ED37" s="117"/>
      <c r="EE37" s="117"/>
      <c r="EF37" s="117"/>
      <c r="EG37" s="117"/>
      <c r="EH37" s="117"/>
      <c r="EI37" s="117"/>
      <c r="EJ37" s="117"/>
      <c r="EK37" s="117"/>
      <c r="EL37" s="117"/>
      <c r="EM37" s="117"/>
      <c r="EN37" s="117"/>
      <c r="EO37" s="117"/>
      <c r="EP37" s="117"/>
      <c r="EQ37" s="117"/>
      <c r="ER37" s="117"/>
      <c r="ES37" s="117"/>
      <c r="ET37" s="117"/>
      <c r="EU37" s="117"/>
      <c r="EV37" s="117"/>
      <c r="EW37" s="117"/>
      <c r="EX37" s="117"/>
      <c r="EY37" s="117"/>
      <c r="EZ37" s="117"/>
      <c r="FA37" s="117"/>
      <c r="FB37" s="117"/>
      <c r="FC37" s="117"/>
      <c r="FD37" s="117"/>
      <c r="FE37" s="117"/>
      <c r="FF37" s="117"/>
      <c r="FG37" s="117"/>
      <c r="FH37" s="117"/>
      <c r="FI37" s="117"/>
      <c r="FJ37" s="117"/>
      <c r="FK37" s="117"/>
      <c r="FL37" s="117"/>
      <c r="FM37" s="117"/>
      <c r="FN37" s="117"/>
      <c r="FO37" s="117"/>
      <c r="FP37" s="117"/>
      <c r="FQ37" s="117"/>
      <c r="FR37" s="117"/>
      <c r="FS37" s="117"/>
      <c r="FT37" s="117"/>
      <c r="FU37" s="117"/>
      <c r="FV37" s="117"/>
      <c r="FW37" s="117"/>
      <c r="FX37" s="117"/>
      <c r="FY37" s="117"/>
      <c r="FZ37" s="117"/>
      <c r="GA37" s="117"/>
      <c r="GB37" s="117"/>
      <c r="GC37" s="117"/>
      <c r="GD37" s="117"/>
      <c r="GE37" s="117"/>
      <c r="GF37" s="117"/>
      <c r="GG37" s="117"/>
      <c r="GH37" s="117"/>
      <c r="GI37" s="117"/>
      <c r="GJ37" s="117"/>
      <c r="GK37" s="117"/>
      <c r="GL37" s="117"/>
      <c r="GM37" s="117"/>
      <c r="GN37" s="117"/>
      <c r="GO37" s="117"/>
      <c r="GP37" s="117"/>
      <c r="GQ37" s="117"/>
      <c r="GR37" s="117"/>
      <c r="GS37" s="117"/>
      <c r="GT37" s="117"/>
      <c r="GU37" s="117"/>
      <c r="GV37" s="117"/>
      <c r="GW37" s="117"/>
      <c r="GX37" s="117"/>
      <c r="GY37" s="117"/>
      <c r="GZ37" s="117"/>
      <c r="HA37" s="117"/>
      <c r="HB37" s="117"/>
      <c r="HC37" s="117"/>
      <c r="HD37" s="117"/>
      <c r="HE37" s="117"/>
      <c r="HF37" s="117"/>
      <c r="HG37" s="117"/>
      <c r="HH37" s="117"/>
      <c r="HI37" s="117"/>
      <c r="HJ37" s="117"/>
      <c r="HK37" s="117"/>
      <c r="HL37" s="117"/>
      <c r="HM37" s="117"/>
      <c r="HN37" s="117"/>
      <c r="HO37" s="117"/>
      <c r="HP37" s="117"/>
      <c r="HQ37" s="117"/>
      <c r="HR37" s="117"/>
      <c r="HS37" s="117"/>
      <c r="HT37" s="117"/>
      <c r="HU37" s="117"/>
      <c r="HV37" s="117"/>
      <c r="HW37" s="117"/>
      <c r="HX37" s="117"/>
      <c r="HY37" s="117"/>
      <c r="HZ37" s="117"/>
      <c r="IA37" s="117"/>
      <c r="IB37" s="117"/>
      <c r="IC37" s="117"/>
      <c r="ID37" s="117"/>
      <c r="IE37" s="117"/>
      <c r="IF37" s="117"/>
      <c r="IG37" s="117"/>
      <c r="IH37" s="117"/>
      <c r="II37" s="117"/>
      <c r="IJ37" s="117"/>
      <c r="IK37" s="117"/>
      <c r="IL37" s="117"/>
      <c r="IM37" s="117"/>
      <c r="IN37" s="117"/>
      <c r="IO37" s="117"/>
      <c r="IP37" s="117"/>
      <c r="IQ37" s="117"/>
      <c r="IR37" s="117"/>
      <c r="IS37" s="117"/>
    </row>
    <row r="38" spans="1:253" ht="5.0999999999999996" customHeight="1" x14ac:dyDescent="0.25">
      <c r="A38" s="367"/>
      <c r="B38" s="368"/>
      <c r="C38" s="368"/>
      <c r="D38" s="368"/>
      <c r="E38" s="368"/>
      <c r="F38" s="118"/>
      <c r="G38" s="118"/>
      <c r="H38" s="118"/>
      <c r="I38" s="118"/>
      <c r="J38" s="118"/>
      <c r="K38" s="118"/>
      <c r="L38" s="118"/>
      <c r="M38" s="118"/>
      <c r="N38" s="118"/>
      <c r="O38" s="118"/>
      <c r="P38" s="118"/>
      <c r="Q38" s="118"/>
      <c r="R38" s="118"/>
      <c r="S38" s="275"/>
      <c r="T38" s="276"/>
      <c r="U38" s="276"/>
      <c r="V38" s="276"/>
      <c r="W38" s="265"/>
      <c r="X38" s="265"/>
      <c r="Y38" s="265"/>
      <c r="Z38" s="265"/>
      <c r="AA38" s="265"/>
      <c r="AB38" s="265"/>
      <c r="AC38" s="265"/>
      <c r="AD38" s="265"/>
      <c r="AE38" s="118"/>
      <c r="AF38" s="118"/>
      <c r="AG38" s="118"/>
      <c r="AH38" s="118"/>
      <c r="AJ38" s="118"/>
      <c r="AK38" s="118"/>
      <c r="AL38" s="118"/>
      <c r="AM38" s="118"/>
      <c r="AN38" s="118"/>
      <c r="AO38" s="118"/>
      <c r="AP38" s="118"/>
      <c r="AQ38" s="118"/>
      <c r="AR38" s="118"/>
      <c r="AS38" s="118"/>
      <c r="AT38" s="118"/>
      <c r="AU38" s="118"/>
      <c r="AV38" s="118"/>
      <c r="AW38" s="118"/>
      <c r="AX38" s="118"/>
      <c r="AY38" s="118"/>
      <c r="AZ38" s="118"/>
      <c r="BA38" s="118"/>
      <c r="BB38" s="118"/>
      <c r="BC38" s="118"/>
      <c r="BD38" s="118"/>
      <c r="BE38" s="118"/>
      <c r="BF38" s="118"/>
      <c r="BG38" s="118"/>
      <c r="BH38" s="118"/>
      <c r="BI38" s="118"/>
      <c r="BJ38" s="118"/>
      <c r="BK38" s="118"/>
      <c r="BL38" s="118"/>
      <c r="BM38" s="118"/>
      <c r="BN38" s="118"/>
      <c r="BO38" s="118"/>
      <c r="BP38" s="118"/>
      <c r="BQ38" s="118"/>
      <c r="BR38" s="118"/>
      <c r="BS38" s="118"/>
      <c r="BT38" s="118"/>
      <c r="BU38" s="118"/>
      <c r="BV38" s="118"/>
      <c r="BW38" s="118"/>
      <c r="BX38" s="118"/>
      <c r="BY38" s="118"/>
      <c r="BZ38" s="118"/>
      <c r="CA38" s="118"/>
      <c r="CB38" s="118"/>
      <c r="CC38" s="118"/>
      <c r="CD38" s="118"/>
      <c r="CE38" s="118"/>
      <c r="CF38" s="118"/>
      <c r="CG38" s="118"/>
      <c r="CH38" s="118"/>
      <c r="CI38" s="118"/>
      <c r="CJ38" s="118"/>
      <c r="CK38" s="118"/>
      <c r="CL38" s="118"/>
      <c r="CM38" s="118"/>
      <c r="CN38" s="118"/>
      <c r="CO38" s="118"/>
      <c r="CP38" s="118"/>
      <c r="CQ38" s="118"/>
      <c r="CR38" s="118"/>
      <c r="CS38" s="118"/>
      <c r="CT38" s="118"/>
      <c r="CU38" s="118"/>
      <c r="CV38" s="118"/>
      <c r="CW38" s="118"/>
      <c r="CX38" s="118"/>
      <c r="CY38" s="118"/>
      <c r="CZ38" s="118"/>
      <c r="DA38" s="118"/>
      <c r="DB38" s="118"/>
      <c r="DC38" s="118"/>
      <c r="DD38" s="118"/>
      <c r="DE38" s="118"/>
      <c r="DF38" s="118"/>
      <c r="DG38" s="118"/>
      <c r="DH38" s="118"/>
      <c r="DI38" s="118"/>
      <c r="DJ38" s="118"/>
      <c r="DK38" s="118"/>
      <c r="DL38" s="118"/>
      <c r="DM38" s="118"/>
      <c r="DN38" s="118"/>
      <c r="DO38" s="118"/>
      <c r="DP38" s="118"/>
      <c r="DQ38" s="118"/>
      <c r="DR38" s="118"/>
      <c r="DS38" s="118"/>
      <c r="DT38" s="118"/>
      <c r="DU38" s="118"/>
      <c r="DV38" s="118"/>
      <c r="DW38" s="118"/>
      <c r="DX38" s="118"/>
      <c r="DY38" s="118"/>
      <c r="DZ38" s="118"/>
      <c r="EA38" s="118"/>
      <c r="EB38" s="118"/>
      <c r="EC38" s="118"/>
      <c r="ED38" s="118"/>
      <c r="EE38" s="118"/>
      <c r="EF38" s="118"/>
      <c r="EG38" s="118"/>
      <c r="EH38" s="118"/>
      <c r="EI38" s="118"/>
      <c r="EJ38" s="118"/>
      <c r="EK38" s="118"/>
      <c r="EL38" s="118"/>
      <c r="EM38" s="118"/>
      <c r="EN38" s="118"/>
      <c r="EO38" s="118"/>
      <c r="EP38" s="118"/>
      <c r="EQ38" s="118"/>
      <c r="ER38" s="118"/>
      <c r="ES38" s="118"/>
      <c r="ET38" s="118"/>
      <c r="EU38" s="118"/>
      <c r="EV38" s="118"/>
      <c r="EW38" s="118"/>
      <c r="EX38" s="118"/>
      <c r="EY38" s="118"/>
      <c r="EZ38" s="118"/>
      <c r="FA38" s="118"/>
      <c r="FB38" s="118"/>
      <c r="FC38" s="118"/>
      <c r="FD38" s="118"/>
      <c r="FE38" s="118"/>
      <c r="FF38" s="118"/>
      <c r="FG38" s="118"/>
      <c r="FH38" s="118"/>
      <c r="FI38" s="118"/>
      <c r="FJ38" s="118"/>
      <c r="FK38" s="118"/>
      <c r="FL38" s="118"/>
      <c r="FM38" s="118"/>
      <c r="FN38" s="118"/>
      <c r="FO38" s="118"/>
      <c r="FP38" s="118"/>
      <c r="FQ38" s="118"/>
      <c r="FR38" s="118"/>
      <c r="FS38" s="118"/>
      <c r="FT38" s="118"/>
      <c r="FU38" s="118"/>
      <c r="FV38" s="118"/>
      <c r="FW38" s="118"/>
      <c r="FX38" s="118"/>
      <c r="FY38" s="118"/>
      <c r="FZ38" s="118"/>
      <c r="GA38" s="118"/>
      <c r="GB38" s="118"/>
      <c r="GC38" s="118"/>
      <c r="GD38" s="118"/>
      <c r="GE38" s="118"/>
      <c r="GF38" s="118"/>
      <c r="GG38" s="118"/>
      <c r="GH38" s="118"/>
      <c r="GI38" s="118"/>
      <c r="GJ38" s="118"/>
      <c r="GK38" s="118"/>
      <c r="GL38" s="118"/>
      <c r="GM38" s="118"/>
      <c r="GN38" s="118"/>
      <c r="GO38" s="118"/>
      <c r="GP38" s="118"/>
      <c r="GQ38" s="118"/>
      <c r="GR38" s="118"/>
      <c r="GS38" s="118"/>
      <c r="GT38" s="118"/>
      <c r="GU38" s="118"/>
      <c r="GV38" s="118"/>
      <c r="GW38" s="118"/>
      <c r="GX38" s="118"/>
      <c r="GY38" s="118"/>
      <c r="GZ38" s="118"/>
      <c r="HA38" s="118"/>
      <c r="HB38" s="118"/>
      <c r="HC38" s="118"/>
      <c r="HD38" s="118"/>
      <c r="HE38" s="118"/>
      <c r="HF38" s="118"/>
      <c r="HG38" s="118"/>
      <c r="HH38" s="118"/>
      <c r="HI38" s="118"/>
      <c r="HJ38" s="118"/>
      <c r="HK38" s="118"/>
      <c r="HL38" s="118"/>
      <c r="HM38" s="118"/>
      <c r="HN38" s="118"/>
      <c r="HO38" s="118"/>
      <c r="HP38" s="118"/>
      <c r="HQ38" s="118"/>
      <c r="HR38" s="118"/>
      <c r="HS38" s="118"/>
      <c r="HT38" s="118"/>
      <c r="HU38" s="118"/>
      <c r="HV38" s="118"/>
      <c r="HW38" s="118"/>
      <c r="HX38" s="118"/>
      <c r="HY38" s="118"/>
      <c r="HZ38" s="118"/>
      <c r="IA38" s="118"/>
      <c r="IB38" s="118"/>
      <c r="IC38" s="118"/>
      <c r="ID38" s="118"/>
      <c r="IE38" s="118"/>
      <c r="IF38" s="118"/>
      <c r="IG38" s="118"/>
      <c r="IH38" s="118"/>
      <c r="II38" s="118"/>
      <c r="IJ38" s="118"/>
      <c r="IK38" s="118"/>
      <c r="IL38" s="118"/>
      <c r="IM38" s="118"/>
      <c r="IN38" s="118"/>
      <c r="IO38" s="118"/>
      <c r="IP38" s="118"/>
      <c r="IQ38" s="118"/>
      <c r="IR38" s="118"/>
      <c r="IS38" s="118"/>
    </row>
    <row r="39" spans="1:253" ht="12" customHeight="1" x14ac:dyDescent="0.25">
      <c r="A39" s="559" t="s">
        <v>120</v>
      </c>
      <c r="B39" s="559"/>
      <c r="C39" s="559"/>
      <c r="D39" s="559"/>
      <c r="E39" s="559"/>
      <c r="F39" s="119"/>
      <c r="G39" s="119"/>
      <c r="H39" s="119"/>
      <c r="I39" s="119"/>
      <c r="J39" s="119"/>
      <c r="K39" s="119"/>
      <c r="L39" s="119"/>
      <c r="M39" s="119"/>
      <c r="N39" s="119"/>
      <c r="O39" s="119"/>
      <c r="P39" s="119"/>
      <c r="Q39" s="119"/>
      <c r="R39" s="119"/>
      <c r="S39" s="277"/>
      <c r="T39" s="278"/>
      <c r="U39" s="278"/>
      <c r="V39" s="278"/>
      <c r="W39" s="265"/>
      <c r="X39" s="265"/>
      <c r="Y39" s="265"/>
      <c r="Z39" s="265"/>
      <c r="AA39" s="265"/>
      <c r="AB39" s="265"/>
      <c r="AC39" s="265"/>
      <c r="AD39" s="265"/>
      <c r="AE39" s="119"/>
      <c r="AF39" s="119"/>
      <c r="AG39" s="119"/>
      <c r="AH39" s="119"/>
      <c r="AI39" s="119"/>
      <c r="AJ39" s="119"/>
      <c r="AK39" s="119"/>
      <c r="AL39" s="119"/>
      <c r="AM39" s="119"/>
      <c r="AN39" s="119"/>
      <c r="AO39" s="119"/>
      <c r="AP39" s="119"/>
      <c r="AQ39" s="119"/>
      <c r="AR39" s="119"/>
      <c r="AS39" s="119"/>
      <c r="AT39" s="119"/>
      <c r="AU39" s="119"/>
      <c r="AV39" s="119"/>
      <c r="AW39" s="119"/>
      <c r="AX39" s="119"/>
      <c r="AY39" s="119"/>
      <c r="AZ39" s="119"/>
      <c r="BA39" s="119"/>
      <c r="BB39" s="119"/>
      <c r="BC39" s="119"/>
      <c r="BD39" s="119"/>
      <c r="BE39" s="119"/>
      <c r="BF39" s="119"/>
      <c r="BG39" s="119"/>
      <c r="BH39" s="119"/>
      <c r="BI39" s="119"/>
      <c r="BJ39" s="119"/>
      <c r="BK39" s="119"/>
      <c r="BL39" s="119"/>
      <c r="BM39" s="119"/>
      <c r="BN39" s="119"/>
      <c r="BO39" s="119"/>
      <c r="BP39" s="119"/>
      <c r="BQ39" s="119"/>
      <c r="BR39" s="119"/>
      <c r="BS39" s="119"/>
      <c r="BT39" s="119"/>
      <c r="BU39" s="119"/>
      <c r="BV39" s="119"/>
      <c r="BW39" s="119"/>
      <c r="BX39" s="119"/>
      <c r="BY39" s="119"/>
      <c r="BZ39" s="119"/>
      <c r="CA39" s="119"/>
      <c r="CB39" s="119"/>
      <c r="CC39" s="119"/>
      <c r="CD39" s="119"/>
      <c r="CE39" s="119"/>
      <c r="CF39" s="119"/>
      <c r="CG39" s="119"/>
      <c r="CH39" s="119"/>
      <c r="CI39" s="119"/>
      <c r="CJ39" s="119"/>
      <c r="CK39" s="119"/>
      <c r="CL39" s="119"/>
      <c r="CM39" s="119"/>
      <c r="CN39" s="119"/>
      <c r="CO39" s="119"/>
      <c r="CP39" s="119"/>
      <c r="CQ39" s="119"/>
      <c r="CR39" s="119"/>
      <c r="CS39" s="119"/>
      <c r="CT39" s="119"/>
      <c r="CU39" s="119"/>
      <c r="CV39" s="119"/>
      <c r="CW39" s="119"/>
      <c r="CX39" s="119"/>
      <c r="CY39" s="119"/>
      <c r="CZ39" s="119"/>
      <c r="DA39" s="119"/>
      <c r="DB39" s="119"/>
      <c r="DC39" s="119"/>
      <c r="DD39" s="119"/>
      <c r="DE39" s="119"/>
      <c r="DF39" s="119"/>
      <c r="DG39" s="119"/>
      <c r="DH39" s="119"/>
      <c r="DI39" s="119"/>
      <c r="DJ39" s="119"/>
      <c r="DK39" s="119"/>
      <c r="DL39" s="119"/>
      <c r="DM39" s="119"/>
      <c r="DN39" s="119"/>
      <c r="DO39" s="119"/>
      <c r="DP39" s="119"/>
      <c r="DQ39" s="119"/>
      <c r="DR39" s="119"/>
      <c r="DS39" s="119"/>
      <c r="DT39" s="119"/>
      <c r="DU39" s="119"/>
      <c r="DV39" s="119"/>
      <c r="DW39" s="119"/>
      <c r="DX39" s="119"/>
      <c r="DY39" s="119"/>
      <c r="DZ39" s="119"/>
      <c r="EA39" s="119"/>
      <c r="EB39" s="119"/>
      <c r="EC39" s="119"/>
      <c r="ED39" s="119"/>
      <c r="EE39" s="119"/>
      <c r="EF39" s="119"/>
      <c r="EG39" s="119"/>
      <c r="EH39" s="119"/>
      <c r="EI39" s="119"/>
      <c r="EJ39" s="119"/>
      <c r="EK39" s="119"/>
      <c r="EL39" s="119"/>
      <c r="EM39" s="119"/>
      <c r="EN39" s="119"/>
      <c r="EO39" s="119"/>
      <c r="EP39" s="119"/>
      <c r="EQ39" s="119"/>
      <c r="ER39" s="119"/>
      <c r="ES39" s="119"/>
      <c r="ET39" s="119"/>
      <c r="EU39" s="119"/>
      <c r="EV39" s="119"/>
      <c r="EW39" s="119"/>
      <c r="EX39" s="119"/>
      <c r="EY39" s="119"/>
      <c r="EZ39" s="119"/>
      <c r="FA39" s="119"/>
      <c r="FB39" s="119"/>
      <c r="FC39" s="119"/>
      <c r="FD39" s="119"/>
      <c r="FE39" s="119"/>
      <c r="FF39" s="119"/>
      <c r="FG39" s="119"/>
      <c r="FH39" s="119"/>
      <c r="FI39" s="119"/>
      <c r="FJ39" s="119"/>
      <c r="FK39" s="119"/>
      <c r="FL39" s="119"/>
      <c r="FM39" s="119"/>
      <c r="FN39" s="119"/>
      <c r="FO39" s="119"/>
      <c r="FP39" s="119"/>
      <c r="FQ39" s="119"/>
      <c r="FR39" s="119"/>
      <c r="FS39" s="119"/>
      <c r="FT39" s="119"/>
      <c r="FU39" s="119"/>
      <c r="FV39" s="119"/>
      <c r="FW39" s="119"/>
      <c r="FX39" s="119"/>
      <c r="FY39" s="119"/>
      <c r="FZ39" s="119"/>
      <c r="GA39" s="119"/>
      <c r="GB39" s="119"/>
      <c r="GC39" s="119"/>
      <c r="GD39" s="119"/>
      <c r="GE39" s="119"/>
      <c r="GF39" s="119"/>
      <c r="GG39" s="119"/>
      <c r="GH39" s="119"/>
      <c r="GI39" s="119"/>
      <c r="GJ39" s="119"/>
      <c r="GK39" s="119"/>
      <c r="GL39" s="119"/>
      <c r="GM39" s="119"/>
      <c r="GN39" s="119"/>
      <c r="GO39" s="119"/>
      <c r="GP39" s="119"/>
      <c r="GQ39" s="119"/>
      <c r="GR39" s="119"/>
      <c r="GS39" s="119"/>
      <c r="GT39" s="119"/>
      <c r="GU39" s="119"/>
      <c r="GV39" s="119"/>
      <c r="GW39" s="119"/>
      <c r="GX39" s="119"/>
      <c r="GY39" s="119"/>
      <c r="GZ39" s="119"/>
      <c r="HA39" s="119"/>
      <c r="HB39" s="119"/>
      <c r="HC39" s="119"/>
      <c r="HD39" s="119"/>
      <c r="HE39" s="119"/>
      <c r="HF39" s="119"/>
      <c r="HG39" s="119"/>
      <c r="HH39" s="119"/>
      <c r="HI39" s="119"/>
      <c r="HJ39" s="119"/>
      <c r="HK39" s="119"/>
      <c r="HL39" s="119"/>
      <c r="HM39" s="119"/>
      <c r="HN39" s="119"/>
      <c r="HO39" s="119"/>
      <c r="HP39" s="119"/>
      <c r="HQ39" s="119"/>
      <c r="HR39" s="119"/>
      <c r="HS39" s="119"/>
      <c r="HT39" s="119"/>
      <c r="HU39" s="119"/>
      <c r="HV39" s="119"/>
      <c r="HW39" s="119"/>
      <c r="HX39" s="119"/>
      <c r="HY39" s="119"/>
      <c r="HZ39" s="119"/>
      <c r="IA39" s="119"/>
      <c r="IB39" s="119"/>
      <c r="IC39" s="119"/>
      <c r="ID39" s="119"/>
      <c r="IE39" s="119"/>
      <c r="IF39" s="119"/>
      <c r="IG39" s="119"/>
      <c r="IH39" s="119"/>
      <c r="II39" s="119"/>
      <c r="IJ39" s="119"/>
      <c r="IK39" s="119"/>
      <c r="IL39" s="119"/>
      <c r="IM39" s="119"/>
      <c r="IN39" s="119"/>
      <c r="IO39" s="119"/>
      <c r="IP39" s="119"/>
      <c r="IQ39" s="119"/>
      <c r="IR39" s="119"/>
      <c r="IS39" s="119"/>
    </row>
    <row r="40" spans="1:253" ht="21.95" customHeight="1" x14ac:dyDescent="0.25">
      <c r="A40" s="559" t="s">
        <v>92</v>
      </c>
      <c r="B40" s="559"/>
      <c r="C40" s="559"/>
      <c r="D40" s="559"/>
      <c r="E40" s="559"/>
      <c r="F40" s="122"/>
      <c r="G40" s="122"/>
      <c r="H40" s="122"/>
      <c r="I40" s="122"/>
      <c r="J40" s="122"/>
      <c r="K40" s="100"/>
      <c r="L40" s="100"/>
      <c r="M40" s="100"/>
      <c r="N40" s="100"/>
      <c r="O40" s="100"/>
      <c r="P40" s="100"/>
      <c r="Q40" s="275"/>
      <c r="R40" s="276"/>
      <c r="S40" s="276"/>
      <c r="T40" s="276"/>
      <c r="U40" s="276"/>
      <c r="V40" s="276"/>
      <c r="W40" s="265"/>
      <c r="X40" s="265"/>
      <c r="Y40" s="265"/>
      <c r="Z40" s="265"/>
      <c r="AA40" s="265"/>
      <c r="AB40" s="265"/>
      <c r="AC40" s="265"/>
      <c r="AD40" s="265"/>
      <c r="AE40" s="100"/>
      <c r="AF40" s="100"/>
      <c r="AG40" s="100"/>
      <c r="AH40" s="100"/>
      <c r="AI40" s="100"/>
      <c r="AJ40" s="100"/>
      <c r="AK40" s="100"/>
      <c r="AL40" s="100"/>
      <c r="AM40" s="100"/>
      <c r="AN40" s="100"/>
      <c r="AO40" s="100"/>
      <c r="AP40" s="100"/>
      <c r="AQ40" s="100"/>
      <c r="AR40" s="100"/>
      <c r="AS40" s="100"/>
      <c r="AT40" s="100"/>
      <c r="AU40" s="100"/>
      <c r="AV40" s="100"/>
      <c r="AW40" s="100"/>
      <c r="AX40" s="100"/>
      <c r="AY40" s="100"/>
      <c r="AZ40" s="100"/>
      <c r="BA40" s="100"/>
      <c r="BB40" s="100"/>
      <c r="BC40" s="100"/>
      <c r="BD40" s="100"/>
      <c r="BE40" s="100"/>
      <c r="BF40" s="100"/>
      <c r="BG40" s="100"/>
      <c r="BH40" s="100"/>
      <c r="BI40" s="100"/>
      <c r="BJ40" s="100"/>
      <c r="BK40" s="100"/>
      <c r="BL40" s="100"/>
      <c r="BM40" s="100"/>
      <c r="BN40" s="100"/>
      <c r="BO40" s="100"/>
      <c r="BP40" s="100"/>
      <c r="BQ40" s="100"/>
      <c r="BR40" s="100"/>
      <c r="BS40" s="100"/>
      <c r="BT40" s="100"/>
      <c r="BU40" s="100"/>
      <c r="BV40" s="100"/>
      <c r="BW40" s="100"/>
      <c r="BX40" s="100"/>
      <c r="BY40" s="100"/>
      <c r="BZ40" s="100"/>
      <c r="CA40" s="100"/>
      <c r="CB40" s="100"/>
      <c r="CC40" s="100"/>
      <c r="CD40" s="100"/>
      <c r="CE40" s="100"/>
      <c r="CF40" s="100"/>
      <c r="CG40" s="100"/>
      <c r="CH40" s="100"/>
      <c r="CI40" s="100"/>
      <c r="CJ40" s="100"/>
      <c r="CK40" s="100"/>
      <c r="CL40" s="100"/>
      <c r="CM40" s="100"/>
      <c r="CN40" s="100"/>
      <c r="CO40" s="100"/>
      <c r="CP40" s="100"/>
      <c r="CQ40" s="100"/>
      <c r="CR40" s="100"/>
      <c r="CS40" s="100"/>
      <c r="CT40" s="100"/>
      <c r="CU40" s="100"/>
      <c r="CV40" s="100"/>
      <c r="CW40" s="100"/>
      <c r="CX40" s="100"/>
      <c r="CY40" s="100"/>
      <c r="CZ40" s="100"/>
      <c r="DA40" s="100"/>
      <c r="DB40" s="100"/>
      <c r="DC40" s="100"/>
      <c r="DD40" s="100"/>
      <c r="DE40" s="100"/>
      <c r="DF40" s="100"/>
      <c r="DG40" s="100"/>
      <c r="DH40" s="100"/>
      <c r="DI40" s="100"/>
      <c r="DJ40" s="100"/>
      <c r="DK40" s="100"/>
      <c r="DL40" s="100"/>
      <c r="DM40" s="100"/>
      <c r="DN40" s="100"/>
      <c r="DO40" s="100"/>
      <c r="DP40" s="100"/>
      <c r="DQ40" s="100"/>
      <c r="DR40" s="100"/>
      <c r="DS40" s="100"/>
      <c r="DT40" s="100"/>
      <c r="DU40" s="100"/>
      <c r="DV40" s="100"/>
      <c r="DW40" s="100"/>
      <c r="DX40" s="100"/>
      <c r="DY40" s="100"/>
      <c r="DZ40" s="100"/>
      <c r="EA40" s="100"/>
      <c r="EB40" s="100"/>
      <c r="EC40" s="100"/>
      <c r="ED40" s="100"/>
      <c r="EE40" s="100"/>
      <c r="EF40" s="100"/>
      <c r="EG40" s="100"/>
      <c r="EH40" s="100"/>
      <c r="EI40" s="100"/>
      <c r="EJ40" s="100"/>
      <c r="EK40" s="100"/>
      <c r="EL40" s="100"/>
      <c r="EM40" s="100"/>
      <c r="EN40" s="100"/>
      <c r="EO40" s="100"/>
      <c r="EP40" s="100"/>
      <c r="EQ40" s="100"/>
      <c r="ER40" s="100"/>
      <c r="ES40" s="100"/>
      <c r="ET40" s="100"/>
      <c r="EU40" s="100"/>
      <c r="EV40" s="100"/>
      <c r="EW40" s="100"/>
      <c r="EX40" s="100"/>
      <c r="EY40" s="100"/>
      <c r="EZ40" s="100"/>
      <c r="FA40" s="100"/>
      <c r="FB40" s="100"/>
      <c r="FC40" s="100"/>
      <c r="FD40" s="100"/>
      <c r="FE40" s="100"/>
      <c r="FF40" s="100"/>
      <c r="FG40" s="100"/>
      <c r="FH40" s="100"/>
      <c r="FI40" s="100"/>
      <c r="FJ40" s="100"/>
      <c r="FK40" s="100"/>
      <c r="FL40" s="100"/>
      <c r="FM40" s="100"/>
      <c r="FN40" s="100"/>
      <c r="FO40" s="100"/>
      <c r="FP40" s="100"/>
      <c r="FQ40" s="100"/>
      <c r="FR40" s="100"/>
      <c r="FS40" s="100"/>
      <c r="FT40" s="100"/>
      <c r="FU40" s="100"/>
      <c r="FV40" s="100"/>
      <c r="FW40" s="100"/>
      <c r="FX40" s="100"/>
      <c r="FY40" s="100"/>
      <c r="FZ40" s="100"/>
      <c r="GA40" s="100"/>
      <c r="GB40" s="100"/>
      <c r="GC40" s="100"/>
      <c r="GD40" s="100"/>
      <c r="GE40" s="100"/>
      <c r="GF40" s="100"/>
      <c r="GG40" s="100"/>
      <c r="GH40" s="100"/>
      <c r="GI40" s="100"/>
      <c r="GJ40" s="100"/>
      <c r="GK40" s="100"/>
      <c r="GL40" s="100"/>
      <c r="GM40" s="100"/>
      <c r="GN40" s="100"/>
      <c r="GO40" s="100"/>
      <c r="GP40" s="100"/>
      <c r="GQ40" s="100"/>
      <c r="GR40" s="100"/>
      <c r="GS40" s="100"/>
      <c r="GT40" s="100"/>
      <c r="GU40" s="100"/>
      <c r="GV40" s="100"/>
      <c r="GW40" s="100"/>
      <c r="GX40" s="100"/>
      <c r="GY40" s="100"/>
      <c r="GZ40" s="100"/>
      <c r="HA40" s="100"/>
      <c r="HB40" s="100"/>
      <c r="HC40" s="100"/>
      <c r="HD40" s="100"/>
      <c r="HE40" s="100"/>
      <c r="HF40" s="100"/>
      <c r="HG40" s="100"/>
      <c r="HH40" s="100"/>
      <c r="HI40" s="100"/>
      <c r="HJ40" s="100"/>
      <c r="HK40" s="100"/>
      <c r="HL40" s="100"/>
      <c r="HM40" s="100"/>
      <c r="HN40" s="100"/>
      <c r="HO40" s="100"/>
      <c r="HP40" s="100"/>
      <c r="HQ40" s="100"/>
      <c r="HR40" s="100"/>
      <c r="HS40" s="100"/>
      <c r="HT40" s="100"/>
      <c r="HU40" s="100"/>
      <c r="HV40" s="100"/>
      <c r="HW40" s="100"/>
      <c r="HX40" s="100"/>
      <c r="HY40" s="100"/>
      <c r="HZ40" s="100"/>
      <c r="IA40" s="100"/>
      <c r="IB40" s="100"/>
      <c r="IC40" s="100"/>
      <c r="ID40" s="100"/>
      <c r="IE40" s="100"/>
      <c r="IF40" s="100"/>
      <c r="IG40" s="100"/>
      <c r="IH40" s="100"/>
      <c r="II40" s="100"/>
      <c r="IJ40" s="100"/>
      <c r="IK40" s="100"/>
      <c r="IL40" s="100"/>
      <c r="IM40" s="100"/>
      <c r="IN40" s="100"/>
      <c r="IO40" s="100"/>
      <c r="IP40" s="100"/>
      <c r="IQ40" s="100"/>
    </row>
    <row r="41" spans="1:253" ht="5.0999999999999996" customHeight="1" x14ac:dyDescent="0.25">
      <c r="C41" s="205"/>
      <c r="D41" s="205"/>
      <c r="E41" s="205"/>
      <c r="F41" s="205"/>
      <c r="G41" s="207"/>
      <c r="H41" s="207"/>
      <c r="I41" s="207"/>
      <c r="J41" s="207"/>
      <c r="K41" s="207"/>
      <c r="L41" s="207"/>
      <c r="M41" s="207"/>
      <c r="N41" s="207"/>
      <c r="O41" s="207"/>
      <c r="P41" s="207"/>
      <c r="Q41" s="263"/>
      <c r="R41" s="264"/>
      <c r="S41" s="264"/>
      <c r="T41" s="264"/>
      <c r="U41" s="264"/>
      <c r="V41" s="264"/>
      <c r="W41" s="265"/>
      <c r="X41" s="265"/>
      <c r="Y41" s="265"/>
      <c r="Z41" s="265"/>
      <c r="AA41" s="265"/>
      <c r="AB41" s="265"/>
      <c r="AC41" s="265"/>
      <c r="AD41" s="265"/>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c r="BI41" s="207"/>
      <c r="BJ41" s="207"/>
      <c r="BK41" s="207"/>
      <c r="BL41" s="207"/>
      <c r="BM41" s="207"/>
      <c r="BN41" s="207"/>
      <c r="BO41" s="207"/>
      <c r="BP41" s="207"/>
      <c r="BQ41" s="207"/>
      <c r="BR41" s="207"/>
      <c r="BS41" s="207"/>
      <c r="BT41" s="207"/>
      <c r="BU41" s="207"/>
      <c r="BV41" s="207"/>
      <c r="BW41" s="207"/>
      <c r="BX41" s="207"/>
      <c r="BY41" s="207"/>
      <c r="BZ41" s="207"/>
      <c r="CA41" s="207"/>
      <c r="CB41" s="207"/>
      <c r="CC41" s="207"/>
      <c r="CD41" s="207"/>
      <c r="CE41" s="207"/>
      <c r="CF41" s="207"/>
      <c r="CG41" s="207"/>
      <c r="CH41" s="207"/>
      <c r="CI41" s="207"/>
      <c r="CJ41" s="207"/>
      <c r="CK41" s="207"/>
      <c r="CL41" s="207"/>
      <c r="CM41" s="207"/>
      <c r="CN41" s="207"/>
      <c r="CO41" s="207"/>
      <c r="CP41" s="207"/>
      <c r="CQ41" s="207"/>
      <c r="CR41" s="207"/>
      <c r="CS41" s="207"/>
      <c r="CT41" s="207"/>
      <c r="CU41" s="207"/>
      <c r="CV41" s="207"/>
      <c r="CW41" s="207"/>
      <c r="CX41" s="207"/>
      <c r="CY41" s="207"/>
      <c r="CZ41" s="207"/>
      <c r="DA41" s="207"/>
      <c r="DB41" s="207"/>
      <c r="DC41" s="207"/>
      <c r="DD41" s="207"/>
      <c r="DE41" s="207"/>
      <c r="DF41" s="207"/>
      <c r="DG41" s="207"/>
      <c r="DH41" s="207"/>
      <c r="DI41" s="207"/>
      <c r="DJ41" s="207"/>
      <c r="DK41" s="207"/>
      <c r="DL41" s="207"/>
      <c r="DM41" s="207"/>
      <c r="DN41" s="207"/>
      <c r="DO41" s="207"/>
      <c r="DP41" s="207"/>
      <c r="DQ41" s="207"/>
      <c r="DR41" s="207"/>
      <c r="DS41" s="207"/>
      <c r="DT41" s="207"/>
      <c r="DU41" s="207"/>
      <c r="DV41" s="207"/>
      <c r="DW41" s="207"/>
      <c r="DX41" s="207"/>
      <c r="DY41" s="207"/>
      <c r="DZ41" s="207"/>
      <c r="EA41" s="207"/>
      <c r="EB41" s="207"/>
      <c r="EC41" s="207"/>
      <c r="ED41" s="207"/>
      <c r="EE41" s="207"/>
      <c r="EF41" s="207"/>
      <c r="EG41" s="207"/>
      <c r="EH41" s="207"/>
      <c r="EI41" s="207"/>
      <c r="EJ41" s="207"/>
      <c r="EK41" s="207"/>
      <c r="EL41" s="207"/>
      <c r="EM41" s="207"/>
      <c r="EN41" s="207"/>
      <c r="EO41" s="207"/>
      <c r="EP41" s="207"/>
      <c r="EQ41" s="207"/>
      <c r="ER41" s="207"/>
      <c r="ES41" s="207"/>
      <c r="ET41" s="207"/>
      <c r="EU41" s="207"/>
      <c r="EV41" s="207"/>
      <c r="EW41" s="207"/>
      <c r="EX41" s="207"/>
      <c r="EY41" s="207"/>
      <c r="EZ41" s="207"/>
      <c r="FA41" s="207"/>
      <c r="FB41" s="207"/>
      <c r="FC41" s="207"/>
      <c r="FD41" s="207"/>
      <c r="FE41" s="207"/>
      <c r="FF41" s="207"/>
      <c r="FG41" s="207"/>
      <c r="FH41" s="207"/>
      <c r="FI41" s="207"/>
      <c r="FJ41" s="207"/>
      <c r="FK41" s="207"/>
      <c r="FL41" s="207"/>
      <c r="FM41" s="207"/>
      <c r="FN41" s="207"/>
      <c r="FO41" s="207"/>
      <c r="FP41" s="207"/>
      <c r="FQ41" s="207"/>
      <c r="FR41" s="207"/>
      <c r="FS41" s="207"/>
      <c r="FT41" s="207"/>
      <c r="FU41" s="207"/>
      <c r="FV41" s="207"/>
      <c r="FW41" s="207"/>
      <c r="FX41" s="207"/>
      <c r="FY41" s="207"/>
      <c r="FZ41" s="207"/>
      <c r="GA41" s="207"/>
      <c r="GB41" s="207"/>
      <c r="GC41" s="207"/>
      <c r="GD41" s="207"/>
      <c r="GE41" s="207"/>
      <c r="GF41" s="207"/>
      <c r="GG41" s="207"/>
      <c r="GH41" s="207"/>
      <c r="GI41" s="207"/>
      <c r="GJ41" s="207"/>
      <c r="GK41" s="207"/>
      <c r="GL41" s="207"/>
      <c r="GM41" s="207"/>
      <c r="GN41" s="207"/>
      <c r="GO41" s="207"/>
      <c r="GP41" s="207"/>
      <c r="GQ41" s="207"/>
      <c r="GR41" s="207"/>
      <c r="GS41" s="207"/>
      <c r="GT41" s="207"/>
      <c r="GU41" s="207"/>
      <c r="GV41" s="207"/>
      <c r="GW41" s="207"/>
      <c r="GX41" s="207"/>
      <c r="GY41" s="207"/>
      <c r="GZ41" s="207"/>
      <c r="HA41" s="207"/>
      <c r="HB41" s="207"/>
      <c r="HC41" s="207"/>
      <c r="HD41" s="207"/>
      <c r="HE41" s="207"/>
      <c r="HF41" s="207"/>
      <c r="HG41" s="207"/>
      <c r="HH41" s="207"/>
      <c r="HI41" s="207"/>
      <c r="HJ41" s="207"/>
      <c r="HK41" s="207"/>
      <c r="HL41" s="207"/>
      <c r="HM41" s="207"/>
      <c r="HN41" s="207"/>
      <c r="HO41" s="207"/>
      <c r="HP41" s="207"/>
      <c r="HQ41" s="207"/>
      <c r="HR41" s="207"/>
      <c r="HS41" s="207"/>
      <c r="HT41" s="207"/>
      <c r="HU41" s="207"/>
      <c r="HV41" s="207"/>
      <c r="HW41" s="207"/>
      <c r="HX41" s="207"/>
      <c r="HY41" s="207"/>
      <c r="HZ41" s="207"/>
      <c r="IA41" s="207"/>
      <c r="IB41" s="207"/>
      <c r="IC41" s="207"/>
      <c r="ID41" s="207"/>
      <c r="IE41" s="207"/>
      <c r="IF41" s="207"/>
      <c r="IG41" s="207"/>
      <c r="IH41" s="207"/>
      <c r="II41" s="207"/>
      <c r="IJ41" s="207"/>
      <c r="IK41" s="207"/>
      <c r="IL41" s="207"/>
      <c r="IM41" s="207"/>
      <c r="IN41" s="207"/>
      <c r="IO41" s="207"/>
      <c r="IP41" s="207"/>
      <c r="IQ41" s="207"/>
    </row>
    <row r="42" spans="1:253" ht="23.1" customHeight="1" x14ac:dyDescent="0.25">
      <c r="A42" s="563" t="s">
        <v>88</v>
      </c>
      <c r="B42" s="563"/>
      <c r="C42" s="563"/>
      <c r="D42" s="563"/>
      <c r="E42" s="563"/>
      <c r="F42" s="100"/>
      <c r="G42" s="118"/>
      <c r="H42" s="118"/>
      <c r="I42" s="118"/>
      <c r="J42" s="118"/>
      <c r="K42" s="118"/>
      <c r="L42" s="118"/>
      <c r="M42" s="118"/>
      <c r="N42" s="118"/>
      <c r="O42" s="118"/>
      <c r="P42" s="118"/>
      <c r="Q42" s="118"/>
      <c r="R42" s="275"/>
      <c r="S42" s="276"/>
      <c r="T42" s="276"/>
      <c r="U42" s="276"/>
      <c r="V42" s="276"/>
      <c r="W42" s="265"/>
      <c r="X42" s="265"/>
      <c r="Y42" s="265"/>
      <c r="Z42" s="265"/>
      <c r="AA42" s="265"/>
      <c r="AB42" s="265"/>
      <c r="AC42" s="265"/>
      <c r="AD42" s="265"/>
    </row>
    <row r="43" spans="1:253" ht="17.100000000000001" customHeight="1" x14ac:dyDescent="0.25">
      <c r="A43" s="100"/>
      <c r="B43" s="100"/>
      <c r="C43" s="100"/>
      <c r="D43" s="100"/>
      <c r="E43" s="100"/>
      <c r="F43" s="100"/>
      <c r="G43" s="118"/>
      <c r="H43" s="118"/>
      <c r="I43" s="118"/>
      <c r="J43" s="118"/>
      <c r="K43" s="118"/>
      <c r="L43" s="118"/>
      <c r="M43" s="118"/>
      <c r="N43" s="118"/>
      <c r="O43" s="118"/>
      <c r="P43" s="118"/>
      <c r="Q43" s="118"/>
      <c r="R43" s="263"/>
      <c r="S43" s="264"/>
      <c r="T43" s="264"/>
      <c r="U43" s="264"/>
      <c r="V43" s="264"/>
      <c r="W43" s="265"/>
      <c r="X43" s="265"/>
      <c r="Y43" s="265"/>
      <c r="Z43" s="265"/>
      <c r="AA43" s="265"/>
      <c r="AB43" s="265"/>
      <c r="AC43" s="265"/>
      <c r="AD43" s="265"/>
    </row>
    <row r="44" spans="1:253" ht="17.100000000000001" customHeight="1" x14ac:dyDescent="0.25">
      <c r="F44" s="206"/>
      <c r="G44" s="206"/>
      <c r="H44" s="206"/>
      <c r="I44" s="206"/>
      <c r="J44" s="206"/>
      <c r="K44" s="118"/>
      <c r="L44" s="118"/>
      <c r="M44" s="118"/>
      <c r="N44" s="118"/>
      <c r="O44" s="118"/>
      <c r="P44" s="118"/>
      <c r="Q44" s="118"/>
      <c r="R44" s="275"/>
      <c r="S44" s="276"/>
      <c r="T44" s="276"/>
      <c r="U44" s="276"/>
      <c r="V44" s="276"/>
      <c r="W44" s="265"/>
      <c r="X44" s="265"/>
      <c r="Y44" s="265"/>
      <c r="Z44" s="265"/>
      <c r="AA44" s="265"/>
      <c r="AB44" s="265"/>
      <c r="AC44" s="265"/>
      <c r="AD44" s="265"/>
    </row>
    <row r="45" spans="1:253" ht="17.100000000000001" customHeight="1" x14ac:dyDescent="0.25">
      <c r="A45" s="100"/>
      <c r="B45" s="100"/>
      <c r="C45" s="100"/>
      <c r="D45" s="100"/>
      <c r="E45" s="100"/>
      <c r="F45" s="100"/>
      <c r="G45" s="118"/>
      <c r="H45" s="118"/>
      <c r="I45" s="118"/>
      <c r="J45" s="118"/>
      <c r="K45" s="118"/>
      <c r="L45" s="118"/>
      <c r="M45" s="118"/>
      <c r="N45" s="118"/>
      <c r="O45" s="118"/>
      <c r="P45" s="118"/>
      <c r="Q45" s="118"/>
      <c r="R45" s="263"/>
      <c r="S45" s="264"/>
      <c r="T45" s="264"/>
      <c r="U45" s="264"/>
      <c r="V45" s="264"/>
      <c r="W45" s="265"/>
      <c r="X45" s="265"/>
      <c r="Y45" s="265"/>
      <c r="Z45" s="265"/>
      <c r="AA45" s="265"/>
      <c r="AB45" s="265"/>
      <c r="AC45" s="265"/>
      <c r="AD45" s="265"/>
    </row>
    <row r="46" spans="1:253" ht="17.100000000000001" customHeight="1" x14ac:dyDescent="0.25">
      <c r="A46" s="122"/>
      <c r="B46" s="118"/>
      <c r="C46" s="118"/>
      <c r="D46" s="118"/>
      <c r="E46" s="118"/>
      <c r="F46" s="118"/>
      <c r="G46" s="100"/>
      <c r="H46" s="100"/>
      <c r="I46" s="100"/>
      <c r="J46" s="100"/>
      <c r="K46" s="100"/>
      <c r="L46" s="100"/>
      <c r="M46" s="100"/>
      <c r="N46" s="100"/>
      <c r="O46" s="100"/>
      <c r="P46" s="100"/>
      <c r="Q46" s="275"/>
      <c r="R46" s="276"/>
      <c r="S46" s="276"/>
      <c r="T46" s="276"/>
      <c r="U46" s="276"/>
      <c r="V46" s="276"/>
      <c r="W46" s="265"/>
      <c r="X46" s="265"/>
      <c r="Y46" s="265"/>
      <c r="Z46" s="265"/>
      <c r="AA46" s="265"/>
      <c r="AB46" s="265"/>
      <c r="AC46" s="265"/>
      <c r="AD46" s="265"/>
      <c r="AE46" s="100"/>
      <c r="AF46" s="100"/>
      <c r="AG46" s="100"/>
      <c r="AH46" s="100"/>
      <c r="AI46" s="100"/>
      <c r="AJ46" s="100"/>
      <c r="AK46" s="100"/>
      <c r="AL46" s="100"/>
      <c r="AM46" s="100"/>
      <c r="AN46" s="100"/>
      <c r="AO46" s="100"/>
      <c r="AP46" s="100"/>
      <c r="AQ46" s="100"/>
      <c r="AR46" s="100"/>
      <c r="AS46" s="100"/>
      <c r="AT46" s="100"/>
      <c r="AU46" s="100"/>
      <c r="AV46" s="100"/>
      <c r="AW46" s="100"/>
      <c r="AX46" s="100"/>
      <c r="AY46" s="100"/>
      <c r="AZ46" s="100"/>
      <c r="BA46" s="100"/>
      <c r="BB46" s="100"/>
      <c r="BC46" s="100"/>
      <c r="BD46" s="100"/>
      <c r="BE46" s="100"/>
      <c r="BF46" s="100"/>
      <c r="BG46" s="100"/>
      <c r="BH46" s="100"/>
      <c r="BI46" s="100"/>
      <c r="BJ46" s="100"/>
      <c r="BK46" s="100"/>
      <c r="BL46" s="100"/>
      <c r="BM46" s="100"/>
      <c r="BN46" s="100"/>
      <c r="BO46" s="100"/>
      <c r="BP46" s="100"/>
      <c r="BQ46" s="100"/>
      <c r="BR46" s="100"/>
      <c r="BS46" s="100"/>
      <c r="BT46" s="100"/>
      <c r="BU46" s="100"/>
      <c r="BV46" s="100"/>
      <c r="BW46" s="100"/>
      <c r="BX46" s="100"/>
      <c r="BY46" s="100"/>
      <c r="BZ46" s="100"/>
      <c r="CA46" s="100"/>
      <c r="CB46" s="100"/>
      <c r="CC46" s="100"/>
      <c r="CD46" s="100"/>
      <c r="CE46" s="100"/>
      <c r="CF46" s="100"/>
      <c r="CG46" s="100"/>
      <c r="CH46" s="100"/>
      <c r="CI46" s="100"/>
      <c r="CJ46" s="100"/>
      <c r="CK46" s="100"/>
      <c r="CL46" s="100"/>
      <c r="CM46" s="100"/>
      <c r="CN46" s="100"/>
      <c r="CO46" s="100"/>
      <c r="CP46" s="100"/>
      <c r="CQ46" s="100"/>
      <c r="CR46" s="100"/>
      <c r="CS46" s="100"/>
      <c r="CT46" s="100"/>
      <c r="CU46" s="100"/>
      <c r="CV46" s="100"/>
      <c r="CW46" s="100"/>
      <c r="CX46" s="100"/>
      <c r="CY46" s="100"/>
      <c r="CZ46" s="100"/>
      <c r="DA46" s="100"/>
      <c r="DB46" s="100"/>
      <c r="DC46" s="100"/>
      <c r="DD46" s="100"/>
      <c r="DE46" s="100"/>
      <c r="DF46" s="100"/>
      <c r="DG46" s="100"/>
      <c r="DH46" s="100"/>
      <c r="DI46" s="100"/>
      <c r="DJ46" s="100"/>
      <c r="DK46" s="100"/>
      <c r="DL46" s="100"/>
      <c r="DM46" s="100"/>
      <c r="DN46" s="100"/>
      <c r="DO46" s="100"/>
      <c r="DP46" s="100"/>
      <c r="DQ46" s="100"/>
      <c r="DR46" s="100"/>
      <c r="DS46" s="100"/>
      <c r="DT46" s="100"/>
      <c r="DU46" s="100"/>
      <c r="DV46" s="100"/>
      <c r="DW46" s="100"/>
      <c r="DX46" s="100"/>
      <c r="DY46" s="100"/>
      <c r="DZ46" s="100"/>
      <c r="EA46" s="100"/>
      <c r="EB46" s="100"/>
      <c r="EC46" s="100"/>
      <c r="ED46" s="100"/>
      <c r="EE46" s="100"/>
      <c r="EF46" s="100"/>
      <c r="EG46" s="100"/>
      <c r="EH46" s="100"/>
      <c r="EI46" s="100"/>
      <c r="EJ46" s="100"/>
      <c r="EK46" s="100"/>
      <c r="EL46" s="100"/>
      <c r="EM46" s="100"/>
      <c r="EN46" s="100"/>
      <c r="EO46" s="100"/>
      <c r="EP46" s="100"/>
      <c r="EQ46" s="100"/>
      <c r="ER46" s="100"/>
      <c r="ES46" s="100"/>
      <c r="ET46" s="100"/>
      <c r="EU46" s="100"/>
      <c r="EV46" s="100"/>
      <c r="EW46" s="100"/>
      <c r="EX46" s="100"/>
      <c r="EY46" s="100"/>
      <c r="EZ46" s="100"/>
      <c r="FA46" s="100"/>
      <c r="FB46" s="100"/>
      <c r="FC46" s="100"/>
      <c r="FD46" s="100"/>
      <c r="FE46" s="100"/>
      <c r="FF46" s="100"/>
      <c r="FG46" s="100"/>
      <c r="FH46" s="100"/>
      <c r="FI46" s="100"/>
      <c r="FJ46" s="100"/>
      <c r="FK46" s="100"/>
      <c r="FL46" s="100"/>
      <c r="FM46" s="100"/>
      <c r="FN46" s="100"/>
      <c r="FO46" s="100"/>
      <c r="FP46" s="100"/>
      <c r="FQ46" s="100"/>
      <c r="FR46" s="100"/>
      <c r="FS46" s="100"/>
      <c r="FT46" s="100"/>
      <c r="FU46" s="100"/>
      <c r="FV46" s="100"/>
      <c r="FW46" s="100"/>
      <c r="FX46" s="100"/>
      <c r="FY46" s="100"/>
      <c r="FZ46" s="100"/>
      <c r="GA46" s="100"/>
      <c r="GB46" s="100"/>
      <c r="GC46" s="100"/>
      <c r="GD46" s="100"/>
      <c r="GE46" s="100"/>
      <c r="GF46" s="100"/>
      <c r="GG46" s="100"/>
      <c r="GH46" s="100"/>
      <c r="GI46" s="100"/>
      <c r="GJ46" s="100"/>
      <c r="GK46" s="100"/>
      <c r="GL46" s="100"/>
      <c r="GM46" s="100"/>
      <c r="GN46" s="100"/>
      <c r="GO46" s="100"/>
      <c r="GP46" s="100"/>
      <c r="GQ46" s="100"/>
      <c r="GR46" s="100"/>
      <c r="GS46" s="100"/>
      <c r="GT46" s="100"/>
      <c r="GU46" s="100"/>
      <c r="GV46" s="100"/>
      <c r="GW46" s="100"/>
      <c r="GX46" s="100"/>
      <c r="GY46" s="100"/>
      <c r="GZ46" s="100"/>
      <c r="HA46" s="100"/>
      <c r="HB46" s="100"/>
      <c r="HC46" s="100"/>
      <c r="HD46" s="100"/>
      <c r="HE46" s="100"/>
      <c r="HF46" s="100"/>
      <c r="HG46" s="100"/>
      <c r="HH46" s="100"/>
      <c r="HI46" s="100"/>
      <c r="HJ46" s="100"/>
      <c r="HK46" s="100"/>
      <c r="HL46" s="100"/>
      <c r="HM46" s="100"/>
      <c r="HN46" s="100"/>
      <c r="HO46" s="100"/>
      <c r="HP46" s="100"/>
      <c r="HQ46" s="100"/>
      <c r="HR46" s="100"/>
      <c r="HS46" s="100"/>
      <c r="HT46" s="100"/>
      <c r="HU46" s="100"/>
      <c r="HV46" s="100"/>
      <c r="HW46" s="100"/>
      <c r="HX46" s="100"/>
      <c r="HY46" s="100"/>
      <c r="HZ46" s="100"/>
      <c r="IA46" s="100"/>
      <c r="IB46" s="100"/>
      <c r="IC46" s="100"/>
      <c r="ID46" s="100"/>
      <c r="IE46" s="100"/>
      <c r="IF46" s="100"/>
      <c r="IG46" s="100"/>
      <c r="IH46" s="100"/>
      <c r="II46" s="100"/>
      <c r="IJ46" s="100"/>
      <c r="IK46" s="100"/>
      <c r="IL46" s="100"/>
      <c r="IM46" s="100"/>
      <c r="IN46" s="100"/>
      <c r="IO46" s="100"/>
      <c r="IP46" s="100"/>
      <c r="IQ46" s="100"/>
    </row>
    <row r="47" spans="1:253" ht="17.100000000000001" customHeight="1" x14ac:dyDescent="0.25">
      <c r="A47" s="122"/>
      <c r="B47" s="118"/>
      <c r="C47" s="118"/>
      <c r="D47" s="118"/>
      <c r="E47" s="118"/>
      <c r="F47" s="118"/>
      <c r="G47" s="207"/>
      <c r="H47" s="207"/>
      <c r="I47" s="207"/>
      <c r="J47" s="207"/>
      <c r="K47" s="207"/>
      <c r="L47" s="207"/>
      <c r="M47" s="207"/>
      <c r="N47" s="207"/>
      <c r="O47" s="207"/>
      <c r="P47" s="207"/>
      <c r="Q47" s="263"/>
      <c r="R47" s="264"/>
      <c r="S47" s="264"/>
      <c r="T47" s="264"/>
      <c r="U47" s="264"/>
      <c r="V47" s="264"/>
      <c r="W47" s="265"/>
      <c r="X47" s="265"/>
      <c r="Y47" s="265"/>
      <c r="Z47" s="265"/>
      <c r="AA47" s="265"/>
      <c r="AB47" s="265"/>
      <c r="AC47" s="265"/>
      <c r="AD47" s="265"/>
      <c r="AE47" s="207"/>
      <c r="AF47" s="207"/>
      <c r="AG47" s="207"/>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c r="BI47" s="207"/>
      <c r="BJ47" s="207"/>
      <c r="BK47" s="207"/>
      <c r="BL47" s="207"/>
      <c r="BM47" s="207"/>
      <c r="BN47" s="207"/>
      <c r="BO47" s="207"/>
      <c r="BP47" s="207"/>
      <c r="BQ47" s="207"/>
      <c r="BR47" s="207"/>
      <c r="BS47" s="207"/>
      <c r="BT47" s="207"/>
      <c r="BU47" s="207"/>
      <c r="BV47" s="207"/>
      <c r="BW47" s="207"/>
      <c r="BX47" s="207"/>
      <c r="BY47" s="207"/>
      <c r="BZ47" s="207"/>
      <c r="CA47" s="207"/>
      <c r="CB47" s="207"/>
      <c r="CC47" s="207"/>
      <c r="CD47" s="207"/>
      <c r="CE47" s="207"/>
      <c r="CF47" s="207"/>
      <c r="CG47" s="207"/>
      <c r="CH47" s="207"/>
      <c r="CI47" s="207"/>
      <c r="CJ47" s="207"/>
      <c r="CK47" s="207"/>
      <c r="CL47" s="207"/>
      <c r="CM47" s="207"/>
      <c r="CN47" s="207"/>
      <c r="CO47" s="207"/>
      <c r="CP47" s="207"/>
      <c r="CQ47" s="207"/>
      <c r="CR47" s="207"/>
      <c r="CS47" s="207"/>
      <c r="CT47" s="207"/>
      <c r="CU47" s="207"/>
      <c r="CV47" s="207"/>
      <c r="CW47" s="207"/>
      <c r="CX47" s="207"/>
      <c r="CY47" s="207"/>
      <c r="CZ47" s="207"/>
      <c r="DA47" s="207"/>
      <c r="DB47" s="207"/>
      <c r="DC47" s="207"/>
      <c r="DD47" s="207"/>
      <c r="DE47" s="207"/>
      <c r="DF47" s="207"/>
      <c r="DG47" s="207"/>
      <c r="DH47" s="207"/>
      <c r="DI47" s="207"/>
      <c r="DJ47" s="207"/>
      <c r="DK47" s="207"/>
      <c r="DL47" s="207"/>
      <c r="DM47" s="207"/>
      <c r="DN47" s="207"/>
      <c r="DO47" s="207"/>
      <c r="DP47" s="207"/>
      <c r="DQ47" s="207"/>
      <c r="DR47" s="207"/>
      <c r="DS47" s="207"/>
      <c r="DT47" s="207"/>
      <c r="DU47" s="207"/>
      <c r="DV47" s="207"/>
      <c r="DW47" s="207"/>
      <c r="DX47" s="207"/>
      <c r="DY47" s="207"/>
      <c r="DZ47" s="207"/>
      <c r="EA47" s="207"/>
      <c r="EB47" s="207"/>
      <c r="EC47" s="207"/>
      <c r="ED47" s="207"/>
      <c r="EE47" s="207"/>
      <c r="EF47" s="207"/>
      <c r="EG47" s="207"/>
      <c r="EH47" s="207"/>
      <c r="EI47" s="207"/>
      <c r="EJ47" s="207"/>
      <c r="EK47" s="207"/>
      <c r="EL47" s="207"/>
      <c r="EM47" s="207"/>
      <c r="EN47" s="207"/>
      <c r="EO47" s="207"/>
      <c r="EP47" s="207"/>
      <c r="EQ47" s="207"/>
      <c r="ER47" s="207"/>
      <c r="ES47" s="207"/>
      <c r="ET47" s="207"/>
      <c r="EU47" s="207"/>
      <c r="EV47" s="207"/>
      <c r="EW47" s="207"/>
      <c r="EX47" s="207"/>
      <c r="EY47" s="207"/>
      <c r="EZ47" s="207"/>
      <c r="FA47" s="207"/>
      <c r="FB47" s="207"/>
      <c r="FC47" s="207"/>
      <c r="FD47" s="207"/>
      <c r="FE47" s="207"/>
      <c r="FF47" s="207"/>
      <c r="FG47" s="207"/>
      <c r="FH47" s="207"/>
      <c r="FI47" s="207"/>
      <c r="FJ47" s="207"/>
      <c r="FK47" s="207"/>
      <c r="FL47" s="207"/>
      <c r="FM47" s="207"/>
      <c r="FN47" s="207"/>
      <c r="FO47" s="207"/>
      <c r="FP47" s="207"/>
      <c r="FQ47" s="207"/>
      <c r="FR47" s="207"/>
      <c r="FS47" s="207"/>
      <c r="FT47" s="207"/>
      <c r="FU47" s="207"/>
      <c r="FV47" s="207"/>
      <c r="FW47" s="207"/>
      <c r="FX47" s="207"/>
      <c r="FY47" s="207"/>
      <c r="FZ47" s="207"/>
      <c r="GA47" s="207"/>
      <c r="GB47" s="207"/>
      <c r="GC47" s="207"/>
      <c r="GD47" s="207"/>
      <c r="GE47" s="207"/>
      <c r="GF47" s="207"/>
      <c r="GG47" s="207"/>
      <c r="GH47" s="207"/>
      <c r="GI47" s="207"/>
      <c r="GJ47" s="207"/>
      <c r="GK47" s="207"/>
      <c r="GL47" s="207"/>
      <c r="GM47" s="207"/>
      <c r="GN47" s="207"/>
      <c r="GO47" s="207"/>
      <c r="GP47" s="207"/>
      <c r="GQ47" s="207"/>
      <c r="GR47" s="207"/>
      <c r="GS47" s="207"/>
      <c r="GT47" s="207"/>
      <c r="GU47" s="207"/>
      <c r="GV47" s="207"/>
      <c r="GW47" s="207"/>
      <c r="GX47" s="207"/>
      <c r="GY47" s="207"/>
      <c r="GZ47" s="207"/>
      <c r="HA47" s="207"/>
      <c r="HB47" s="207"/>
      <c r="HC47" s="207"/>
      <c r="HD47" s="207"/>
      <c r="HE47" s="207"/>
      <c r="HF47" s="207"/>
      <c r="HG47" s="207"/>
      <c r="HH47" s="207"/>
      <c r="HI47" s="207"/>
      <c r="HJ47" s="207"/>
      <c r="HK47" s="207"/>
      <c r="HL47" s="207"/>
      <c r="HM47" s="207"/>
      <c r="HN47" s="207"/>
      <c r="HO47" s="207"/>
      <c r="HP47" s="207"/>
      <c r="HQ47" s="207"/>
      <c r="HR47" s="207"/>
      <c r="HS47" s="207"/>
      <c r="HT47" s="207"/>
      <c r="HU47" s="207"/>
      <c r="HV47" s="207"/>
      <c r="HW47" s="207"/>
      <c r="HX47" s="207"/>
      <c r="HY47" s="207"/>
      <c r="HZ47" s="207"/>
      <c r="IA47" s="207"/>
      <c r="IB47" s="207"/>
      <c r="IC47" s="207"/>
      <c r="ID47" s="207"/>
      <c r="IE47" s="207"/>
      <c r="IF47" s="207"/>
      <c r="IG47" s="207"/>
      <c r="IH47" s="207"/>
      <c r="II47" s="207"/>
      <c r="IJ47" s="207"/>
      <c r="IK47" s="207"/>
      <c r="IL47" s="207"/>
      <c r="IM47" s="207"/>
      <c r="IN47" s="207"/>
      <c r="IO47" s="207"/>
      <c r="IP47" s="207"/>
      <c r="IQ47" s="207"/>
    </row>
    <row r="48" spans="1:253" ht="17.100000000000001" customHeight="1" x14ac:dyDescent="0.25">
      <c r="A48" s="208"/>
      <c r="B48" s="118"/>
      <c r="C48" s="118"/>
      <c r="D48" s="118"/>
      <c r="E48" s="118"/>
      <c r="F48" s="118"/>
      <c r="G48" s="207"/>
      <c r="H48" s="207"/>
      <c r="I48" s="207"/>
      <c r="J48" s="207"/>
      <c r="K48" s="207"/>
      <c r="L48" s="207"/>
      <c r="M48" s="207"/>
      <c r="N48" s="207"/>
      <c r="O48" s="207"/>
      <c r="P48" s="207"/>
      <c r="Q48" s="263"/>
      <c r="R48" s="264"/>
      <c r="S48" s="264"/>
      <c r="T48" s="264"/>
      <c r="U48" s="264"/>
      <c r="V48" s="264"/>
      <c r="W48" s="265"/>
      <c r="X48" s="265"/>
      <c r="Y48" s="265"/>
      <c r="Z48" s="265"/>
      <c r="AA48" s="265"/>
      <c r="AB48" s="265"/>
      <c r="AC48" s="265"/>
      <c r="AD48" s="265"/>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c r="BI48" s="207"/>
      <c r="BJ48" s="207"/>
      <c r="BK48" s="207"/>
      <c r="BL48" s="207"/>
      <c r="BM48" s="207"/>
      <c r="BN48" s="207"/>
      <c r="BO48" s="207"/>
      <c r="BP48" s="207"/>
      <c r="BQ48" s="207"/>
      <c r="BR48" s="207"/>
      <c r="BS48" s="207"/>
      <c r="BT48" s="207"/>
      <c r="BU48" s="207"/>
      <c r="BV48" s="207"/>
      <c r="BW48" s="207"/>
      <c r="BX48" s="207"/>
      <c r="BY48" s="207"/>
      <c r="BZ48" s="207"/>
      <c r="CA48" s="207"/>
      <c r="CB48" s="207"/>
      <c r="CC48" s="207"/>
      <c r="CD48" s="207"/>
      <c r="CE48" s="207"/>
      <c r="CF48" s="207"/>
      <c r="CG48" s="207"/>
      <c r="CH48" s="207"/>
      <c r="CI48" s="207"/>
      <c r="CJ48" s="207"/>
      <c r="CK48" s="207"/>
      <c r="CL48" s="207"/>
      <c r="CM48" s="207"/>
      <c r="CN48" s="207"/>
      <c r="CO48" s="207"/>
      <c r="CP48" s="207"/>
      <c r="CQ48" s="207"/>
      <c r="CR48" s="207"/>
      <c r="CS48" s="207"/>
      <c r="CT48" s="207"/>
      <c r="CU48" s="207"/>
      <c r="CV48" s="207"/>
      <c r="CW48" s="207"/>
      <c r="CX48" s="207"/>
      <c r="CY48" s="207"/>
      <c r="CZ48" s="207"/>
      <c r="DA48" s="207"/>
      <c r="DB48" s="207"/>
      <c r="DC48" s="207"/>
      <c r="DD48" s="207"/>
      <c r="DE48" s="207"/>
      <c r="DF48" s="207"/>
      <c r="DG48" s="207"/>
      <c r="DH48" s="207"/>
      <c r="DI48" s="207"/>
      <c r="DJ48" s="207"/>
      <c r="DK48" s="207"/>
      <c r="DL48" s="207"/>
      <c r="DM48" s="207"/>
      <c r="DN48" s="207"/>
      <c r="DO48" s="207"/>
      <c r="DP48" s="207"/>
      <c r="DQ48" s="207"/>
      <c r="DR48" s="207"/>
      <c r="DS48" s="207"/>
      <c r="DT48" s="207"/>
      <c r="DU48" s="207"/>
      <c r="DV48" s="207"/>
      <c r="DW48" s="207"/>
      <c r="DX48" s="207"/>
      <c r="DY48" s="207"/>
      <c r="DZ48" s="207"/>
      <c r="EA48" s="207"/>
      <c r="EB48" s="207"/>
      <c r="EC48" s="207"/>
      <c r="ED48" s="207"/>
      <c r="EE48" s="207"/>
      <c r="EF48" s="207"/>
      <c r="EG48" s="207"/>
      <c r="EH48" s="207"/>
      <c r="EI48" s="207"/>
      <c r="EJ48" s="207"/>
      <c r="EK48" s="207"/>
      <c r="EL48" s="207"/>
      <c r="EM48" s="207"/>
      <c r="EN48" s="207"/>
      <c r="EO48" s="207"/>
      <c r="EP48" s="207"/>
      <c r="EQ48" s="207"/>
      <c r="ER48" s="207"/>
      <c r="ES48" s="207"/>
      <c r="ET48" s="207"/>
      <c r="EU48" s="207"/>
      <c r="EV48" s="207"/>
      <c r="EW48" s="207"/>
      <c r="EX48" s="207"/>
      <c r="EY48" s="207"/>
      <c r="EZ48" s="207"/>
      <c r="FA48" s="207"/>
      <c r="FB48" s="207"/>
      <c r="FC48" s="207"/>
      <c r="FD48" s="207"/>
      <c r="FE48" s="207"/>
      <c r="FF48" s="207"/>
      <c r="FG48" s="207"/>
      <c r="FH48" s="207"/>
      <c r="FI48" s="207"/>
      <c r="FJ48" s="207"/>
      <c r="FK48" s="207"/>
      <c r="FL48" s="207"/>
      <c r="FM48" s="207"/>
      <c r="FN48" s="207"/>
      <c r="FO48" s="207"/>
      <c r="FP48" s="207"/>
      <c r="FQ48" s="207"/>
      <c r="FR48" s="207"/>
      <c r="FS48" s="207"/>
      <c r="FT48" s="207"/>
      <c r="FU48" s="207"/>
      <c r="FV48" s="207"/>
      <c r="FW48" s="207"/>
      <c r="FX48" s="207"/>
      <c r="FY48" s="207"/>
      <c r="FZ48" s="207"/>
      <c r="GA48" s="207"/>
      <c r="GB48" s="207"/>
      <c r="GC48" s="207"/>
      <c r="GD48" s="207"/>
      <c r="GE48" s="207"/>
      <c r="GF48" s="207"/>
      <c r="GG48" s="207"/>
      <c r="GH48" s="207"/>
      <c r="GI48" s="207"/>
      <c r="GJ48" s="207"/>
      <c r="GK48" s="207"/>
      <c r="GL48" s="207"/>
      <c r="GM48" s="207"/>
      <c r="GN48" s="207"/>
      <c r="GO48" s="207"/>
      <c r="GP48" s="207"/>
      <c r="GQ48" s="207"/>
      <c r="GR48" s="207"/>
      <c r="GS48" s="207"/>
      <c r="GT48" s="207"/>
      <c r="GU48" s="207"/>
      <c r="GV48" s="207"/>
      <c r="GW48" s="207"/>
      <c r="GX48" s="207"/>
      <c r="GY48" s="207"/>
      <c r="GZ48" s="207"/>
      <c r="HA48" s="207"/>
      <c r="HB48" s="207"/>
      <c r="HC48" s="207"/>
      <c r="HD48" s="207"/>
      <c r="HE48" s="207"/>
      <c r="HF48" s="207"/>
      <c r="HG48" s="207"/>
      <c r="HH48" s="207"/>
      <c r="HI48" s="207"/>
      <c r="HJ48" s="207"/>
      <c r="HK48" s="207"/>
      <c r="HL48" s="207"/>
      <c r="HM48" s="207"/>
      <c r="HN48" s="207"/>
      <c r="HO48" s="207"/>
      <c r="HP48" s="207"/>
      <c r="HQ48" s="207"/>
      <c r="HR48" s="207"/>
      <c r="HS48" s="207"/>
      <c r="HT48" s="207"/>
      <c r="HU48" s="207"/>
      <c r="HV48" s="207"/>
      <c r="HW48" s="207"/>
      <c r="HX48" s="207"/>
      <c r="HY48" s="207"/>
      <c r="HZ48" s="207"/>
      <c r="IA48" s="207"/>
      <c r="IB48" s="207"/>
      <c r="IC48" s="207"/>
      <c r="ID48" s="207"/>
      <c r="IE48" s="207"/>
      <c r="IF48" s="207"/>
      <c r="IG48" s="207"/>
      <c r="IH48" s="207"/>
      <c r="II48" s="207"/>
      <c r="IJ48" s="207"/>
      <c r="IK48" s="207"/>
      <c r="IL48" s="207"/>
      <c r="IM48" s="207"/>
      <c r="IN48" s="207"/>
      <c r="IO48" s="207"/>
      <c r="IP48" s="207"/>
      <c r="IQ48" s="207"/>
    </row>
    <row r="49" spans="1:251" ht="17.100000000000001" customHeight="1" x14ac:dyDescent="0.25">
      <c r="A49" s="209"/>
      <c r="B49" s="205"/>
      <c r="C49" s="205"/>
      <c r="D49" s="205"/>
      <c r="E49" s="205"/>
      <c r="F49" s="205"/>
      <c r="G49" s="207"/>
      <c r="H49" s="207"/>
      <c r="I49" s="207"/>
      <c r="J49" s="207"/>
      <c r="K49" s="207"/>
      <c r="L49" s="207"/>
      <c r="M49" s="207"/>
      <c r="N49" s="207"/>
      <c r="O49" s="207"/>
      <c r="P49" s="207"/>
      <c r="Q49" s="263"/>
      <c r="R49" s="264"/>
      <c r="S49" s="264"/>
      <c r="T49" s="264"/>
      <c r="U49" s="264"/>
      <c r="V49" s="264"/>
      <c r="W49" s="265"/>
      <c r="X49" s="265"/>
      <c r="Y49" s="265"/>
      <c r="Z49" s="265"/>
      <c r="AA49" s="265"/>
      <c r="AB49" s="265"/>
      <c r="AC49" s="265"/>
      <c r="AD49" s="265"/>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c r="BI49" s="207"/>
      <c r="BJ49" s="207"/>
      <c r="BK49" s="207"/>
      <c r="BL49" s="207"/>
      <c r="BM49" s="207"/>
      <c r="BN49" s="207"/>
      <c r="BO49" s="207"/>
      <c r="BP49" s="207"/>
      <c r="BQ49" s="207"/>
      <c r="BR49" s="207"/>
      <c r="BS49" s="207"/>
      <c r="BT49" s="207"/>
      <c r="BU49" s="207"/>
      <c r="BV49" s="207"/>
      <c r="BW49" s="207"/>
      <c r="BX49" s="207"/>
      <c r="BY49" s="207"/>
      <c r="BZ49" s="207"/>
      <c r="CA49" s="207"/>
      <c r="CB49" s="207"/>
      <c r="CC49" s="207"/>
      <c r="CD49" s="207"/>
      <c r="CE49" s="207"/>
      <c r="CF49" s="207"/>
      <c r="CG49" s="207"/>
      <c r="CH49" s="207"/>
      <c r="CI49" s="207"/>
      <c r="CJ49" s="207"/>
      <c r="CK49" s="207"/>
      <c r="CL49" s="207"/>
      <c r="CM49" s="207"/>
      <c r="CN49" s="207"/>
      <c r="CO49" s="207"/>
      <c r="CP49" s="207"/>
      <c r="CQ49" s="207"/>
      <c r="CR49" s="207"/>
      <c r="CS49" s="207"/>
      <c r="CT49" s="207"/>
      <c r="CU49" s="207"/>
      <c r="CV49" s="207"/>
      <c r="CW49" s="207"/>
      <c r="CX49" s="207"/>
      <c r="CY49" s="207"/>
      <c r="CZ49" s="207"/>
      <c r="DA49" s="207"/>
      <c r="DB49" s="207"/>
      <c r="DC49" s="207"/>
      <c r="DD49" s="207"/>
      <c r="DE49" s="207"/>
      <c r="DF49" s="207"/>
      <c r="DG49" s="207"/>
      <c r="DH49" s="207"/>
      <c r="DI49" s="207"/>
      <c r="DJ49" s="207"/>
      <c r="DK49" s="207"/>
      <c r="DL49" s="207"/>
      <c r="DM49" s="207"/>
      <c r="DN49" s="207"/>
      <c r="DO49" s="207"/>
      <c r="DP49" s="207"/>
      <c r="DQ49" s="207"/>
      <c r="DR49" s="207"/>
      <c r="DS49" s="207"/>
      <c r="DT49" s="207"/>
      <c r="DU49" s="207"/>
      <c r="DV49" s="207"/>
      <c r="DW49" s="207"/>
      <c r="DX49" s="207"/>
      <c r="DY49" s="207"/>
      <c r="DZ49" s="207"/>
      <c r="EA49" s="207"/>
      <c r="EB49" s="207"/>
      <c r="EC49" s="207"/>
      <c r="ED49" s="207"/>
      <c r="EE49" s="207"/>
      <c r="EF49" s="207"/>
      <c r="EG49" s="207"/>
      <c r="EH49" s="207"/>
      <c r="EI49" s="207"/>
      <c r="EJ49" s="207"/>
      <c r="EK49" s="207"/>
      <c r="EL49" s="207"/>
      <c r="EM49" s="207"/>
      <c r="EN49" s="207"/>
      <c r="EO49" s="207"/>
      <c r="EP49" s="207"/>
      <c r="EQ49" s="207"/>
      <c r="ER49" s="207"/>
      <c r="ES49" s="207"/>
      <c r="ET49" s="207"/>
      <c r="EU49" s="207"/>
      <c r="EV49" s="207"/>
      <c r="EW49" s="207"/>
      <c r="EX49" s="207"/>
      <c r="EY49" s="207"/>
      <c r="EZ49" s="207"/>
      <c r="FA49" s="207"/>
      <c r="FB49" s="207"/>
      <c r="FC49" s="207"/>
      <c r="FD49" s="207"/>
      <c r="FE49" s="207"/>
      <c r="FF49" s="207"/>
      <c r="FG49" s="207"/>
      <c r="FH49" s="207"/>
      <c r="FI49" s="207"/>
      <c r="FJ49" s="207"/>
      <c r="FK49" s="207"/>
      <c r="FL49" s="207"/>
      <c r="FM49" s="207"/>
      <c r="FN49" s="207"/>
      <c r="FO49" s="207"/>
      <c r="FP49" s="207"/>
      <c r="FQ49" s="207"/>
      <c r="FR49" s="207"/>
      <c r="FS49" s="207"/>
      <c r="FT49" s="207"/>
      <c r="FU49" s="207"/>
      <c r="FV49" s="207"/>
      <c r="FW49" s="207"/>
      <c r="FX49" s="207"/>
      <c r="FY49" s="207"/>
      <c r="FZ49" s="207"/>
      <c r="GA49" s="207"/>
      <c r="GB49" s="207"/>
      <c r="GC49" s="207"/>
      <c r="GD49" s="207"/>
      <c r="GE49" s="207"/>
      <c r="GF49" s="207"/>
      <c r="GG49" s="207"/>
      <c r="GH49" s="207"/>
      <c r="GI49" s="207"/>
      <c r="GJ49" s="207"/>
      <c r="GK49" s="207"/>
      <c r="GL49" s="207"/>
      <c r="GM49" s="207"/>
      <c r="GN49" s="207"/>
      <c r="GO49" s="207"/>
      <c r="GP49" s="207"/>
      <c r="GQ49" s="207"/>
      <c r="GR49" s="207"/>
      <c r="GS49" s="207"/>
      <c r="GT49" s="207"/>
      <c r="GU49" s="207"/>
      <c r="GV49" s="207"/>
      <c r="GW49" s="207"/>
      <c r="GX49" s="207"/>
      <c r="GY49" s="207"/>
      <c r="GZ49" s="207"/>
      <c r="HA49" s="207"/>
      <c r="HB49" s="207"/>
      <c r="HC49" s="207"/>
      <c r="HD49" s="207"/>
      <c r="HE49" s="207"/>
      <c r="HF49" s="207"/>
      <c r="HG49" s="207"/>
      <c r="HH49" s="207"/>
      <c r="HI49" s="207"/>
      <c r="HJ49" s="207"/>
      <c r="HK49" s="207"/>
      <c r="HL49" s="207"/>
      <c r="HM49" s="207"/>
      <c r="HN49" s="207"/>
      <c r="HO49" s="207"/>
      <c r="HP49" s="207"/>
      <c r="HQ49" s="207"/>
      <c r="HR49" s="207"/>
      <c r="HS49" s="207"/>
      <c r="HT49" s="207"/>
      <c r="HU49" s="207"/>
      <c r="HV49" s="207"/>
      <c r="HW49" s="207"/>
      <c r="HX49" s="207"/>
      <c r="HY49" s="207"/>
      <c r="HZ49" s="207"/>
      <c r="IA49" s="207"/>
      <c r="IB49" s="207"/>
      <c r="IC49" s="207"/>
      <c r="ID49" s="207"/>
      <c r="IE49" s="207"/>
      <c r="IF49" s="207"/>
      <c r="IG49" s="207"/>
      <c r="IH49" s="207"/>
      <c r="II49" s="207"/>
      <c r="IJ49" s="207"/>
      <c r="IK49" s="207"/>
      <c r="IL49" s="207"/>
      <c r="IM49" s="207"/>
      <c r="IN49" s="207"/>
      <c r="IO49" s="207"/>
      <c r="IP49" s="207"/>
      <c r="IQ49" s="207"/>
    </row>
    <row r="50" spans="1:251" ht="18" customHeight="1" x14ac:dyDescent="0.25">
      <c r="A50" s="206"/>
      <c r="B50" s="206"/>
      <c r="C50" s="206"/>
      <c r="D50" s="206"/>
      <c r="E50" s="206"/>
      <c r="F50" s="100"/>
      <c r="G50" s="118"/>
      <c r="H50" s="118"/>
      <c r="I50" s="118"/>
      <c r="J50" s="118"/>
      <c r="K50" s="118"/>
      <c r="L50" s="118"/>
      <c r="M50" s="118"/>
      <c r="N50" s="118"/>
      <c r="O50" s="118"/>
      <c r="P50" s="118"/>
      <c r="Q50" s="100"/>
      <c r="R50" s="267"/>
      <c r="S50" s="267"/>
      <c r="T50" s="267"/>
      <c r="U50" s="267"/>
      <c r="V50" s="267"/>
      <c r="W50" s="265"/>
      <c r="X50" s="265"/>
      <c r="Y50" s="265"/>
      <c r="Z50" s="265"/>
      <c r="AA50" s="265"/>
      <c r="AB50" s="265"/>
      <c r="AC50" s="265"/>
      <c r="AD50" s="265"/>
      <c r="AE50" s="118"/>
      <c r="AF50" s="118"/>
      <c r="AG50" s="118"/>
      <c r="AH50" s="118"/>
      <c r="AI50" s="118"/>
      <c r="AJ50" s="118"/>
      <c r="AK50" s="118"/>
      <c r="AL50" s="118"/>
      <c r="AM50" s="118"/>
      <c r="AN50" s="118"/>
      <c r="AO50" s="118"/>
      <c r="AP50" s="118"/>
      <c r="AQ50" s="118"/>
      <c r="AR50" s="118"/>
      <c r="AS50" s="118"/>
      <c r="AT50" s="118"/>
      <c r="AU50" s="118"/>
      <c r="AV50" s="118"/>
      <c r="AW50" s="118"/>
      <c r="AX50" s="118"/>
      <c r="AY50" s="118"/>
      <c r="AZ50" s="118"/>
      <c r="BA50" s="118"/>
      <c r="BB50" s="118"/>
      <c r="BC50" s="118"/>
      <c r="BD50" s="118"/>
      <c r="BE50" s="118"/>
      <c r="BF50" s="118"/>
      <c r="BG50" s="118"/>
      <c r="BH50" s="118"/>
      <c r="BI50" s="118"/>
      <c r="BJ50" s="118"/>
      <c r="BK50" s="118"/>
      <c r="BL50" s="118"/>
      <c r="BM50" s="118"/>
      <c r="BN50" s="118"/>
      <c r="BO50" s="118"/>
      <c r="BP50" s="118"/>
      <c r="BQ50" s="118"/>
      <c r="BR50" s="118"/>
      <c r="BS50" s="118"/>
      <c r="BT50" s="118"/>
      <c r="BU50" s="118"/>
      <c r="BV50" s="118"/>
      <c r="BW50" s="118"/>
      <c r="BX50" s="118"/>
      <c r="BY50" s="118"/>
      <c r="BZ50" s="118"/>
      <c r="CA50" s="118"/>
      <c r="CB50" s="118"/>
      <c r="CC50" s="118"/>
      <c r="CD50" s="118"/>
      <c r="CE50" s="118"/>
      <c r="CF50" s="118"/>
      <c r="CG50" s="118"/>
      <c r="CH50" s="118"/>
      <c r="CI50" s="118"/>
      <c r="CJ50" s="118"/>
      <c r="CK50" s="118"/>
      <c r="CL50" s="118"/>
      <c r="CM50" s="118"/>
      <c r="CN50" s="118"/>
      <c r="CO50" s="118"/>
      <c r="CP50" s="118"/>
      <c r="CQ50" s="118"/>
      <c r="CR50" s="118"/>
      <c r="CS50" s="118"/>
      <c r="CT50" s="118"/>
      <c r="CU50" s="118"/>
      <c r="CV50" s="118"/>
      <c r="CW50" s="118"/>
      <c r="CX50" s="118"/>
      <c r="CY50" s="118"/>
      <c r="CZ50" s="118"/>
      <c r="DA50" s="118"/>
      <c r="DB50" s="118"/>
      <c r="DC50" s="118"/>
      <c r="DD50" s="118"/>
      <c r="DE50" s="118"/>
      <c r="DF50" s="118"/>
      <c r="DG50" s="118"/>
      <c r="DH50" s="118"/>
      <c r="DI50" s="118"/>
      <c r="DJ50" s="118"/>
      <c r="DK50" s="118"/>
      <c r="DL50" s="118"/>
      <c r="DM50" s="118"/>
      <c r="DN50" s="118"/>
      <c r="DO50" s="118"/>
      <c r="DP50" s="118"/>
      <c r="DQ50" s="118"/>
      <c r="DR50" s="118"/>
      <c r="DS50" s="118"/>
      <c r="DT50" s="118"/>
      <c r="DU50" s="118"/>
      <c r="DV50" s="118"/>
      <c r="DW50" s="118"/>
      <c r="DX50" s="118"/>
      <c r="DY50" s="118"/>
      <c r="DZ50" s="118"/>
      <c r="EA50" s="118"/>
      <c r="EB50" s="118"/>
      <c r="EC50" s="118"/>
      <c r="ED50" s="118"/>
      <c r="EE50" s="118"/>
      <c r="EF50" s="118"/>
      <c r="EG50" s="118"/>
      <c r="EH50" s="118"/>
      <c r="EI50" s="118"/>
      <c r="EJ50" s="118"/>
      <c r="EK50" s="118"/>
      <c r="EL50" s="118"/>
      <c r="EM50" s="118"/>
      <c r="EN50" s="118"/>
      <c r="EO50" s="118"/>
      <c r="EP50" s="118"/>
      <c r="EQ50" s="118"/>
      <c r="ER50" s="118"/>
      <c r="ES50" s="118"/>
      <c r="ET50" s="118"/>
      <c r="EU50" s="118"/>
      <c r="EV50" s="118"/>
      <c r="EW50" s="118"/>
      <c r="EX50" s="118"/>
      <c r="EY50" s="118"/>
      <c r="EZ50" s="118"/>
      <c r="FA50" s="118"/>
      <c r="FB50" s="118"/>
      <c r="FC50" s="118"/>
      <c r="FD50" s="118"/>
      <c r="FE50" s="118"/>
      <c r="FF50" s="118"/>
      <c r="FG50" s="118"/>
      <c r="FH50" s="118"/>
      <c r="FI50" s="118"/>
      <c r="FJ50" s="118"/>
      <c r="FK50" s="118"/>
      <c r="FL50" s="118"/>
      <c r="FM50" s="118"/>
      <c r="FN50" s="118"/>
      <c r="FO50" s="118"/>
      <c r="FP50" s="118"/>
      <c r="FQ50" s="118"/>
      <c r="FR50" s="118"/>
      <c r="FS50" s="118"/>
      <c r="FT50" s="118"/>
      <c r="FU50" s="118"/>
      <c r="FV50" s="118"/>
      <c r="FW50" s="118"/>
      <c r="FX50" s="118"/>
      <c r="FY50" s="118"/>
      <c r="FZ50" s="118"/>
      <c r="GA50" s="118"/>
      <c r="GB50" s="118"/>
      <c r="GC50" s="118"/>
      <c r="GD50" s="118"/>
      <c r="GE50" s="118"/>
      <c r="GF50" s="118"/>
      <c r="GG50" s="118"/>
      <c r="GH50" s="118"/>
      <c r="GI50" s="118"/>
      <c r="GJ50" s="118"/>
      <c r="GK50" s="118"/>
      <c r="GL50" s="118"/>
      <c r="GM50" s="118"/>
      <c r="GN50" s="118"/>
      <c r="GO50" s="118"/>
      <c r="GP50" s="118"/>
      <c r="GQ50" s="118"/>
      <c r="GR50" s="118"/>
      <c r="GS50" s="118"/>
      <c r="GT50" s="118"/>
      <c r="GU50" s="118"/>
      <c r="GV50" s="118"/>
      <c r="GW50" s="118"/>
      <c r="GX50" s="118"/>
      <c r="GY50" s="118"/>
      <c r="GZ50" s="118"/>
      <c r="HA50" s="118"/>
      <c r="HB50" s="118"/>
      <c r="HC50" s="118"/>
      <c r="HD50" s="118"/>
      <c r="HE50" s="118"/>
      <c r="HF50" s="118"/>
      <c r="HG50" s="118"/>
      <c r="HH50" s="118"/>
      <c r="HI50" s="118"/>
      <c r="HJ50" s="118"/>
      <c r="HK50" s="118"/>
      <c r="HL50" s="118"/>
      <c r="HM50" s="118"/>
      <c r="HN50" s="118"/>
      <c r="HO50" s="118"/>
      <c r="HP50" s="118"/>
      <c r="HQ50" s="118"/>
      <c r="HR50" s="118"/>
      <c r="HS50" s="118"/>
      <c r="HT50" s="118"/>
      <c r="HU50" s="118"/>
      <c r="HV50" s="118"/>
      <c r="HW50" s="118"/>
      <c r="HX50" s="118"/>
      <c r="HY50" s="118"/>
      <c r="HZ50" s="118"/>
      <c r="IA50" s="118"/>
      <c r="IB50" s="118"/>
      <c r="IC50" s="118"/>
      <c r="ID50" s="118"/>
      <c r="IE50" s="118"/>
      <c r="IF50" s="118"/>
      <c r="IG50" s="118"/>
      <c r="IH50" s="118"/>
      <c r="II50" s="118"/>
      <c r="IJ50" s="118"/>
      <c r="IK50" s="118"/>
      <c r="IL50" s="118"/>
      <c r="IM50" s="118"/>
      <c r="IN50" s="118"/>
      <c r="IO50" s="118"/>
      <c r="IP50" s="118"/>
      <c r="IQ50" s="118"/>
    </row>
    <row r="51" spans="1:251" ht="18" customHeight="1" x14ac:dyDescent="0.25">
      <c r="F51" s="100"/>
      <c r="G51" s="118"/>
      <c r="H51" s="118"/>
      <c r="I51" s="118"/>
      <c r="J51" s="118"/>
      <c r="K51" s="118"/>
      <c r="L51" s="118"/>
      <c r="M51" s="118"/>
      <c r="N51" s="118"/>
      <c r="O51" s="118"/>
      <c r="P51" s="118"/>
      <c r="Q51" s="275"/>
      <c r="R51" s="276"/>
      <c r="S51" s="276"/>
      <c r="T51" s="276"/>
      <c r="U51" s="276"/>
      <c r="V51" s="276"/>
      <c r="W51" s="265"/>
      <c r="X51" s="265"/>
      <c r="Y51" s="265"/>
      <c r="Z51" s="265"/>
      <c r="AA51" s="265"/>
      <c r="AB51" s="265"/>
      <c r="AC51" s="265"/>
      <c r="AD51" s="265"/>
    </row>
    <row r="52" spans="1:251" ht="18" customHeight="1" x14ac:dyDescent="0.25">
      <c r="A52" s="100"/>
      <c r="B52" s="100"/>
      <c r="C52" s="100"/>
      <c r="D52" s="100"/>
      <c r="E52" s="100"/>
      <c r="F52" s="100"/>
      <c r="G52" s="118"/>
      <c r="H52" s="118"/>
      <c r="I52" s="118"/>
      <c r="J52" s="118"/>
      <c r="K52" s="118"/>
      <c r="L52" s="118"/>
      <c r="M52" s="118"/>
      <c r="N52" s="118"/>
      <c r="O52" s="118"/>
      <c r="P52" s="118"/>
      <c r="Q52" s="263"/>
      <c r="R52" s="264"/>
      <c r="S52" s="264"/>
      <c r="T52" s="264"/>
      <c r="U52" s="264"/>
      <c r="V52" s="264"/>
      <c r="W52" s="265"/>
      <c r="X52" s="265"/>
      <c r="Y52" s="265"/>
      <c r="Z52" s="265"/>
      <c r="AA52" s="265"/>
      <c r="AB52" s="265"/>
      <c r="AC52" s="265"/>
      <c r="AD52" s="265"/>
    </row>
    <row r="53" spans="1:251" ht="18" customHeight="1" x14ac:dyDescent="0.25">
      <c r="A53" s="100"/>
      <c r="B53" s="100"/>
      <c r="C53" s="100"/>
      <c r="D53" s="100"/>
      <c r="E53" s="100"/>
      <c r="F53" s="100"/>
      <c r="G53" s="118"/>
      <c r="H53" s="118"/>
      <c r="I53" s="118"/>
      <c r="J53" s="118"/>
      <c r="K53" s="118"/>
      <c r="L53" s="118"/>
      <c r="M53" s="118"/>
      <c r="N53" s="118"/>
      <c r="O53" s="118"/>
      <c r="P53" s="118"/>
      <c r="Q53" s="263"/>
      <c r="R53" s="264"/>
      <c r="S53" s="264"/>
      <c r="T53" s="264"/>
      <c r="U53" s="264"/>
      <c r="V53" s="264"/>
      <c r="W53" s="265"/>
      <c r="X53" s="265"/>
      <c r="Y53" s="265"/>
      <c r="Z53" s="265"/>
      <c r="AA53" s="265"/>
      <c r="AB53" s="265"/>
      <c r="AC53" s="265"/>
      <c r="AD53" s="265"/>
    </row>
    <row r="54" spans="1:251" ht="18" customHeight="1" x14ac:dyDescent="0.25">
      <c r="A54" s="100"/>
      <c r="B54" s="100"/>
      <c r="C54" s="100"/>
      <c r="D54" s="100"/>
      <c r="E54" s="100"/>
      <c r="F54" s="100"/>
      <c r="G54" s="118"/>
      <c r="H54" s="118"/>
      <c r="I54" s="118"/>
      <c r="J54" s="118"/>
      <c r="K54" s="118"/>
      <c r="L54" s="118"/>
      <c r="M54" s="118"/>
      <c r="N54" s="118"/>
      <c r="O54" s="118"/>
      <c r="P54" s="118"/>
      <c r="Q54" s="100"/>
      <c r="R54" s="267"/>
      <c r="S54" s="267"/>
      <c r="T54" s="267"/>
      <c r="U54" s="267"/>
      <c r="V54" s="267"/>
      <c r="W54" s="265"/>
      <c r="X54" s="265"/>
      <c r="Y54" s="265"/>
      <c r="Z54" s="265"/>
      <c r="AA54" s="265"/>
      <c r="AB54" s="265"/>
      <c r="AC54" s="265"/>
      <c r="AD54" s="265"/>
    </row>
    <row r="55" spans="1:251" ht="18" customHeight="1" x14ac:dyDescent="0.25">
      <c r="A55" s="100"/>
      <c r="B55" s="100"/>
      <c r="C55" s="100"/>
      <c r="D55" s="100"/>
      <c r="E55" s="100"/>
      <c r="F55" s="100"/>
      <c r="G55" s="118"/>
      <c r="H55" s="118"/>
      <c r="I55" s="118"/>
      <c r="J55" s="118"/>
      <c r="K55" s="118"/>
      <c r="L55" s="118"/>
      <c r="M55" s="118"/>
      <c r="N55" s="118"/>
      <c r="O55" s="118"/>
      <c r="P55" s="118"/>
      <c r="Q55" s="275"/>
      <c r="R55" s="276"/>
      <c r="S55" s="276"/>
      <c r="T55" s="276"/>
      <c r="U55" s="276"/>
      <c r="V55" s="276"/>
      <c r="W55" s="265"/>
      <c r="X55" s="265"/>
      <c r="Y55" s="265"/>
      <c r="Z55" s="265"/>
      <c r="AA55" s="265"/>
      <c r="AB55" s="265"/>
      <c r="AC55" s="265"/>
      <c r="AD55" s="265"/>
    </row>
    <row r="56" spans="1:251" ht="18" customHeight="1" x14ac:dyDescent="0.25">
      <c r="A56" s="100"/>
      <c r="B56" s="100"/>
      <c r="C56" s="100"/>
      <c r="D56" s="100"/>
      <c r="E56" s="100"/>
      <c r="F56" s="100"/>
      <c r="G56" s="118"/>
      <c r="H56" s="118"/>
      <c r="I56" s="118"/>
      <c r="J56" s="118"/>
      <c r="K56" s="118"/>
      <c r="L56" s="118"/>
      <c r="M56" s="118"/>
      <c r="N56" s="118"/>
      <c r="O56" s="118"/>
      <c r="P56" s="118"/>
      <c r="Q56" s="118"/>
      <c r="R56" s="263"/>
      <c r="S56" s="264"/>
      <c r="T56" s="264"/>
      <c r="U56" s="264"/>
      <c r="V56" s="264"/>
      <c r="W56" s="265"/>
      <c r="X56" s="265"/>
      <c r="Y56" s="265"/>
      <c r="Z56" s="265"/>
      <c r="AA56" s="265"/>
      <c r="AB56" s="265"/>
      <c r="AC56" s="265"/>
      <c r="AD56" s="265"/>
    </row>
    <row r="57" spans="1:251" ht="18" customHeight="1" x14ac:dyDescent="0.25">
      <c r="A57" s="100"/>
      <c r="B57" s="100"/>
      <c r="C57" s="100"/>
      <c r="D57" s="100"/>
      <c r="E57" s="100"/>
      <c r="F57" s="100"/>
      <c r="G57" s="118"/>
      <c r="H57" s="118"/>
      <c r="I57" s="118"/>
      <c r="J57" s="118"/>
      <c r="K57" s="118"/>
      <c r="L57" s="118"/>
      <c r="M57" s="118"/>
      <c r="N57" s="118"/>
      <c r="O57" s="118"/>
      <c r="P57" s="118"/>
      <c r="Q57" s="118"/>
      <c r="R57" s="263"/>
      <c r="S57" s="264"/>
      <c r="T57" s="264"/>
      <c r="U57" s="264"/>
      <c r="V57" s="264"/>
      <c r="W57" s="265"/>
      <c r="X57" s="265"/>
      <c r="Y57" s="265"/>
      <c r="Z57" s="265"/>
      <c r="AA57" s="265"/>
      <c r="AB57" s="265"/>
      <c r="AC57" s="265"/>
      <c r="AD57" s="265"/>
    </row>
    <row r="58" spans="1:251" ht="18" customHeight="1" x14ac:dyDescent="0.25">
      <c r="A58" s="100"/>
      <c r="B58" s="100"/>
      <c r="C58" s="100"/>
      <c r="D58" s="100"/>
      <c r="E58" s="100"/>
      <c r="F58" s="100"/>
      <c r="G58" s="118"/>
      <c r="H58" s="118"/>
      <c r="I58" s="118"/>
      <c r="J58" s="118"/>
      <c r="K58" s="118"/>
      <c r="L58" s="118"/>
      <c r="M58" s="118"/>
      <c r="N58" s="118"/>
      <c r="O58" s="118"/>
      <c r="P58" s="118"/>
      <c r="Q58" s="118"/>
      <c r="R58" s="100"/>
      <c r="S58" s="267"/>
      <c r="T58" s="267"/>
      <c r="U58" s="267"/>
      <c r="V58" s="267"/>
      <c r="W58" s="265"/>
      <c r="X58" s="265"/>
      <c r="Y58" s="265"/>
      <c r="Z58" s="265"/>
      <c r="AA58" s="265"/>
      <c r="AB58" s="265"/>
      <c r="AC58" s="265"/>
      <c r="AD58" s="265"/>
    </row>
    <row r="59" spans="1:251" ht="18" customHeight="1" x14ac:dyDescent="0.25">
      <c r="A59" s="100"/>
      <c r="B59" s="100"/>
      <c r="C59" s="100"/>
      <c r="D59" s="100"/>
      <c r="E59" s="100"/>
      <c r="F59" s="100"/>
      <c r="G59" s="118"/>
      <c r="H59" s="118"/>
      <c r="I59" s="118"/>
      <c r="J59" s="118"/>
      <c r="K59" s="118"/>
      <c r="L59" s="118"/>
      <c r="M59" s="118"/>
      <c r="N59" s="118"/>
      <c r="O59" s="118"/>
      <c r="P59" s="118"/>
      <c r="Q59" s="118"/>
      <c r="R59" s="275"/>
      <c r="S59" s="276"/>
      <c r="T59" s="276"/>
      <c r="U59" s="276"/>
      <c r="V59" s="276"/>
      <c r="W59" s="265"/>
      <c r="X59" s="265"/>
      <c r="Y59" s="265"/>
      <c r="Z59" s="265"/>
      <c r="AA59" s="265"/>
      <c r="AB59" s="265"/>
      <c r="AC59" s="265"/>
      <c r="AD59" s="265"/>
    </row>
    <row r="60" spans="1:251" ht="12" customHeight="1" x14ac:dyDescent="0.25">
      <c r="A60" s="558" t="s">
        <v>132</v>
      </c>
      <c r="B60" s="558"/>
      <c r="C60" s="558"/>
      <c r="D60" s="558"/>
      <c r="E60" s="558"/>
      <c r="F60" s="100"/>
      <c r="G60" s="118"/>
      <c r="H60" s="118"/>
      <c r="I60" s="118"/>
      <c r="J60" s="118"/>
      <c r="K60" s="118"/>
      <c r="L60" s="118"/>
      <c r="M60" s="118"/>
      <c r="N60" s="118"/>
      <c r="O60" s="118"/>
      <c r="P60" s="118"/>
      <c r="Q60" s="118"/>
      <c r="R60" s="275"/>
      <c r="S60" s="276"/>
      <c r="T60" s="276"/>
      <c r="U60" s="276"/>
      <c r="V60" s="123"/>
      <c r="W60" s="265"/>
      <c r="X60" s="265"/>
      <c r="Y60" s="265"/>
      <c r="Z60" s="265"/>
      <c r="AA60" s="265"/>
      <c r="AB60" s="265"/>
      <c r="AC60" s="265"/>
      <c r="AD60" s="265"/>
    </row>
    <row r="61" spans="1:251" ht="16.5" customHeight="1" x14ac:dyDescent="0.25">
      <c r="K61" s="118"/>
      <c r="L61" s="118"/>
      <c r="M61" s="118"/>
      <c r="N61" s="118"/>
      <c r="O61" s="118"/>
      <c r="P61" s="118"/>
      <c r="Q61" s="118"/>
      <c r="R61" s="275"/>
      <c r="S61" s="276"/>
      <c r="T61" s="276"/>
      <c r="U61" s="276"/>
      <c r="V61" s="276"/>
      <c r="W61" s="265"/>
      <c r="X61" s="265"/>
      <c r="Y61" s="265"/>
      <c r="Z61" s="265"/>
      <c r="AA61" s="265"/>
      <c r="AB61" s="265"/>
      <c r="AC61" s="265"/>
      <c r="AD61" s="265"/>
    </row>
    <row r="62" spans="1:251" ht="15.75" x14ac:dyDescent="0.25">
      <c r="A62" s="100"/>
      <c r="B62" s="100"/>
      <c r="C62" s="100"/>
      <c r="D62" s="100"/>
      <c r="E62" s="100"/>
      <c r="F62" s="100"/>
      <c r="G62" s="118"/>
      <c r="H62" s="118"/>
      <c r="I62" s="118"/>
      <c r="J62" s="118"/>
      <c r="K62" s="118"/>
      <c r="L62" s="118"/>
      <c r="M62" s="118"/>
      <c r="N62" s="118"/>
      <c r="O62" s="118"/>
      <c r="P62" s="118"/>
      <c r="Q62" s="118"/>
      <c r="R62" s="266"/>
      <c r="S62" s="267"/>
      <c r="T62" s="267"/>
      <c r="U62" s="267"/>
      <c r="V62" s="267"/>
      <c r="W62" s="265"/>
      <c r="X62" s="265"/>
      <c r="Y62" s="265"/>
      <c r="Z62" s="265"/>
      <c r="AA62" s="265"/>
      <c r="AB62" s="265"/>
      <c r="AC62" s="265"/>
      <c r="AD62" s="265"/>
    </row>
    <row r="63" spans="1:251" ht="15.75" x14ac:dyDescent="0.25">
      <c r="A63" s="100"/>
      <c r="B63" s="100"/>
      <c r="C63" s="100"/>
      <c r="D63" s="100"/>
      <c r="E63" s="100"/>
      <c r="F63" s="100"/>
      <c r="G63" s="118"/>
      <c r="H63" s="118"/>
      <c r="I63" s="118"/>
      <c r="J63" s="118"/>
      <c r="K63" s="118"/>
      <c r="L63" s="118"/>
      <c r="M63" s="118"/>
      <c r="N63" s="118"/>
      <c r="O63" s="118"/>
      <c r="P63" s="118"/>
      <c r="Q63" s="118"/>
      <c r="R63" s="100"/>
      <c r="S63" s="267"/>
      <c r="T63" s="267"/>
      <c r="U63" s="267"/>
      <c r="V63" s="267"/>
      <c r="W63" s="265"/>
      <c r="X63" s="265"/>
      <c r="Y63" s="265"/>
      <c r="Z63" s="265"/>
      <c r="AA63" s="265"/>
      <c r="AB63" s="265"/>
      <c r="AC63" s="265"/>
      <c r="AD63" s="265"/>
    </row>
    <row r="64" spans="1:251" ht="15.75" x14ac:dyDescent="0.25">
      <c r="A64" s="100"/>
      <c r="B64" s="100"/>
      <c r="C64" s="100"/>
      <c r="D64" s="100"/>
      <c r="E64" s="100"/>
      <c r="F64" s="100"/>
      <c r="G64" s="118"/>
      <c r="H64" s="118"/>
      <c r="I64" s="118"/>
      <c r="J64" s="118"/>
      <c r="K64" s="118"/>
      <c r="L64" s="118"/>
      <c r="M64" s="118"/>
      <c r="N64" s="118"/>
      <c r="O64" s="118"/>
      <c r="P64" s="118"/>
      <c r="Q64" s="118"/>
      <c r="R64" s="263"/>
      <c r="S64" s="264"/>
      <c r="T64" s="264"/>
      <c r="U64" s="264"/>
      <c r="V64" s="264"/>
      <c r="W64" s="265"/>
      <c r="X64" s="265"/>
      <c r="Y64" s="265"/>
      <c r="Z64" s="265"/>
      <c r="AA64" s="265"/>
      <c r="AB64" s="265"/>
      <c r="AC64" s="265"/>
      <c r="AD64" s="265"/>
    </row>
    <row r="65" spans="1:30" ht="15.75" x14ac:dyDescent="0.25">
      <c r="A65" s="100"/>
      <c r="B65" s="100"/>
      <c r="C65" s="100"/>
      <c r="D65" s="100"/>
      <c r="E65" s="100"/>
      <c r="F65" s="100"/>
      <c r="G65" s="118"/>
      <c r="H65" s="118"/>
      <c r="I65" s="118"/>
      <c r="J65" s="118"/>
      <c r="K65" s="118"/>
      <c r="L65" s="118"/>
      <c r="M65" s="118"/>
      <c r="N65" s="118"/>
      <c r="O65" s="118"/>
      <c r="P65" s="118"/>
      <c r="Q65" s="118"/>
      <c r="R65" s="263"/>
      <c r="S65" s="264"/>
      <c r="T65" s="264"/>
      <c r="U65" s="264"/>
      <c r="V65" s="264"/>
      <c r="W65" s="265"/>
      <c r="X65" s="265"/>
      <c r="Y65" s="265"/>
      <c r="Z65" s="265"/>
      <c r="AA65" s="265"/>
      <c r="AB65" s="265"/>
      <c r="AC65" s="265"/>
      <c r="AD65" s="265"/>
    </row>
    <row r="66" spans="1:30" ht="15.75" x14ac:dyDescent="0.25">
      <c r="A66" s="100"/>
      <c r="B66" s="100"/>
      <c r="C66" s="100"/>
      <c r="D66" s="100"/>
      <c r="E66" s="100"/>
      <c r="F66" s="100"/>
      <c r="G66" s="118"/>
      <c r="H66" s="118"/>
      <c r="I66" s="118"/>
      <c r="J66" s="118"/>
      <c r="K66" s="118"/>
      <c r="L66" s="118"/>
      <c r="M66" s="118"/>
      <c r="N66" s="118"/>
      <c r="O66" s="118"/>
      <c r="P66" s="118"/>
      <c r="Q66" s="118"/>
      <c r="R66" s="263"/>
      <c r="S66" s="264"/>
      <c r="T66" s="264"/>
      <c r="U66" s="264"/>
      <c r="V66" s="264"/>
      <c r="W66" s="265"/>
      <c r="X66" s="265"/>
      <c r="Y66" s="265"/>
      <c r="Z66" s="265"/>
      <c r="AA66" s="265"/>
      <c r="AB66" s="265"/>
      <c r="AC66" s="265"/>
      <c r="AD66" s="265"/>
    </row>
    <row r="67" spans="1:30" ht="15.75" x14ac:dyDescent="0.25">
      <c r="A67" s="100"/>
      <c r="B67" s="100"/>
      <c r="C67" s="100"/>
      <c r="D67" s="100"/>
      <c r="E67" s="100"/>
      <c r="F67" s="100"/>
      <c r="G67" s="118"/>
      <c r="H67" s="118"/>
      <c r="I67" s="118"/>
      <c r="J67" s="118"/>
      <c r="K67" s="118"/>
      <c r="L67" s="118"/>
      <c r="M67" s="118"/>
      <c r="N67" s="118"/>
      <c r="O67" s="118"/>
      <c r="P67" s="118"/>
      <c r="Q67" s="118"/>
      <c r="R67" s="100"/>
      <c r="S67" s="267"/>
      <c r="T67" s="267"/>
      <c r="U67" s="267"/>
      <c r="V67" s="267"/>
      <c r="W67" s="265"/>
      <c r="X67" s="265"/>
      <c r="Y67" s="265"/>
      <c r="Z67" s="265"/>
      <c r="AA67" s="265"/>
      <c r="AB67" s="265"/>
      <c r="AC67" s="265"/>
      <c r="AD67" s="265"/>
    </row>
    <row r="68" spans="1:30" ht="15.75" x14ac:dyDescent="0.25">
      <c r="A68" s="100"/>
      <c r="B68" s="100"/>
      <c r="C68" s="100"/>
      <c r="D68" s="100"/>
      <c r="E68" s="100"/>
      <c r="F68" s="100"/>
      <c r="G68" s="118"/>
      <c r="H68" s="118"/>
      <c r="I68" s="118"/>
      <c r="J68" s="118"/>
      <c r="K68" s="118"/>
      <c r="L68" s="118"/>
      <c r="M68" s="118"/>
      <c r="N68" s="118"/>
      <c r="O68" s="118"/>
      <c r="P68" s="118"/>
      <c r="Q68" s="118"/>
      <c r="R68" s="275"/>
      <c r="S68" s="276"/>
      <c r="T68" s="276"/>
      <c r="U68" s="276"/>
      <c r="V68" s="276"/>
      <c r="W68" s="265"/>
      <c r="X68" s="265"/>
      <c r="Y68" s="265"/>
      <c r="Z68" s="265"/>
      <c r="AA68" s="265"/>
      <c r="AB68" s="265"/>
      <c r="AC68" s="265"/>
      <c r="AD68" s="265"/>
    </row>
    <row r="69" spans="1:30" ht="15.75" x14ac:dyDescent="0.25">
      <c r="A69" s="100"/>
      <c r="B69" s="100"/>
      <c r="C69" s="100"/>
      <c r="D69" s="100"/>
      <c r="E69" s="100"/>
      <c r="F69" s="100"/>
      <c r="G69" s="118"/>
      <c r="H69" s="118"/>
      <c r="I69" s="118"/>
      <c r="J69" s="118"/>
      <c r="K69" s="118"/>
      <c r="L69" s="118"/>
      <c r="M69" s="118"/>
      <c r="N69" s="118"/>
      <c r="O69" s="118"/>
      <c r="P69" s="118"/>
      <c r="Q69" s="118"/>
      <c r="R69" s="263"/>
      <c r="S69" s="264"/>
      <c r="T69" s="264"/>
      <c r="U69" s="264"/>
      <c r="V69" s="264"/>
      <c r="W69" s="265"/>
      <c r="X69" s="265"/>
      <c r="Y69" s="265"/>
      <c r="Z69" s="265"/>
      <c r="AA69" s="265"/>
      <c r="AB69" s="265"/>
      <c r="AC69" s="265"/>
      <c r="AD69" s="265"/>
    </row>
    <row r="70" spans="1:30" x14ac:dyDescent="0.25">
      <c r="A70" s="100"/>
      <c r="B70" s="100"/>
      <c r="C70" s="100"/>
      <c r="D70" s="100"/>
      <c r="E70" s="100"/>
      <c r="F70" s="100"/>
      <c r="G70" s="118"/>
      <c r="H70" s="118"/>
      <c r="I70" s="118"/>
      <c r="J70" s="118"/>
      <c r="K70" s="118"/>
      <c r="L70" s="118"/>
      <c r="M70" s="118"/>
      <c r="N70" s="118"/>
      <c r="O70" s="118"/>
      <c r="P70" s="118"/>
      <c r="Q70" s="118"/>
      <c r="R70" s="263"/>
      <c r="S70" s="264"/>
      <c r="T70" s="264"/>
      <c r="U70" s="264"/>
      <c r="V70" s="264"/>
      <c r="W70" s="264"/>
      <c r="X70" s="264"/>
      <c r="Y70" s="264"/>
      <c r="Z70" s="264"/>
      <c r="AA70" s="118"/>
    </row>
    <row r="71" spans="1:30" x14ac:dyDescent="0.25">
      <c r="A71" s="100"/>
      <c r="B71" s="100"/>
      <c r="C71" s="100"/>
      <c r="D71" s="100"/>
      <c r="E71" s="100"/>
      <c r="F71" s="100"/>
      <c r="G71" s="118"/>
      <c r="H71" s="118"/>
      <c r="I71" s="118"/>
      <c r="J71" s="118"/>
      <c r="K71" s="118"/>
      <c r="L71" s="118"/>
      <c r="M71" s="118"/>
      <c r="N71" s="118"/>
      <c r="O71" s="118"/>
      <c r="P71" s="118"/>
      <c r="Q71" s="118"/>
      <c r="R71" s="100"/>
      <c r="S71" s="267"/>
      <c r="T71" s="267"/>
      <c r="U71" s="267"/>
      <c r="V71" s="267"/>
      <c r="W71" s="267"/>
      <c r="X71" s="267"/>
      <c r="Y71" s="267"/>
      <c r="Z71" s="267"/>
      <c r="AA71" s="118"/>
    </row>
    <row r="72" spans="1:30" x14ac:dyDescent="0.25">
      <c r="A72" s="100"/>
      <c r="B72" s="100"/>
      <c r="C72" s="100"/>
      <c r="D72" s="100"/>
      <c r="E72" s="100"/>
      <c r="F72" s="100"/>
      <c r="G72" s="118"/>
      <c r="H72" s="118"/>
      <c r="I72" s="118"/>
      <c r="J72" s="118"/>
      <c r="K72" s="118"/>
      <c r="L72" s="118"/>
      <c r="M72" s="118"/>
      <c r="N72" s="118"/>
      <c r="O72" s="118"/>
      <c r="P72" s="118"/>
      <c r="Q72" s="118"/>
      <c r="R72" s="275"/>
      <c r="S72" s="276"/>
      <c r="T72" s="276"/>
      <c r="U72" s="276"/>
      <c r="V72" s="276"/>
      <c r="W72" s="276"/>
      <c r="X72" s="276"/>
      <c r="Y72" s="276"/>
      <c r="Z72" s="276"/>
      <c r="AA72" s="118"/>
    </row>
    <row r="73" spans="1:30" x14ac:dyDescent="0.25">
      <c r="A73" s="100"/>
      <c r="B73" s="100"/>
      <c r="C73" s="100"/>
      <c r="D73" s="100"/>
      <c r="E73" s="100"/>
      <c r="F73" s="100"/>
      <c r="G73" s="118"/>
      <c r="H73" s="118"/>
      <c r="I73" s="118"/>
      <c r="J73" s="118"/>
      <c r="K73" s="118"/>
      <c r="L73" s="118"/>
      <c r="M73" s="118"/>
      <c r="N73" s="118"/>
      <c r="O73" s="118"/>
      <c r="P73" s="118"/>
      <c r="Q73" s="118"/>
      <c r="R73" s="263"/>
      <c r="S73" s="264"/>
      <c r="T73" s="264"/>
      <c r="U73" s="264"/>
      <c r="V73" s="264"/>
      <c r="W73" s="264"/>
      <c r="X73" s="264"/>
      <c r="Y73" s="264"/>
      <c r="Z73" s="264"/>
      <c r="AA73" s="118"/>
    </row>
    <row r="74" spans="1:30" x14ac:dyDescent="0.25">
      <c r="A74" s="100"/>
      <c r="B74" s="100"/>
      <c r="C74" s="100"/>
      <c r="D74" s="100"/>
      <c r="E74" s="100"/>
      <c r="F74" s="100"/>
      <c r="G74" s="118"/>
      <c r="H74" s="118"/>
      <c r="I74" s="118"/>
      <c r="J74" s="118"/>
      <c r="K74" s="118"/>
      <c r="L74" s="118"/>
      <c r="M74" s="118"/>
      <c r="N74" s="118"/>
      <c r="O74" s="118"/>
      <c r="P74" s="118"/>
      <c r="Q74" s="118"/>
      <c r="R74" s="263"/>
      <c r="S74" s="264"/>
      <c r="T74" s="264"/>
      <c r="U74" s="264"/>
      <c r="V74" s="264"/>
      <c r="W74" s="264"/>
      <c r="X74" s="264"/>
      <c r="Y74" s="264"/>
      <c r="Z74" s="264"/>
      <c r="AA74" s="118"/>
    </row>
    <row r="75" spans="1:30" x14ac:dyDescent="0.25">
      <c r="A75" s="100"/>
      <c r="B75" s="100"/>
      <c r="C75" s="100"/>
      <c r="D75" s="100"/>
      <c r="E75" s="100"/>
      <c r="F75" s="100"/>
      <c r="G75" s="118"/>
      <c r="H75" s="118"/>
      <c r="I75" s="118"/>
      <c r="J75" s="118"/>
      <c r="K75" s="118"/>
      <c r="L75" s="118"/>
      <c r="M75" s="118"/>
      <c r="N75" s="118"/>
      <c r="O75" s="118"/>
      <c r="P75" s="118"/>
      <c r="Q75" s="118"/>
      <c r="R75" s="275"/>
      <c r="S75" s="276"/>
      <c r="T75" s="276"/>
      <c r="U75" s="276"/>
      <c r="V75" s="276"/>
      <c r="W75" s="276"/>
      <c r="X75" s="276"/>
      <c r="Y75" s="276"/>
      <c r="Z75" s="276"/>
      <c r="AA75" s="118"/>
    </row>
    <row r="76" spans="1:30" x14ac:dyDescent="0.25">
      <c r="A76" s="100"/>
      <c r="B76" s="100"/>
      <c r="C76" s="100"/>
      <c r="D76" s="100"/>
      <c r="E76" s="100"/>
      <c r="F76" s="100"/>
      <c r="G76" s="118"/>
      <c r="H76" s="118"/>
      <c r="I76" s="118"/>
      <c r="J76" s="118"/>
      <c r="K76" s="118"/>
      <c r="L76" s="118"/>
      <c r="M76" s="118"/>
      <c r="N76" s="118"/>
      <c r="O76" s="118"/>
      <c r="P76" s="118"/>
      <c r="Q76" s="118"/>
      <c r="R76" s="275"/>
      <c r="S76" s="276"/>
      <c r="T76" s="276"/>
      <c r="U76" s="276"/>
      <c r="V76" s="276"/>
      <c r="W76" s="276"/>
      <c r="X76" s="276"/>
      <c r="Y76" s="276"/>
      <c r="Z76" s="276"/>
      <c r="AA76" s="118"/>
    </row>
    <row r="77" spans="1:30" x14ac:dyDescent="0.25">
      <c r="K77" s="118"/>
      <c r="L77" s="118"/>
      <c r="M77" s="118"/>
      <c r="N77" s="118"/>
      <c r="O77" s="118"/>
      <c r="P77" s="118"/>
      <c r="Q77" s="118"/>
      <c r="R77" s="118"/>
      <c r="S77" s="118"/>
      <c r="T77" s="118"/>
      <c r="U77" s="118"/>
      <c r="V77" s="118"/>
      <c r="W77" s="118"/>
      <c r="X77" s="118"/>
      <c r="Y77" s="118"/>
      <c r="Z77" s="118"/>
      <c r="AA77" s="118"/>
    </row>
    <row r="78" spans="1:30" x14ac:dyDescent="0.25">
      <c r="A78" s="100"/>
      <c r="B78" s="100"/>
      <c r="C78" s="100"/>
      <c r="D78" s="100"/>
      <c r="E78" s="100"/>
      <c r="F78" s="100"/>
      <c r="G78" s="118"/>
      <c r="H78" s="118"/>
      <c r="I78" s="118"/>
      <c r="J78" s="118"/>
      <c r="K78" s="118"/>
      <c r="L78" s="118"/>
      <c r="M78" s="118"/>
      <c r="N78" s="118"/>
      <c r="O78" s="118"/>
      <c r="P78" s="118"/>
      <c r="Q78" s="118"/>
      <c r="R78" s="118"/>
      <c r="S78" s="118"/>
      <c r="T78" s="118"/>
      <c r="U78" s="118"/>
      <c r="V78" s="118"/>
      <c r="W78" s="118"/>
      <c r="X78" s="118"/>
      <c r="Y78" s="118"/>
      <c r="Z78" s="118"/>
      <c r="AA78" s="118"/>
    </row>
    <row r="79" spans="1:30" x14ac:dyDescent="0.25">
      <c r="F79" s="100"/>
      <c r="G79" s="118"/>
      <c r="H79" s="118"/>
      <c r="I79" s="118"/>
      <c r="J79" s="118"/>
      <c r="K79" s="118"/>
      <c r="L79" s="118"/>
      <c r="M79" s="118"/>
      <c r="N79" s="118"/>
      <c r="O79" s="118"/>
      <c r="P79" s="118"/>
      <c r="Q79" s="118"/>
      <c r="R79" s="118"/>
      <c r="S79" s="118"/>
      <c r="T79" s="118"/>
      <c r="U79" s="118"/>
      <c r="V79" s="118"/>
      <c r="W79" s="118"/>
      <c r="X79" s="118"/>
      <c r="Y79" s="118"/>
      <c r="Z79" s="118"/>
      <c r="AA79" s="118"/>
    </row>
    <row r="80" spans="1:30" x14ac:dyDescent="0.25">
      <c r="A80" s="100"/>
      <c r="B80" s="100"/>
      <c r="C80" s="100"/>
      <c r="D80" s="100"/>
      <c r="E80" s="100"/>
      <c r="F80" s="100"/>
      <c r="G80" s="118"/>
      <c r="H80" s="118"/>
      <c r="I80" s="118"/>
      <c r="J80" s="118"/>
      <c r="K80" s="118"/>
      <c r="L80" s="118"/>
      <c r="M80" s="118"/>
      <c r="N80" s="118"/>
      <c r="O80" s="118"/>
      <c r="P80" s="118"/>
      <c r="Q80" s="118"/>
      <c r="R80" s="118"/>
      <c r="S80" s="118"/>
      <c r="T80" s="118"/>
      <c r="U80" s="118"/>
      <c r="V80" s="118"/>
      <c r="W80" s="118"/>
      <c r="X80" s="118"/>
      <c r="Y80" s="118"/>
      <c r="Z80" s="118"/>
      <c r="AA80" s="118"/>
    </row>
    <row r="81" spans="1:27" x14ac:dyDescent="0.25">
      <c r="K81" s="118"/>
      <c r="L81" s="118"/>
      <c r="M81" s="118"/>
      <c r="N81" s="118"/>
      <c r="O81" s="118"/>
      <c r="P81" s="118"/>
      <c r="Q81" s="118"/>
      <c r="R81" s="118"/>
      <c r="S81" s="118"/>
      <c r="T81" s="118"/>
      <c r="U81" s="118"/>
      <c r="V81" s="118"/>
      <c r="W81" s="118"/>
      <c r="X81" s="118"/>
      <c r="Y81" s="118"/>
      <c r="Z81" s="118"/>
      <c r="AA81" s="118"/>
    </row>
    <row r="82" spans="1:27" x14ac:dyDescent="0.25">
      <c r="A82" s="100"/>
      <c r="B82" s="100"/>
      <c r="C82" s="100"/>
      <c r="D82" s="100"/>
      <c r="E82" s="100"/>
      <c r="F82" s="100"/>
      <c r="G82" s="118"/>
      <c r="H82" s="118"/>
      <c r="I82" s="118"/>
      <c r="J82" s="118"/>
      <c r="K82" s="118"/>
      <c r="L82" s="118"/>
      <c r="M82" s="118"/>
      <c r="N82" s="118"/>
      <c r="O82" s="118"/>
      <c r="P82" s="118"/>
      <c r="Q82" s="118"/>
      <c r="R82" s="118"/>
      <c r="S82" s="118"/>
      <c r="T82" s="118"/>
      <c r="U82" s="118"/>
      <c r="V82" s="118"/>
      <c r="W82" s="118"/>
      <c r="X82" s="118"/>
      <c r="Y82" s="118"/>
      <c r="Z82" s="118"/>
      <c r="AA82" s="118"/>
    </row>
    <row r="83" spans="1:27" x14ac:dyDescent="0.25">
      <c r="A83" s="100"/>
      <c r="B83" s="100"/>
      <c r="C83" s="100"/>
      <c r="D83" s="100"/>
      <c r="E83" s="100"/>
      <c r="F83" s="100"/>
      <c r="G83" s="118"/>
      <c r="H83" s="118"/>
      <c r="I83" s="118"/>
      <c r="J83" s="118"/>
      <c r="K83" s="118"/>
      <c r="L83" s="118"/>
      <c r="M83" s="118"/>
      <c r="N83" s="118"/>
      <c r="O83" s="118"/>
      <c r="P83" s="118"/>
      <c r="Q83" s="118"/>
      <c r="R83" s="118"/>
      <c r="S83" s="118"/>
      <c r="T83" s="118"/>
      <c r="U83" s="118"/>
      <c r="V83" s="118"/>
      <c r="W83" s="118"/>
      <c r="X83" s="118"/>
      <c r="Y83" s="118"/>
      <c r="Z83" s="118"/>
      <c r="AA83" s="118"/>
    </row>
    <row r="84" spans="1:27" x14ac:dyDescent="0.25">
      <c r="A84" s="100"/>
      <c r="B84" s="100"/>
      <c r="C84" s="100"/>
      <c r="D84" s="100"/>
      <c r="E84" s="100"/>
      <c r="F84" s="100"/>
      <c r="G84" s="118"/>
      <c r="H84" s="118"/>
      <c r="I84" s="118"/>
      <c r="J84" s="118"/>
      <c r="K84" s="118"/>
      <c r="L84" s="118"/>
      <c r="M84" s="118"/>
      <c r="N84" s="118"/>
      <c r="O84" s="118"/>
      <c r="P84" s="118"/>
      <c r="Q84" s="118"/>
      <c r="R84" s="118"/>
      <c r="S84" s="118"/>
      <c r="T84" s="118"/>
      <c r="U84" s="118"/>
      <c r="V84" s="118"/>
      <c r="W84" s="118"/>
      <c r="X84" s="118"/>
      <c r="Y84" s="118"/>
      <c r="Z84" s="118"/>
      <c r="AA84" s="118"/>
    </row>
    <row r="85" spans="1:27" x14ac:dyDescent="0.25">
      <c r="A85" s="100"/>
      <c r="B85" s="100"/>
      <c r="C85" s="100"/>
      <c r="D85" s="100"/>
      <c r="E85" s="100"/>
      <c r="F85" s="100"/>
      <c r="G85" s="118"/>
      <c r="H85" s="118"/>
      <c r="I85" s="118"/>
      <c r="J85" s="118"/>
      <c r="K85" s="118"/>
      <c r="L85" s="118"/>
      <c r="M85" s="118"/>
      <c r="N85" s="118"/>
      <c r="O85" s="118"/>
      <c r="P85" s="118"/>
      <c r="Q85" s="118"/>
      <c r="R85" s="118"/>
      <c r="S85" s="118"/>
      <c r="T85" s="118"/>
      <c r="U85" s="118"/>
      <c r="V85" s="118"/>
      <c r="W85" s="118"/>
      <c r="X85" s="118"/>
      <c r="Y85" s="118"/>
      <c r="Z85" s="118"/>
      <c r="AA85" s="118"/>
    </row>
    <row r="86" spans="1:27" ht="16.5" customHeight="1" x14ac:dyDescent="0.25">
      <c r="F86" s="122"/>
      <c r="G86" s="122"/>
      <c r="H86" s="122"/>
      <c r="I86" s="122"/>
      <c r="J86" s="122"/>
      <c r="K86" s="118"/>
      <c r="L86" s="118"/>
      <c r="M86" s="118"/>
      <c r="N86" s="118"/>
      <c r="O86" s="118"/>
      <c r="P86" s="118"/>
      <c r="Q86" s="118"/>
      <c r="R86" s="118"/>
      <c r="S86" s="118"/>
      <c r="T86" s="118"/>
      <c r="U86" s="118"/>
      <c r="V86" s="118"/>
      <c r="W86" s="118"/>
      <c r="X86" s="118"/>
      <c r="Y86" s="118"/>
      <c r="Z86" s="118"/>
      <c r="AA86" s="118"/>
    </row>
    <row r="87" spans="1:27" x14ac:dyDescent="0.25">
      <c r="A87" s="100"/>
      <c r="B87" s="100"/>
      <c r="C87" s="100"/>
      <c r="D87" s="100"/>
      <c r="E87" s="100"/>
      <c r="F87" s="100"/>
      <c r="G87" s="118"/>
      <c r="H87" s="118"/>
      <c r="I87" s="118"/>
      <c r="J87" s="118"/>
      <c r="K87" s="118"/>
      <c r="L87" s="118"/>
      <c r="M87" s="118"/>
      <c r="N87" s="118"/>
      <c r="O87" s="118"/>
      <c r="P87" s="118"/>
      <c r="Q87" s="118"/>
      <c r="R87" s="118"/>
      <c r="S87" s="118"/>
      <c r="T87" s="118"/>
      <c r="U87" s="118"/>
      <c r="V87" s="118"/>
      <c r="W87" s="118"/>
      <c r="X87" s="118"/>
      <c r="Y87" s="118"/>
      <c r="Z87" s="118"/>
      <c r="AA87" s="118"/>
    </row>
    <row r="88" spans="1:27" x14ac:dyDescent="0.25">
      <c r="A88" s="100"/>
      <c r="B88" s="100"/>
      <c r="C88" s="100"/>
      <c r="D88" s="100"/>
      <c r="E88" s="100"/>
      <c r="F88" s="100"/>
      <c r="G88" s="118"/>
      <c r="H88" s="118"/>
      <c r="I88" s="118"/>
      <c r="J88" s="118"/>
      <c r="K88" s="118"/>
      <c r="L88" s="118"/>
      <c r="M88" s="118"/>
      <c r="N88" s="118"/>
      <c r="O88" s="118"/>
      <c r="P88" s="118"/>
      <c r="Q88" s="118"/>
      <c r="R88" s="118"/>
      <c r="S88" s="118"/>
      <c r="T88" s="118"/>
      <c r="U88" s="118"/>
      <c r="V88" s="118"/>
      <c r="W88" s="118"/>
      <c r="X88" s="118"/>
      <c r="Y88" s="118"/>
      <c r="Z88" s="118"/>
      <c r="AA88" s="118"/>
    </row>
    <row r="89" spans="1:27" x14ac:dyDescent="0.25">
      <c r="A89" s="100"/>
      <c r="B89" s="100"/>
      <c r="C89" s="100"/>
      <c r="D89" s="100"/>
      <c r="E89" s="100"/>
      <c r="F89" s="100"/>
      <c r="G89" s="118"/>
      <c r="H89" s="118"/>
      <c r="I89" s="118"/>
      <c r="J89" s="118"/>
      <c r="K89" s="118"/>
      <c r="L89" s="118"/>
      <c r="M89" s="118"/>
      <c r="N89" s="118"/>
      <c r="O89" s="118"/>
      <c r="P89" s="118"/>
      <c r="Q89" s="118"/>
      <c r="R89" s="118"/>
      <c r="S89" s="118"/>
      <c r="T89" s="118"/>
      <c r="U89" s="118"/>
      <c r="V89" s="118"/>
      <c r="W89" s="118"/>
      <c r="X89" s="118"/>
      <c r="Y89" s="118"/>
      <c r="Z89" s="118"/>
      <c r="AA89" s="118"/>
    </row>
    <row r="90" spans="1:27" x14ac:dyDescent="0.25">
      <c r="A90" s="100"/>
      <c r="B90" s="100"/>
      <c r="C90" s="100"/>
      <c r="D90" s="100"/>
      <c r="E90" s="100"/>
      <c r="F90" s="100"/>
      <c r="G90" s="118"/>
      <c r="H90" s="118"/>
      <c r="I90" s="118"/>
      <c r="J90" s="118"/>
      <c r="K90" s="118"/>
      <c r="L90" s="118"/>
      <c r="M90" s="118"/>
      <c r="N90" s="118"/>
      <c r="O90" s="118"/>
      <c r="P90" s="118"/>
      <c r="Q90" s="118"/>
      <c r="R90" s="118"/>
      <c r="S90" s="118"/>
      <c r="T90" s="118"/>
      <c r="U90" s="118"/>
      <c r="V90" s="118"/>
      <c r="W90" s="118"/>
      <c r="X90" s="118"/>
      <c r="Y90" s="118"/>
      <c r="Z90" s="118"/>
      <c r="AA90" s="118"/>
    </row>
    <row r="91" spans="1:27" x14ac:dyDescent="0.25">
      <c r="A91" s="100"/>
      <c r="B91" s="100"/>
      <c r="C91" s="100"/>
      <c r="D91" s="100"/>
      <c r="E91" s="100"/>
      <c r="F91" s="100"/>
      <c r="G91" s="118"/>
      <c r="H91" s="118"/>
      <c r="I91" s="118"/>
      <c r="J91" s="118"/>
      <c r="K91" s="118"/>
      <c r="L91" s="118"/>
      <c r="M91" s="118"/>
      <c r="N91" s="118"/>
      <c r="O91" s="118"/>
      <c r="P91" s="118"/>
      <c r="Q91" s="118"/>
      <c r="R91" s="118"/>
      <c r="S91" s="118"/>
      <c r="T91" s="118"/>
      <c r="U91" s="118"/>
      <c r="V91" s="118"/>
      <c r="W91" s="118"/>
      <c r="X91" s="118"/>
      <c r="Y91" s="118"/>
      <c r="Z91" s="118"/>
      <c r="AA91" s="118"/>
    </row>
    <row r="92" spans="1:27" x14ac:dyDescent="0.25">
      <c r="A92" s="100"/>
      <c r="B92" s="100"/>
      <c r="C92" s="100"/>
      <c r="D92" s="100"/>
      <c r="E92" s="100"/>
      <c r="F92" s="100"/>
      <c r="G92" s="118"/>
      <c r="H92" s="118"/>
      <c r="I92" s="118"/>
      <c r="J92" s="118"/>
      <c r="K92" s="118"/>
      <c r="L92" s="118"/>
      <c r="M92" s="118"/>
      <c r="N92" s="118"/>
      <c r="O92" s="118"/>
      <c r="P92" s="118"/>
      <c r="Q92" s="118"/>
      <c r="R92" s="118"/>
      <c r="S92" s="118"/>
      <c r="T92" s="118"/>
      <c r="U92" s="118"/>
      <c r="V92" s="118"/>
      <c r="W92" s="118"/>
      <c r="X92" s="118"/>
      <c r="Y92" s="118"/>
      <c r="Z92" s="118"/>
      <c r="AA92" s="118"/>
    </row>
    <row r="93" spans="1:27" x14ac:dyDescent="0.25">
      <c r="A93" s="100"/>
      <c r="B93" s="100"/>
      <c r="C93" s="100"/>
      <c r="D93" s="100"/>
      <c r="E93" s="100"/>
      <c r="F93" s="100"/>
      <c r="G93" s="118"/>
      <c r="H93" s="118"/>
      <c r="I93" s="118"/>
      <c r="J93" s="118"/>
      <c r="K93" s="118"/>
      <c r="L93" s="118"/>
      <c r="M93" s="118"/>
      <c r="N93" s="118"/>
      <c r="O93" s="118"/>
      <c r="P93" s="118"/>
      <c r="Q93" s="118"/>
      <c r="R93" s="118"/>
      <c r="S93" s="118"/>
      <c r="T93" s="118"/>
      <c r="U93" s="118"/>
      <c r="V93" s="118"/>
      <c r="W93" s="118"/>
      <c r="X93" s="118"/>
      <c r="Y93" s="118"/>
      <c r="Z93" s="118"/>
      <c r="AA93" s="118"/>
    </row>
    <row r="94" spans="1:27" x14ac:dyDescent="0.25">
      <c r="A94" s="100"/>
      <c r="B94" s="100"/>
      <c r="C94" s="100"/>
      <c r="D94" s="100"/>
      <c r="E94" s="100"/>
      <c r="F94" s="100"/>
      <c r="G94" s="118"/>
      <c r="H94" s="118"/>
      <c r="I94" s="118"/>
      <c r="J94" s="118"/>
      <c r="K94" s="118"/>
      <c r="L94" s="118"/>
      <c r="M94" s="118"/>
      <c r="N94" s="118"/>
      <c r="O94" s="118"/>
      <c r="P94" s="118"/>
      <c r="Q94" s="118"/>
      <c r="R94" s="118"/>
      <c r="S94" s="118"/>
      <c r="T94" s="118"/>
      <c r="U94" s="118"/>
      <c r="V94" s="118"/>
      <c r="W94" s="118"/>
      <c r="X94" s="118"/>
      <c r="Y94" s="118"/>
      <c r="Z94" s="118"/>
      <c r="AA94" s="118"/>
    </row>
    <row r="95" spans="1:27" x14ac:dyDescent="0.25">
      <c r="A95" s="100"/>
      <c r="B95" s="100"/>
      <c r="C95" s="100"/>
      <c r="D95" s="100"/>
      <c r="E95" s="100"/>
      <c r="F95" s="100"/>
      <c r="G95" s="118"/>
      <c r="H95" s="118"/>
      <c r="I95" s="118"/>
      <c r="J95" s="118"/>
      <c r="K95" s="118"/>
      <c r="L95" s="118"/>
      <c r="M95" s="118"/>
      <c r="N95" s="118"/>
      <c r="O95" s="118"/>
      <c r="P95" s="118"/>
      <c r="Q95" s="118"/>
      <c r="R95" s="118"/>
      <c r="S95" s="118"/>
      <c r="T95" s="118"/>
      <c r="U95" s="118"/>
      <c r="V95" s="118"/>
      <c r="W95" s="118"/>
      <c r="X95" s="118"/>
      <c r="Y95" s="118"/>
      <c r="Z95" s="118"/>
      <c r="AA95" s="118"/>
    </row>
    <row r="96" spans="1:27" x14ac:dyDescent="0.25">
      <c r="A96" s="100"/>
      <c r="B96" s="100"/>
      <c r="C96" s="100"/>
      <c r="D96" s="100"/>
      <c r="E96" s="100"/>
      <c r="F96" s="100"/>
      <c r="G96" s="118"/>
      <c r="H96" s="118"/>
      <c r="I96" s="118"/>
      <c r="J96" s="118"/>
      <c r="K96" s="118"/>
      <c r="L96" s="118"/>
      <c r="M96" s="118"/>
      <c r="N96" s="118"/>
      <c r="O96" s="118"/>
      <c r="P96" s="118"/>
      <c r="Q96" s="118"/>
      <c r="R96" s="118"/>
      <c r="S96" s="118"/>
      <c r="T96" s="118"/>
      <c r="U96" s="118"/>
      <c r="V96" s="118"/>
      <c r="W96" s="118"/>
      <c r="X96" s="118"/>
      <c r="Y96" s="118"/>
      <c r="Z96" s="118"/>
      <c r="AA96" s="118"/>
    </row>
    <row r="97" spans="1:27" x14ac:dyDescent="0.25">
      <c r="A97" s="100"/>
      <c r="B97" s="100"/>
      <c r="C97" s="100"/>
      <c r="D97" s="100"/>
      <c r="E97" s="100"/>
      <c r="F97" s="100"/>
      <c r="G97" s="118"/>
      <c r="H97" s="118"/>
      <c r="I97" s="118"/>
      <c r="J97" s="118"/>
      <c r="K97" s="118"/>
      <c r="L97" s="118"/>
      <c r="M97" s="118"/>
      <c r="N97" s="118"/>
      <c r="O97" s="118"/>
      <c r="P97" s="118"/>
      <c r="Q97" s="118"/>
      <c r="R97" s="118"/>
      <c r="S97" s="118"/>
      <c r="T97" s="118"/>
      <c r="U97" s="118"/>
      <c r="V97" s="118"/>
      <c r="W97" s="118"/>
      <c r="X97" s="118"/>
      <c r="Y97" s="118"/>
      <c r="Z97" s="118"/>
      <c r="AA97" s="118"/>
    </row>
    <row r="98" spans="1:27" x14ac:dyDescent="0.25">
      <c r="A98" s="100"/>
      <c r="B98" s="100"/>
      <c r="C98" s="100"/>
      <c r="D98" s="100"/>
      <c r="E98" s="100"/>
      <c r="F98" s="100"/>
      <c r="G98" s="118"/>
      <c r="H98" s="118"/>
      <c r="I98" s="118"/>
      <c r="J98" s="118"/>
      <c r="K98" s="118"/>
      <c r="L98" s="118"/>
      <c r="M98" s="118"/>
      <c r="N98" s="118"/>
      <c r="O98" s="118"/>
      <c r="P98" s="118"/>
      <c r="Q98" s="118"/>
      <c r="R98" s="118"/>
      <c r="S98" s="118"/>
      <c r="T98" s="118"/>
      <c r="U98" s="118"/>
      <c r="V98" s="118"/>
      <c r="W98" s="118"/>
      <c r="X98" s="118"/>
      <c r="Y98" s="118"/>
      <c r="Z98" s="118"/>
      <c r="AA98" s="118"/>
    </row>
    <row r="99" spans="1:27" x14ac:dyDescent="0.25">
      <c r="A99" s="100"/>
      <c r="B99" s="100"/>
      <c r="C99" s="100"/>
      <c r="D99" s="100"/>
      <c r="E99" s="100"/>
      <c r="F99" s="100"/>
      <c r="G99" s="118"/>
      <c r="H99" s="118"/>
      <c r="I99" s="118"/>
      <c r="J99" s="118"/>
      <c r="K99" s="118"/>
      <c r="L99" s="118"/>
      <c r="M99" s="118"/>
      <c r="N99" s="118"/>
      <c r="O99" s="118"/>
      <c r="P99" s="118"/>
      <c r="Q99" s="118"/>
      <c r="R99" s="118"/>
      <c r="S99" s="118"/>
      <c r="T99" s="118"/>
      <c r="U99" s="118"/>
      <c r="V99" s="118"/>
      <c r="W99" s="118"/>
      <c r="X99" s="118"/>
      <c r="Y99" s="118"/>
      <c r="Z99" s="118"/>
      <c r="AA99" s="118"/>
    </row>
    <row r="100" spans="1:27" x14ac:dyDescent="0.25">
      <c r="A100" s="100"/>
      <c r="B100" s="100"/>
      <c r="C100" s="100"/>
      <c r="D100" s="100"/>
      <c r="E100" s="100"/>
      <c r="F100" s="100"/>
      <c r="G100" s="118"/>
      <c r="H100" s="118"/>
      <c r="I100" s="118"/>
      <c r="J100" s="118"/>
      <c r="K100" s="118"/>
      <c r="L100" s="118"/>
      <c r="M100" s="118"/>
      <c r="N100" s="118"/>
      <c r="O100" s="118"/>
      <c r="P100" s="118"/>
      <c r="Q100" s="118"/>
      <c r="R100" s="118"/>
      <c r="S100" s="118"/>
      <c r="T100" s="118"/>
      <c r="U100" s="118"/>
      <c r="V100" s="118"/>
      <c r="W100" s="118"/>
      <c r="X100" s="118"/>
      <c r="Y100" s="118"/>
      <c r="Z100" s="118"/>
      <c r="AA100" s="118"/>
    </row>
    <row r="101" spans="1:27" x14ac:dyDescent="0.25">
      <c r="A101" s="100"/>
      <c r="B101" s="100"/>
      <c r="C101" s="100"/>
      <c r="D101" s="100"/>
      <c r="E101" s="100"/>
      <c r="F101" s="100"/>
      <c r="G101" s="118"/>
      <c r="H101" s="118"/>
      <c r="I101" s="118"/>
      <c r="J101" s="118"/>
      <c r="K101" s="118"/>
      <c r="L101" s="118"/>
      <c r="M101" s="118"/>
      <c r="N101" s="118"/>
      <c r="O101" s="118"/>
      <c r="P101" s="118"/>
      <c r="Q101" s="118"/>
      <c r="R101" s="118"/>
      <c r="S101" s="118"/>
      <c r="T101" s="118"/>
      <c r="U101" s="118"/>
      <c r="V101" s="118"/>
      <c r="W101" s="118"/>
      <c r="X101" s="118"/>
      <c r="Y101" s="118"/>
      <c r="Z101" s="118"/>
      <c r="AA101" s="118"/>
    </row>
    <row r="102" spans="1:27" x14ac:dyDescent="0.25">
      <c r="A102" s="100"/>
      <c r="B102" s="100"/>
      <c r="C102" s="100"/>
      <c r="D102" s="100"/>
      <c r="E102" s="100"/>
      <c r="F102" s="100"/>
      <c r="G102" s="118"/>
      <c r="H102" s="118"/>
      <c r="I102" s="118"/>
      <c r="J102" s="118"/>
      <c r="K102" s="118"/>
      <c r="L102" s="118"/>
      <c r="M102" s="118"/>
      <c r="N102" s="118"/>
      <c r="O102" s="118"/>
      <c r="P102" s="118"/>
      <c r="Q102" s="118"/>
      <c r="R102" s="118"/>
      <c r="S102" s="118"/>
      <c r="T102" s="118"/>
      <c r="U102" s="118"/>
      <c r="V102" s="118"/>
      <c r="W102" s="118"/>
      <c r="X102" s="118"/>
      <c r="Y102" s="118"/>
      <c r="Z102" s="118"/>
      <c r="AA102" s="118"/>
    </row>
    <row r="103" spans="1:27" x14ac:dyDescent="0.25">
      <c r="A103" s="100"/>
      <c r="B103" s="100"/>
      <c r="C103" s="100"/>
      <c r="D103" s="100"/>
      <c r="E103" s="100"/>
      <c r="F103" s="100"/>
      <c r="G103" s="118"/>
      <c r="H103" s="118"/>
      <c r="I103" s="118"/>
      <c r="J103" s="118"/>
      <c r="K103" s="118"/>
      <c r="L103" s="118"/>
      <c r="M103" s="118"/>
      <c r="N103" s="118"/>
      <c r="O103" s="118"/>
      <c r="P103" s="118"/>
      <c r="Q103" s="118"/>
      <c r="R103" s="118"/>
      <c r="S103" s="118"/>
      <c r="T103" s="118"/>
      <c r="U103" s="118"/>
      <c r="V103" s="118"/>
      <c r="W103" s="118"/>
      <c r="X103" s="118"/>
      <c r="Y103" s="118"/>
      <c r="Z103" s="118"/>
      <c r="AA103" s="118"/>
    </row>
    <row r="104" spans="1:27" x14ac:dyDescent="0.25">
      <c r="A104" s="100"/>
      <c r="B104" s="100"/>
      <c r="C104" s="100"/>
      <c r="D104" s="100"/>
      <c r="E104" s="100"/>
      <c r="F104" s="100"/>
      <c r="G104" s="118"/>
      <c r="H104" s="118"/>
      <c r="I104" s="118"/>
      <c r="J104" s="118"/>
      <c r="K104" s="118"/>
      <c r="L104" s="118"/>
      <c r="M104" s="118"/>
      <c r="N104" s="118"/>
      <c r="O104" s="118"/>
      <c r="P104" s="118"/>
      <c r="Q104" s="118"/>
      <c r="R104" s="118"/>
      <c r="S104" s="118"/>
      <c r="T104" s="118"/>
      <c r="U104" s="118"/>
      <c r="V104" s="118"/>
      <c r="W104" s="118"/>
      <c r="X104" s="118"/>
      <c r="Y104" s="118"/>
      <c r="Z104" s="118"/>
      <c r="AA104" s="118"/>
    </row>
    <row r="105" spans="1:27" x14ac:dyDescent="0.25">
      <c r="A105" s="100"/>
      <c r="B105" s="100"/>
      <c r="C105" s="100"/>
      <c r="D105" s="100"/>
      <c r="E105" s="100"/>
      <c r="F105" s="100"/>
      <c r="G105" s="118"/>
      <c r="H105" s="118"/>
      <c r="I105" s="118"/>
      <c r="J105" s="118"/>
      <c r="K105" s="118"/>
      <c r="L105" s="118"/>
      <c r="M105" s="118"/>
      <c r="N105" s="118"/>
      <c r="O105" s="118"/>
      <c r="P105" s="118"/>
      <c r="Q105" s="118"/>
      <c r="R105" s="118"/>
      <c r="S105" s="118"/>
      <c r="T105" s="118"/>
      <c r="U105" s="118"/>
      <c r="V105" s="118"/>
      <c r="W105" s="118"/>
      <c r="X105" s="118"/>
      <c r="Y105" s="118"/>
      <c r="Z105" s="118"/>
      <c r="AA105" s="118"/>
    </row>
    <row r="106" spans="1:27" x14ac:dyDescent="0.25">
      <c r="A106" s="100"/>
      <c r="B106" s="100"/>
      <c r="C106" s="100"/>
      <c r="D106" s="100"/>
      <c r="E106" s="100"/>
      <c r="F106" s="100"/>
      <c r="G106" s="118"/>
      <c r="H106" s="118"/>
      <c r="I106" s="118"/>
      <c r="J106" s="118"/>
      <c r="K106" s="118"/>
      <c r="L106" s="118"/>
      <c r="M106" s="118"/>
      <c r="N106" s="118"/>
      <c r="O106" s="118"/>
      <c r="P106" s="118"/>
      <c r="Q106" s="118"/>
      <c r="R106" s="118"/>
      <c r="S106" s="118"/>
      <c r="T106" s="118"/>
      <c r="U106" s="118"/>
      <c r="V106" s="118"/>
      <c r="W106" s="118"/>
      <c r="X106" s="118"/>
      <c r="Y106" s="118"/>
      <c r="Z106" s="118"/>
      <c r="AA106" s="118"/>
    </row>
    <row r="107" spans="1:27" x14ac:dyDescent="0.25">
      <c r="A107" s="100"/>
      <c r="B107" s="100"/>
      <c r="C107" s="100"/>
      <c r="D107" s="100"/>
      <c r="E107" s="100"/>
      <c r="F107" s="100"/>
      <c r="G107" s="118"/>
      <c r="H107" s="118"/>
      <c r="I107" s="118"/>
      <c r="J107" s="118"/>
      <c r="K107" s="118"/>
      <c r="L107" s="118"/>
      <c r="M107" s="118"/>
      <c r="N107" s="118"/>
      <c r="O107" s="118"/>
      <c r="P107" s="118"/>
      <c r="Q107" s="118"/>
      <c r="R107" s="118"/>
      <c r="S107" s="118"/>
      <c r="T107" s="118"/>
      <c r="U107" s="118"/>
      <c r="V107" s="118"/>
      <c r="W107" s="118"/>
      <c r="X107" s="118"/>
      <c r="Y107" s="118"/>
      <c r="Z107" s="118"/>
      <c r="AA107" s="118"/>
    </row>
    <row r="108" spans="1:27" x14ac:dyDescent="0.25">
      <c r="A108" s="100"/>
      <c r="B108" s="100"/>
      <c r="C108" s="100"/>
      <c r="D108" s="100"/>
      <c r="E108" s="100"/>
      <c r="F108" s="100"/>
      <c r="G108" s="118"/>
      <c r="H108" s="118"/>
      <c r="I108" s="118"/>
      <c r="J108" s="118"/>
      <c r="K108" s="118"/>
      <c r="L108" s="118"/>
      <c r="M108" s="118"/>
      <c r="N108" s="118"/>
      <c r="O108" s="118"/>
      <c r="P108" s="118"/>
      <c r="Q108" s="118"/>
      <c r="R108" s="118"/>
      <c r="S108" s="118"/>
      <c r="T108" s="118"/>
      <c r="U108" s="118"/>
      <c r="V108" s="118"/>
      <c r="W108" s="118"/>
      <c r="X108" s="118"/>
      <c r="Y108" s="118"/>
      <c r="Z108" s="118"/>
      <c r="AA108" s="118"/>
    </row>
    <row r="109" spans="1:27" x14ac:dyDescent="0.25">
      <c r="A109" s="100"/>
      <c r="B109" s="100"/>
      <c r="C109" s="100"/>
      <c r="D109" s="100"/>
      <c r="E109" s="100"/>
      <c r="F109" s="100"/>
      <c r="G109" s="118"/>
      <c r="H109" s="118"/>
      <c r="I109" s="118"/>
      <c r="J109" s="118"/>
      <c r="K109" s="118"/>
      <c r="L109" s="118"/>
      <c r="M109" s="118"/>
      <c r="N109" s="118"/>
      <c r="O109" s="118"/>
      <c r="P109" s="118"/>
      <c r="Q109" s="118"/>
      <c r="R109" s="118"/>
      <c r="S109" s="118"/>
      <c r="T109" s="118"/>
      <c r="U109" s="118"/>
      <c r="V109" s="118"/>
      <c r="W109" s="118"/>
      <c r="X109" s="118"/>
      <c r="Y109" s="118"/>
      <c r="Z109" s="118"/>
      <c r="AA109" s="118"/>
    </row>
    <row r="110" spans="1:27" x14ac:dyDescent="0.25">
      <c r="A110" s="100"/>
      <c r="B110" s="100"/>
      <c r="C110" s="100"/>
      <c r="D110" s="100"/>
      <c r="E110" s="100"/>
      <c r="F110" s="100"/>
      <c r="G110" s="118"/>
      <c r="H110" s="118"/>
      <c r="I110" s="118"/>
      <c r="J110" s="118"/>
      <c r="K110" s="118"/>
      <c r="L110" s="118"/>
      <c r="M110" s="118"/>
      <c r="N110" s="118"/>
      <c r="O110" s="118"/>
      <c r="P110" s="118"/>
      <c r="Q110" s="118"/>
      <c r="R110" s="118"/>
      <c r="S110" s="118"/>
      <c r="T110" s="118"/>
      <c r="U110" s="118"/>
      <c r="V110" s="118"/>
      <c r="W110" s="118"/>
      <c r="X110" s="118"/>
      <c r="Y110" s="118"/>
      <c r="Z110" s="118"/>
      <c r="AA110" s="118"/>
    </row>
    <row r="111" spans="1:27" x14ac:dyDescent="0.25">
      <c r="A111" s="100"/>
      <c r="B111" s="100"/>
      <c r="C111" s="100"/>
      <c r="D111" s="100"/>
      <c r="E111" s="100"/>
      <c r="F111" s="100"/>
      <c r="G111" s="118"/>
      <c r="H111" s="118"/>
      <c r="I111" s="118"/>
      <c r="J111" s="118"/>
      <c r="K111" s="118"/>
      <c r="L111" s="118"/>
      <c r="M111" s="118"/>
      <c r="N111" s="118"/>
      <c r="O111" s="118"/>
      <c r="P111" s="118"/>
      <c r="Q111" s="118"/>
      <c r="R111" s="118"/>
      <c r="S111" s="118"/>
      <c r="T111" s="118"/>
      <c r="U111" s="118"/>
      <c r="V111" s="118"/>
      <c r="W111" s="118"/>
      <c r="X111" s="118"/>
      <c r="Y111" s="118"/>
      <c r="Z111" s="118"/>
      <c r="AA111" s="118"/>
    </row>
    <row r="112" spans="1:27" x14ac:dyDescent="0.25">
      <c r="A112" s="100"/>
      <c r="B112" s="100"/>
      <c r="C112" s="100"/>
      <c r="D112" s="100"/>
      <c r="E112" s="100"/>
      <c r="F112" s="100"/>
      <c r="G112" s="118"/>
      <c r="H112" s="118"/>
      <c r="I112" s="118"/>
      <c r="J112" s="118"/>
      <c r="K112" s="118"/>
      <c r="L112" s="118"/>
      <c r="M112" s="118"/>
      <c r="N112" s="118"/>
      <c r="O112" s="118"/>
      <c r="P112" s="118"/>
      <c r="Q112" s="118"/>
      <c r="R112" s="118"/>
      <c r="S112" s="118"/>
      <c r="T112" s="118"/>
      <c r="U112" s="118"/>
      <c r="V112" s="118"/>
      <c r="W112" s="118"/>
      <c r="X112" s="118"/>
      <c r="Y112" s="118"/>
      <c r="Z112" s="118"/>
      <c r="AA112" s="118"/>
    </row>
    <row r="113" spans="1:27" x14ac:dyDescent="0.25">
      <c r="A113" s="100"/>
      <c r="B113" s="100"/>
      <c r="C113" s="100"/>
      <c r="D113" s="100"/>
      <c r="E113" s="100"/>
      <c r="F113" s="100"/>
      <c r="G113" s="118"/>
      <c r="H113" s="118"/>
      <c r="I113" s="118"/>
      <c r="J113" s="118"/>
      <c r="K113" s="118"/>
      <c r="L113" s="118"/>
      <c r="M113" s="118"/>
      <c r="N113" s="118"/>
      <c r="O113" s="118"/>
      <c r="P113" s="118"/>
      <c r="Q113" s="118"/>
      <c r="R113" s="118"/>
      <c r="S113" s="118"/>
      <c r="T113" s="118"/>
      <c r="U113" s="118"/>
      <c r="V113" s="118"/>
      <c r="W113" s="118"/>
      <c r="X113" s="118"/>
      <c r="Y113" s="118"/>
      <c r="Z113" s="118"/>
      <c r="AA113" s="118"/>
    </row>
    <row r="114" spans="1:27" x14ac:dyDescent="0.25">
      <c r="A114" s="100"/>
      <c r="B114" s="100"/>
      <c r="C114" s="100"/>
      <c r="D114" s="100"/>
      <c r="E114" s="100"/>
      <c r="F114" s="100"/>
      <c r="G114" s="118"/>
      <c r="H114" s="118"/>
      <c r="I114" s="118"/>
      <c r="J114" s="118"/>
      <c r="K114" s="118"/>
      <c r="L114" s="118"/>
      <c r="M114" s="118"/>
      <c r="N114" s="118"/>
      <c r="O114" s="118"/>
      <c r="P114" s="118"/>
      <c r="Q114" s="118"/>
      <c r="R114" s="118"/>
      <c r="S114" s="118"/>
      <c r="T114" s="118"/>
      <c r="U114" s="118"/>
      <c r="V114" s="118"/>
      <c r="W114" s="118"/>
      <c r="X114" s="118"/>
      <c r="Y114" s="118"/>
      <c r="Z114" s="118"/>
      <c r="AA114" s="118"/>
    </row>
    <row r="115" spans="1:27" x14ac:dyDescent="0.25">
      <c r="A115" s="100"/>
      <c r="B115" s="100"/>
      <c r="C115" s="100"/>
      <c r="D115" s="100"/>
      <c r="E115" s="100"/>
      <c r="F115" s="100"/>
      <c r="G115" s="118"/>
      <c r="H115" s="118"/>
      <c r="I115" s="118"/>
      <c r="J115" s="118"/>
      <c r="K115" s="118"/>
      <c r="L115" s="118"/>
      <c r="M115" s="118"/>
      <c r="N115" s="118"/>
      <c r="O115" s="118"/>
      <c r="P115" s="118"/>
      <c r="Q115" s="118"/>
      <c r="R115" s="118"/>
      <c r="S115" s="118"/>
      <c r="T115" s="118"/>
      <c r="U115" s="118"/>
      <c r="V115" s="118"/>
      <c r="W115" s="118"/>
      <c r="X115" s="118"/>
      <c r="Y115" s="118"/>
      <c r="Z115" s="118"/>
      <c r="AA115" s="118"/>
    </row>
    <row r="116" spans="1:27" x14ac:dyDescent="0.25">
      <c r="A116" s="100"/>
      <c r="B116" s="100"/>
      <c r="C116" s="100"/>
      <c r="D116" s="100"/>
      <c r="E116" s="100"/>
      <c r="F116" s="100"/>
      <c r="G116" s="118"/>
      <c r="H116" s="118"/>
      <c r="I116" s="118"/>
      <c r="J116" s="118"/>
      <c r="K116" s="118"/>
      <c r="L116" s="118"/>
      <c r="M116" s="118"/>
      <c r="N116" s="118"/>
      <c r="O116" s="118"/>
      <c r="P116" s="118"/>
      <c r="Q116" s="118"/>
      <c r="R116" s="118"/>
      <c r="S116" s="118"/>
      <c r="T116" s="118"/>
      <c r="U116" s="118"/>
      <c r="V116" s="118"/>
      <c r="W116" s="118"/>
      <c r="X116" s="118"/>
      <c r="Y116" s="118"/>
      <c r="Z116" s="118"/>
      <c r="AA116" s="118"/>
    </row>
    <row r="117" spans="1:27" x14ac:dyDescent="0.25">
      <c r="A117" s="100"/>
      <c r="B117" s="100"/>
      <c r="C117" s="100"/>
      <c r="D117" s="100"/>
      <c r="E117" s="100"/>
      <c r="F117" s="100"/>
      <c r="G117" s="118"/>
      <c r="H117" s="118"/>
      <c r="I117" s="118"/>
      <c r="J117" s="118"/>
      <c r="K117" s="118"/>
      <c r="L117" s="118"/>
      <c r="M117" s="118"/>
      <c r="N117" s="118"/>
      <c r="O117" s="118"/>
      <c r="P117" s="118"/>
      <c r="Q117" s="118"/>
      <c r="R117" s="118"/>
      <c r="S117" s="118"/>
      <c r="T117" s="118"/>
      <c r="U117" s="118"/>
      <c r="V117" s="118"/>
      <c r="W117" s="118"/>
      <c r="X117" s="118"/>
      <c r="Y117" s="118"/>
      <c r="Z117" s="118"/>
      <c r="AA117" s="118"/>
    </row>
    <row r="118" spans="1:27" x14ac:dyDescent="0.25">
      <c r="A118" s="100"/>
      <c r="B118" s="100"/>
      <c r="C118" s="100"/>
      <c r="D118" s="100"/>
      <c r="E118" s="100"/>
      <c r="F118" s="100"/>
      <c r="G118" s="118"/>
      <c r="H118" s="118"/>
      <c r="I118" s="118"/>
      <c r="J118" s="118"/>
      <c r="K118" s="118"/>
      <c r="L118" s="118"/>
      <c r="M118" s="118"/>
      <c r="N118" s="118"/>
      <c r="O118" s="118"/>
      <c r="P118" s="118"/>
      <c r="Q118" s="118"/>
      <c r="R118" s="118"/>
      <c r="S118" s="118"/>
      <c r="T118" s="118"/>
      <c r="U118" s="118"/>
      <c r="V118" s="118"/>
      <c r="W118" s="118"/>
      <c r="X118" s="118"/>
      <c r="Y118" s="118"/>
      <c r="Z118" s="118"/>
      <c r="AA118" s="118"/>
    </row>
    <row r="119" spans="1:27" x14ac:dyDescent="0.25">
      <c r="A119" s="100"/>
      <c r="B119" s="100"/>
      <c r="C119" s="100"/>
      <c r="D119" s="100"/>
      <c r="E119" s="100"/>
      <c r="F119" s="100"/>
      <c r="G119" s="118"/>
      <c r="H119" s="118"/>
      <c r="I119" s="118"/>
      <c r="J119" s="118"/>
      <c r="K119" s="118"/>
      <c r="L119" s="118"/>
      <c r="M119" s="118"/>
      <c r="N119" s="118"/>
      <c r="O119" s="118"/>
      <c r="P119" s="118"/>
      <c r="Q119" s="118"/>
      <c r="R119" s="118"/>
      <c r="S119" s="118"/>
      <c r="T119" s="118"/>
      <c r="U119" s="118"/>
      <c r="V119" s="118"/>
      <c r="W119" s="118"/>
      <c r="X119" s="118"/>
      <c r="Y119" s="118"/>
      <c r="Z119" s="118"/>
      <c r="AA119" s="118"/>
    </row>
    <row r="120" spans="1:27" x14ac:dyDescent="0.25">
      <c r="A120" s="100"/>
      <c r="B120" s="100"/>
      <c r="C120" s="100"/>
      <c r="D120" s="100"/>
      <c r="E120" s="100"/>
      <c r="F120" s="100"/>
      <c r="G120" s="118"/>
      <c r="H120" s="118"/>
      <c r="I120" s="118"/>
      <c r="J120" s="118"/>
      <c r="K120" s="118"/>
      <c r="L120" s="118"/>
      <c r="M120" s="118"/>
      <c r="N120" s="118"/>
      <c r="O120" s="118"/>
      <c r="P120" s="118"/>
      <c r="Q120" s="118"/>
      <c r="R120" s="118"/>
      <c r="S120" s="118"/>
      <c r="T120" s="118"/>
      <c r="U120" s="118"/>
      <c r="V120" s="118"/>
      <c r="W120" s="118"/>
      <c r="X120" s="118"/>
      <c r="Y120" s="118"/>
      <c r="Z120" s="118"/>
      <c r="AA120" s="118"/>
    </row>
    <row r="121" spans="1:27" x14ac:dyDescent="0.25">
      <c r="A121" s="100"/>
      <c r="B121" s="100"/>
      <c r="C121" s="100"/>
      <c r="D121" s="100"/>
      <c r="E121" s="100"/>
      <c r="F121" s="100"/>
      <c r="G121" s="118"/>
      <c r="H121" s="118"/>
      <c r="I121" s="118"/>
      <c r="J121" s="118"/>
      <c r="K121" s="118"/>
      <c r="L121" s="118"/>
      <c r="M121" s="118"/>
      <c r="N121" s="118"/>
      <c r="O121" s="118"/>
      <c r="P121" s="118"/>
      <c r="Q121" s="118"/>
      <c r="R121" s="118"/>
      <c r="S121" s="118"/>
      <c r="T121" s="118"/>
      <c r="U121" s="118"/>
      <c r="V121" s="118"/>
      <c r="W121" s="118"/>
      <c r="X121" s="118"/>
      <c r="Y121" s="118"/>
      <c r="Z121" s="118"/>
      <c r="AA121" s="118"/>
    </row>
    <row r="122" spans="1:27" x14ac:dyDescent="0.25">
      <c r="A122" s="100"/>
      <c r="B122" s="100"/>
      <c r="C122" s="100"/>
      <c r="D122" s="100"/>
      <c r="E122" s="100"/>
      <c r="F122" s="100"/>
      <c r="G122" s="118"/>
      <c r="H122" s="118"/>
      <c r="I122" s="118"/>
      <c r="J122" s="118"/>
      <c r="K122" s="118"/>
      <c r="L122" s="118"/>
      <c r="M122" s="118"/>
      <c r="N122" s="118"/>
      <c r="O122" s="118"/>
      <c r="P122" s="118"/>
      <c r="Q122" s="118"/>
      <c r="R122" s="118"/>
      <c r="S122" s="118"/>
      <c r="T122" s="118"/>
      <c r="U122" s="118"/>
      <c r="V122" s="118"/>
      <c r="W122" s="118"/>
      <c r="X122" s="118"/>
      <c r="Y122" s="118"/>
      <c r="Z122" s="118"/>
      <c r="AA122" s="118"/>
    </row>
    <row r="123" spans="1:27" x14ac:dyDescent="0.25">
      <c r="A123" s="100"/>
      <c r="B123" s="100"/>
      <c r="C123" s="100"/>
      <c r="D123" s="100"/>
      <c r="E123" s="100"/>
      <c r="F123" s="100"/>
      <c r="G123" s="118"/>
      <c r="H123" s="118"/>
      <c r="I123" s="118"/>
      <c r="J123" s="118"/>
      <c r="K123" s="118"/>
      <c r="L123" s="118"/>
      <c r="M123" s="118"/>
      <c r="N123" s="118"/>
      <c r="O123" s="118"/>
      <c r="P123" s="118"/>
      <c r="Q123" s="118"/>
      <c r="R123" s="118"/>
      <c r="S123" s="118"/>
      <c r="T123" s="118"/>
      <c r="U123" s="118"/>
      <c r="V123" s="118"/>
      <c r="W123" s="118"/>
      <c r="X123" s="118"/>
      <c r="Y123" s="118"/>
      <c r="Z123" s="118"/>
      <c r="AA123" s="118"/>
    </row>
    <row r="124" spans="1:27" x14ac:dyDescent="0.25">
      <c r="A124" s="100"/>
      <c r="B124" s="100"/>
      <c r="C124" s="100"/>
      <c r="D124" s="100"/>
      <c r="E124" s="100"/>
      <c r="F124" s="100"/>
      <c r="G124" s="118"/>
      <c r="H124" s="118"/>
      <c r="I124" s="118"/>
      <c r="J124" s="118"/>
      <c r="K124" s="118"/>
      <c r="L124" s="118"/>
      <c r="M124" s="118"/>
      <c r="N124" s="118"/>
      <c r="O124" s="118"/>
      <c r="P124" s="118"/>
      <c r="Q124" s="118"/>
      <c r="R124" s="118"/>
      <c r="S124" s="118"/>
      <c r="T124" s="118"/>
      <c r="U124" s="118"/>
      <c r="V124" s="118"/>
      <c r="W124" s="118"/>
      <c r="X124" s="118"/>
      <c r="Y124" s="118"/>
      <c r="Z124" s="118"/>
      <c r="AA124" s="118"/>
    </row>
    <row r="125" spans="1:27" x14ac:dyDescent="0.25">
      <c r="A125" s="100"/>
      <c r="B125" s="100"/>
      <c r="C125" s="100"/>
      <c r="D125" s="100"/>
      <c r="E125" s="100"/>
      <c r="F125" s="100"/>
      <c r="G125" s="118"/>
      <c r="H125" s="118"/>
      <c r="I125" s="118"/>
      <c r="J125" s="118"/>
      <c r="K125" s="118"/>
      <c r="L125" s="118"/>
      <c r="M125" s="118"/>
      <c r="N125" s="118"/>
      <c r="O125" s="118"/>
      <c r="P125" s="118"/>
      <c r="Q125" s="118"/>
      <c r="R125" s="118"/>
      <c r="S125" s="118"/>
      <c r="T125" s="118"/>
      <c r="U125" s="118"/>
      <c r="V125" s="118"/>
      <c r="W125" s="118"/>
      <c r="X125" s="118"/>
      <c r="Y125" s="118"/>
      <c r="Z125" s="118"/>
      <c r="AA125" s="118"/>
    </row>
    <row r="126" spans="1:27" x14ac:dyDescent="0.25">
      <c r="A126" s="100"/>
      <c r="B126" s="100"/>
      <c r="C126" s="100"/>
      <c r="D126" s="100"/>
      <c r="E126" s="100"/>
      <c r="F126" s="100"/>
      <c r="G126" s="118"/>
      <c r="H126" s="118"/>
      <c r="I126" s="118"/>
      <c r="J126" s="118"/>
      <c r="K126" s="118"/>
      <c r="L126" s="118"/>
      <c r="M126" s="118"/>
      <c r="N126" s="118"/>
      <c r="O126" s="118"/>
      <c r="P126" s="118"/>
      <c r="Q126" s="118"/>
      <c r="R126" s="118"/>
      <c r="S126" s="118"/>
      <c r="T126" s="118"/>
      <c r="U126" s="118"/>
      <c r="V126" s="118"/>
      <c r="W126" s="118"/>
      <c r="X126" s="118"/>
      <c r="Y126" s="118"/>
      <c r="Z126" s="118"/>
      <c r="AA126" s="118"/>
    </row>
    <row r="127" spans="1:27" x14ac:dyDescent="0.25">
      <c r="A127" s="100"/>
      <c r="B127" s="100"/>
      <c r="C127" s="100"/>
      <c r="D127" s="100"/>
      <c r="E127" s="100"/>
      <c r="F127" s="100"/>
      <c r="G127" s="118"/>
      <c r="H127" s="118"/>
      <c r="I127" s="118"/>
      <c r="J127" s="118"/>
      <c r="K127" s="118"/>
      <c r="L127" s="118"/>
      <c r="M127" s="118"/>
      <c r="N127" s="118"/>
      <c r="O127" s="118"/>
      <c r="P127" s="118"/>
      <c r="Q127" s="118"/>
      <c r="R127" s="118"/>
      <c r="S127" s="118"/>
      <c r="T127" s="118"/>
      <c r="U127" s="118"/>
      <c r="V127" s="118"/>
      <c r="W127" s="118"/>
      <c r="X127" s="118"/>
      <c r="Y127" s="118"/>
      <c r="Z127" s="118"/>
      <c r="AA127" s="118"/>
    </row>
    <row r="128" spans="1:27" x14ac:dyDescent="0.25">
      <c r="A128" s="100"/>
      <c r="B128" s="100"/>
      <c r="C128" s="100"/>
      <c r="D128" s="100"/>
      <c r="E128" s="100"/>
      <c r="F128" s="100"/>
      <c r="G128" s="118"/>
      <c r="H128" s="118"/>
      <c r="I128" s="118"/>
      <c r="J128" s="118"/>
      <c r="K128" s="118"/>
      <c r="L128" s="118"/>
      <c r="M128" s="118"/>
      <c r="N128" s="118"/>
      <c r="O128" s="118"/>
      <c r="P128" s="118"/>
      <c r="Q128" s="118"/>
      <c r="R128" s="118"/>
      <c r="S128" s="118"/>
      <c r="T128" s="118"/>
      <c r="U128" s="118"/>
      <c r="V128" s="118"/>
      <c r="W128" s="118"/>
      <c r="X128" s="118"/>
      <c r="Y128" s="118"/>
      <c r="Z128" s="118"/>
      <c r="AA128" s="118"/>
    </row>
    <row r="129" spans="1:27" x14ac:dyDescent="0.25">
      <c r="A129" s="100"/>
      <c r="B129" s="100"/>
      <c r="C129" s="100"/>
      <c r="D129" s="100"/>
      <c r="E129" s="100"/>
      <c r="F129" s="100"/>
      <c r="G129" s="118"/>
      <c r="H129" s="118"/>
      <c r="I129" s="118"/>
      <c r="J129" s="118"/>
      <c r="K129" s="118"/>
      <c r="L129" s="118"/>
      <c r="M129" s="118"/>
      <c r="N129" s="118"/>
      <c r="O129" s="118"/>
      <c r="P129" s="118"/>
      <c r="Q129" s="118"/>
      <c r="R129" s="118"/>
      <c r="S129" s="118"/>
      <c r="T129" s="118"/>
      <c r="U129" s="118"/>
      <c r="V129" s="118"/>
      <c r="W129" s="118"/>
      <c r="X129" s="118"/>
      <c r="Y129" s="118"/>
      <c r="Z129" s="118"/>
      <c r="AA129" s="118"/>
    </row>
    <row r="131" spans="1:27" s="526" customFormat="1" x14ac:dyDescent="0.25">
      <c r="A131" s="526" t="s">
        <v>64</v>
      </c>
      <c r="B131" s="526" t="s">
        <v>44</v>
      </c>
      <c r="C131" s="526" t="s">
        <v>65</v>
      </c>
      <c r="D131" s="526" t="s">
        <v>66</v>
      </c>
      <c r="G131" s="526" t="s">
        <v>66</v>
      </c>
      <c r="H131" s="526" t="s">
        <v>65</v>
      </c>
      <c r="I131" s="526" t="s">
        <v>67</v>
      </c>
    </row>
    <row r="132" spans="1:27" s="526" customFormat="1" x14ac:dyDescent="0.25">
      <c r="A132" s="526" t="s">
        <v>33</v>
      </c>
      <c r="B132" s="526">
        <v>4971</v>
      </c>
      <c r="C132" s="527">
        <v>0.49188600831189394</v>
      </c>
      <c r="D132" s="526" t="s">
        <v>68</v>
      </c>
      <c r="G132" s="526" t="s">
        <v>68</v>
      </c>
      <c r="H132" s="527">
        <v>0.49188600831189394</v>
      </c>
      <c r="I132" s="526">
        <v>1</v>
      </c>
      <c r="J132" s="526">
        <v>6</v>
      </c>
    </row>
    <row r="133" spans="1:27" s="526" customFormat="1" x14ac:dyDescent="0.25">
      <c r="A133" s="528" t="s">
        <v>34</v>
      </c>
      <c r="B133" s="528">
        <v>425</v>
      </c>
      <c r="C133" s="527">
        <v>4.2054225212744906E-2</v>
      </c>
      <c r="D133" s="526" t="s">
        <v>34</v>
      </c>
      <c r="G133" s="526" t="s">
        <v>69</v>
      </c>
      <c r="H133" s="527">
        <v>0.15149416188402928</v>
      </c>
      <c r="I133" s="526">
        <v>2</v>
      </c>
      <c r="J133" s="526">
        <v>5</v>
      </c>
    </row>
    <row r="134" spans="1:27" s="526" customFormat="1" x14ac:dyDescent="0.25">
      <c r="A134" s="526" t="s">
        <v>82</v>
      </c>
      <c r="B134" s="528">
        <v>520</v>
      </c>
      <c r="C134" s="527">
        <v>5.1454581436770237E-2</v>
      </c>
      <c r="D134" s="526" t="s">
        <v>87</v>
      </c>
      <c r="G134" s="526" t="s">
        <v>70</v>
      </c>
      <c r="H134" s="527">
        <v>0.14773401939441916</v>
      </c>
      <c r="I134" s="526">
        <v>3</v>
      </c>
      <c r="J134" s="526">
        <v>4</v>
      </c>
    </row>
    <row r="135" spans="1:27" s="526" customFormat="1" x14ac:dyDescent="0.25">
      <c r="A135" s="526" t="s">
        <v>35</v>
      </c>
      <c r="B135" s="526">
        <v>1531</v>
      </c>
      <c r="C135" s="527">
        <v>0.15149416188402928</v>
      </c>
      <c r="D135" s="526" t="s">
        <v>69</v>
      </c>
      <c r="G135" s="526" t="s">
        <v>71</v>
      </c>
      <c r="H135" s="527">
        <v>0.1153770037601425</v>
      </c>
      <c r="I135" s="526">
        <v>4</v>
      </c>
      <c r="J135" s="526">
        <v>3</v>
      </c>
    </row>
    <row r="136" spans="1:27" s="526" customFormat="1" x14ac:dyDescent="0.25">
      <c r="A136" s="526" t="s">
        <v>26</v>
      </c>
      <c r="B136" s="526">
        <v>1493</v>
      </c>
      <c r="C136" s="527">
        <v>0.14773401939441916</v>
      </c>
      <c r="D136" s="526" t="s">
        <v>70</v>
      </c>
      <c r="G136" s="526" t="s">
        <v>87</v>
      </c>
      <c r="H136" s="527">
        <v>5.1454581436770237E-2</v>
      </c>
      <c r="I136" s="526">
        <v>5</v>
      </c>
      <c r="J136" s="526">
        <v>2</v>
      </c>
    </row>
    <row r="137" spans="1:27" s="526" customFormat="1" x14ac:dyDescent="0.25">
      <c r="A137" s="526" t="s">
        <v>36</v>
      </c>
      <c r="B137" s="526">
        <v>1166</v>
      </c>
      <c r="C137" s="527">
        <v>0.1153770037601425</v>
      </c>
      <c r="D137" s="526" t="s">
        <v>71</v>
      </c>
      <c r="G137" s="526" t="s">
        <v>34</v>
      </c>
      <c r="H137" s="527">
        <v>4.2054225212744906E-2</v>
      </c>
      <c r="I137" s="526">
        <v>6</v>
      </c>
      <c r="J137" s="526">
        <v>1</v>
      </c>
    </row>
    <row r="138" spans="1:27" s="526" customFormat="1" x14ac:dyDescent="0.25">
      <c r="C138" s="527"/>
      <c r="H138" s="527"/>
    </row>
    <row r="139" spans="1:27" s="526" customFormat="1" x14ac:dyDescent="0.25">
      <c r="B139" s="529">
        <v>10110</v>
      </c>
      <c r="C139" s="527">
        <v>1</v>
      </c>
    </row>
  </sheetData>
  <mergeCells count="7">
    <mergeCell ref="A60:E60"/>
    <mergeCell ref="A39:E39"/>
    <mergeCell ref="A2:E2"/>
    <mergeCell ref="B7:B8"/>
    <mergeCell ref="C7:E7"/>
    <mergeCell ref="A40:E40"/>
    <mergeCell ref="A42:E42"/>
  </mergeCells>
  <pageMargins left="0.59055118110236227" right="0.59055118110236227" top="0.78740157480314965" bottom="0.59055118110236227" header="0.51181102362204722" footer="0.51181102362204722"/>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Q129"/>
  <sheetViews>
    <sheetView tabSelected="1" workbookViewId="0"/>
  </sheetViews>
  <sheetFormatPr defaultRowHeight="12.75" x14ac:dyDescent="0.2"/>
  <cols>
    <col min="1" max="1" width="56.75" style="142" customWidth="1"/>
    <col min="2" max="4" width="8.625" style="142" customWidth="1"/>
    <col min="5" max="5" width="7.875" style="142" customWidth="1"/>
    <col min="6" max="6" width="5.5" style="142" customWidth="1"/>
    <col min="7" max="7" width="6.5" style="142" customWidth="1"/>
    <col min="8" max="9" width="8.5" style="142" customWidth="1"/>
    <col min="10" max="12" width="7.875" style="142" customWidth="1"/>
    <col min="13" max="254" width="9" style="142"/>
    <col min="255" max="255" width="47.875" style="142" customWidth="1"/>
    <col min="256" max="256" width="11.375" style="142" customWidth="1"/>
    <col min="257" max="257" width="9.375" style="142" customWidth="1"/>
    <col min="258" max="258" width="9.25" style="142" customWidth="1"/>
    <col min="259" max="259" width="10.25" style="142" customWidth="1"/>
    <col min="260" max="260" width="9.25" style="142" customWidth="1"/>
    <col min="261" max="261" width="10.25" style="142" customWidth="1"/>
    <col min="262" max="262" width="0.875" style="142" customWidth="1"/>
    <col min="263" max="265" width="8.5" style="142" customWidth="1"/>
    <col min="266" max="266" width="8" style="142" customWidth="1"/>
    <col min="267" max="510" width="9" style="142"/>
    <col min="511" max="511" width="47.875" style="142" customWidth="1"/>
    <col min="512" max="512" width="11.375" style="142" customWidth="1"/>
    <col min="513" max="513" width="9.375" style="142" customWidth="1"/>
    <col min="514" max="514" width="9.25" style="142" customWidth="1"/>
    <col min="515" max="515" width="10.25" style="142" customWidth="1"/>
    <col min="516" max="516" width="9.25" style="142" customWidth="1"/>
    <col min="517" max="517" width="10.25" style="142" customWidth="1"/>
    <col min="518" max="518" width="0.875" style="142" customWidth="1"/>
    <col min="519" max="521" width="8.5" style="142" customWidth="1"/>
    <col min="522" max="522" width="8" style="142" customWidth="1"/>
    <col min="523" max="766" width="9" style="142"/>
    <col min="767" max="767" width="47.875" style="142" customWidth="1"/>
    <col min="768" max="768" width="11.375" style="142" customWidth="1"/>
    <col min="769" max="769" width="9.375" style="142" customWidth="1"/>
    <col min="770" max="770" width="9.25" style="142" customWidth="1"/>
    <col min="771" max="771" width="10.25" style="142" customWidth="1"/>
    <col min="772" max="772" width="9.25" style="142" customWidth="1"/>
    <col min="773" max="773" width="10.25" style="142" customWidth="1"/>
    <col min="774" max="774" width="0.875" style="142" customWidth="1"/>
    <col min="775" max="777" width="8.5" style="142" customWidth="1"/>
    <col min="778" max="778" width="8" style="142" customWidth="1"/>
    <col min="779" max="1022" width="9" style="142"/>
    <col min="1023" max="1023" width="47.875" style="142" customWidth="1"/>
    <col min="1024" max="1024" width="11.375" style="142" customWidth="1"/>
    <col min="1025" max="1025" width="9.375" style="142" customWidth="1"/>
    <col min="1026" max="1026" width="9.25" style="142" customWidth="1"/>
    <col min="1027" max="1027" width="10.25" style="142" customWidth="1"/>
    <col min="1028" max="1028" width="9.25" style="142" customWidth="1"/>
    <col min="1029" max="1029" width="10.25" style="142" customWidth="1"/>
    <col min="1030" max="1030" width="0.875" style="142" customWidth="1"/>
    <col min="1031" max="1033" width="8.5" style="142" customWidth="1"/>
    <col min="1034" max="1034" width="8" style="142" customWidth="1"/>
    <col min="1035" max="1278" width="9" style="142"/>
    <col min="1279" max="1279" width="47.875" style="142" customWidth="1"/>
    <col min="1280" max="1280" width="11.375" style="142" customWidth="1"/>
    <col min="1281" max="1281" width="9.375" style="142" customWidth="1"/>
    <col min="1282" max="1282" width="9.25" style="142" customWidth="1"/>
    <col min="1283" max="1283" width="10.25" style="142" customWidth="1"/>
    <col min="1284" max="1284" width="9.25" style="142" customWidth="1"/>
    <col min="1285" max="1285" width="10.25" style="142" customWidth="1"/>
    <col min="1286" max="1286" width="0.875" style="142" customWidth="1"/>
    <col min="1287" max="1289" width="8.5" style="142" customWidth="1"/>
    <col min="1290" max="1290" width="8" style="142" customWidth="1"/>
    <col min="1291" max="1534" width="9" style="142"/>
    <col min="1535" max="1535" width="47.875" style="142" customWidth="1"/>
    <col min="1536" max="1536" width="11.375" style="142" customWidth="1"/>
    <col min="1537" max="1537" width="9.375" style="142" customWidth="1"/>
    <col min="1538" max="1538" width="9.25" style="142" customWidth="1"/>
    <col min="1539" max="1539" width="10.25" style="142" customWidth="1"/>
    <col min="1540" max="1540" width="9.25" style="142" customWidth="1"/>
    <col min="1541" max="1541" width="10.25" style="142" customWidth="1"/>
    <col min="1542" max="1542" width="0.875" style="142" customWidth="1"/>
    <col min="1543" max="1545" width="8.5" style="142" customWidth="1"/>
    <col min="1546" max="1546" width="8" style="142" customWidth="1"/>
    <col min="1547" max="1790" width="9" style="142"/>
    <col min="1791" max="1791" width="47.875" style="142" customWidth="1"/>
    <col min="1792" max="1792" width="11.375" style="142" customWidth="1"/>
    <col min="1793" max="1793" width="9.375" style="142" customWidth="1"/>
    <col min="1794" max="1794" width="9.25" style="142" customWidth="1"/>
    <col min="1795" max="1795" width="10.25" style="142" customWidth="1"/>
    <col min="1796" max="1796" width="9.25" style="142" customWidth="1"/>
    <col min="1797" max="1797" width="10.25" style="142" customWidth="1"/>
    <col min="1798" max="1798" width="0.875" style="142" customWidth="1"/>
    <col min="1799" max="1801" width="8.5" style="142" customWidth="1"/>
    <col min="1802" max="1802" width="8" style="142" customWidth="1"/>
    <col min="1803" max="2046" width="9" style="142"/>
    <col min="2047" max="2047" width="47.875" style="142" customWidth="1"/>
    <col min="2048" max="2048" width="11.375" style="142" customWidth="1"/>
    <col min="2049" max="2049" width="9.375" style="142" customWidth="1"/>
    <col min="2050" max="2050" width="9.25" style="142" customWidth="1"/>
    <col min="2051" max="2051" width="10.25" style="142" customWidth="1"/>
    <col min="2052" max="2052" width="9.25" style="142" customWidth="1"/>
    <col min="2053" max="2053" width="10.25" style="142" customWidth="1"/>
    <col min="2054" max="2054" width="0.875" style="142" customWidth="1"/>
    <col min="2055" max="2057" width="8.5" style="142" customWidth="1"/>
    <col min="2058" max="2058" width="8" style="142" customWidth="1"/>
    <col min="2059" max="2302" width="9" style="142"/>
    <col min="2303" max="2303" width="47.875" style="142" customWidth="1"/>
    <col min="2304" max="2304" width="11.375" style="142" customWidth="1"/>
    <col min="2305" max="2305" width="9.375" style="142" customWidth="1"/>
    <col min="2306" max="2306" width="9.25" style="142" customWidth="1"/>
    <col min="2307" max="2307" width="10.25" style="142" customWidth="1"/>
    <col min="2308" max="2308" width="9.25" style="142" customWidth="1"/>
    <col min="2309" max="2309" width="10.25" style="142" customWidth="1"/>
    <col min="2310" max="2310" width="0.875" style="142" customWidth="1"/>
    <col min="2311" max="2313" width="8.5" style="142" customWidth="1"/>
    <col min="2314" max="2314" width="8" style="142" customWidth="1"/>
    <col min="2315" max="2558" width="9" style="142"/>
    <col min="2559" max="2559" width="47.875" style="142" customWidth="1"/>
    <col min="2560" max="2560" width="11.375" style="142" customWidth="1"/>
    <col min="2561" max="2561" width="9.375" style="142" customWidth="1"/>
    <col min="2562" max="2562" width="9.25" style="142" customWidth="1"/>
    <col min="2563" max="2563" width="10.25" style="142" customWidth="1"/>
    <col min="2564" max="2564" width="9.25" style="142" customWidth="1"/>
    <col min="2565" max="2565" width="10.25" style="142" customWidth="1"/>
    <col min="2566" max="2566" width="0.875" style="142" customWidth="1"/>
    <col min="2567" max="2569" width="8.5" style="142" customWidth="1"/>
    <col min="2570" max="2570" width="8" style="142" customWidth="1"/>
    <col min="2571" max="2814" width="9" style="142"/>
    <col min="2815" max="2815" width="47.875" style="142" customWidth="1"/>
    <col min="2816" max="2816" width="11.375" style="142" customWidth="1"/>
    <col min="2817" max="2817" width="9.375" style="142" customWidth="1"/>
    <col min="2818" max="2818" width="9.25" style="142" customWidth="1"/>
    <col min="2819" max="2819" width="10.25" style="142" customWidth="1"/>
    <col min="2820" max="2820" width="9.25" style="142" customWidth="1"/>
    <col min="2821" max="2821" width="10.25" style="142" customWidth="1"/>
    <col min="2822" max="2822" width="0.875" style="142" customWidth="1"/>
    <col min="2823" max="2825" width="8.5" style="142" customWidth="1"/>
    <col min="2826" max="2826" width="8" style="142" customWidth="1"/>
    <col min="2827" max="3070" width="9" style="142"/>
    <col min="3071" max="3071" width="47.875" style="142" customWidth="1"/>
    <col min="3072" max="3072" width="11.375" style="142" customWidth="1"/>
    <col min="3073" max="3073" width="9.375" style="142" customWidth="1"/>
    <col min="3074" max="3074" width="9.25" style="142" customWidth="1"/>
    <col min="3075" max="3075" width="10.25" style="142" customWidth="1"/>
    <col min="3076" max="3076" width="9.25" style="142" customWidth="1"/>
    <col min="3077" max="3077" width="10.25" style="142" customWidth="1"/>
    <col min="3078" max="3078" width="0.875" style="142" customWidth="1"/>
    <col min="3079" max="3081" width="8.5" style="142" customWidth="1"/>
    <col min="3082" max="3082" width="8" style="142" customWidth="1"/>
    <col min="3083" max="3326" width="9" style="142"/>
    <col min="3327" max="3327" width="47.875" style="142" customWidth="1"/>
    <col min="3328" max="3328" width="11.375" style="142" customWidth="1"/>
    <col min="3329" max="3329" width="9.375" style="142" customWidth="1"/>
    <col min="3330" max="3330" width="9.25" style="142" customWidth="1"/>
    <col min="3331" max="3331" width="10.25" style="142" customWidth="1"/>
    <col min="3332" max="3332" width="9.25" style="142" customWidth="1"/>
    <col min="3333" max="3333" width="10.25" style="142" customWidth="1"/>
    <col min="3334" max="3334" width="0.875" style="142" customWidth="1"/>
    <col min="3335" max="3337" width="8.5" style="142" customWidth="1"/>
    <col min="3338" max="3338" width="8" style="142" customWidth="1"/>
    <col min="3339" max="3582" width="9" style="142"/>
    <col min="3583" max="3583" width="47.875" style="142" customWidth="1"/>
    <col min="3584" max="3584" width="11.375" style="142" customWidth="1"/>
    <col min="3585" max="3585" width="9.375" style="142" customWidth="1"/>
    <col min="3586" max="3586" width="9.25" style="142" customWidth="1"/>
    <col min="3587" max="3587" width="10.25" style="142" customWidth="1"/>
    <col min="3588" max="3588" width="9.25" style="142" customWidth="1"/>
    <col min="3589" max="3589" width="10.25" style="142" customWidth="1"/>
    <col min="3590" max="3590" width="0.875" style="142" customWidth="1"/>
    <col min="3591" max="3593" width="8.5" style="142" customWidth="1"/>
    <col min="3594" max="3594" width="8" style="142" customWidth="1"/>
    <col min="3595" max="3838" width="9" style="142"/>
    <col min="3839" max="3839" width="47.875" style="142" customWidth="1"/>
    <col min="3840" max="3840" width="11.375" style="142" customWidth="1"/>
    <col min="3841" max="3841" width="9.375" style="142" customWidth="1"/>
    <col min="3842" max="3842" width="9.25" style="142" customWidth="1"/>
    <col min="3843" max="3843" width="10.25" style="142" customWidth="1"/>
    <col min="3844" max="3844" width="9.25" style="142" customWidth="1"/>
    <col min="3845" max="3845" width="10.25" style="142" customWidth="1"/>
    <col min="3846" max="3846" width="0.875" style="142" customWidth="1"/>
    <col min="3847" max="3849" width="8.5" style="142" customWidth="1"/>
    <col min="3850" max="3850" width="8" style="142" customWidth="1"/>
    <col min="3851" max="4094" width="9" style="142"/>
    <col min="4095" max="4095" width="47.875" style="142" customWidth="1"/>
    <col min="4096" max="4096" width="11.375" style="142" customWidth="1"/>
    <col min="4097" max="4097" width="9.375" style="142" customWidth="1"/>
    <col min="4098" max="4098" width="9.25" style="142" customWidth="1"/>
    <col min="4099" max="4099" width="10.25" style="142" customWidth="1"/>
    <col min="4100" max="4100" width="9.25" style="142" customWidth="1"/>
    <col min="4101" max="4101" width="10.25" style="142" customWidth="1"/>
    <col min="4102" max="4102" width="0.875" style="142" customWidth="1"/>
    <col min="4103" max="4105" width="8.5" style="142" customWidth="1"/>
    <col min="4106" max="4106" width="8" style="142" customWidth="1"/>
    <col min="4107" max="4350" width="9" style="142"/>
    <col min="4351" max="4351" width="47.875" style="142" customWidth="1"/>
    <col min="4352" max="4352" width="11.375" style="142" customWidth="1"/>
    <col min="4353" max="4353" width="9.375" style="142" customWidth="1"/>
    <col min="4354" max="4354" width="9.25" style="142" customWidth="1"/>
    <col min="4355" max="4355" width="10.25" style="142" customWidth="1"/>
    <col min="4356" max="4356" width="9.25" style="142" customWidth="1"/>
    <col min="4357" max="4357" width="10.25" style="142" customWidth="1"/>
    <col min="4358" max="4358" width="0.875" style="142" customWidth="1"/>
    <col min="4359" max="4361" width="8.5" style="142" customWidth="1"/>
    <col min="4362" max="4362" width="8" style="142" customWidth="1"/>
    <col min="4363" max="4606" width="9" style="142"/>
    <col min="4607" max="4607" width="47.875" style="142" customWidth="1"/>
    <col min="4608" max="4608" width="11.375" style="142" customWidth="1"/>
    <col min="4609" max="4609" width="9.375" style="142" customWidth="1"/>
    <col min="4610" max="4610" width="9.25" style="142" customWidth="1"/>
    <col min="4611" max="4611" width="10.25" style="142" customWidth="1"/>
    <col min="4612" max="4612" width="9.25" style="142" customWidth="1"/>
    <col min="4613" max="4613" width="10.25" style="142" customWidth="1"/>
    <col min="4614" max="4614" width="0.875" style="142" customWidth="1"/>
    <col min="4615" max="4617" width="8.5" style="142" customWidth="1"/>
    <col min="4618" max="4618" width="8" style="142" customWidth="1"/>
    <col min="4619" max="4862" width="9" style="142"/>
    <col min="4863" max="4863" width="47.875" style="142" customWidth="1"/>
    <col min="4864" max="4864" width="11.375" style="142" customWidth="1"/>
    <col min="4865" max="4865" width="9.375" style="142" customWidth="1"/>
    <col min="4866" max="4866" width="9.25" style="142" customWidth="1"/>
    <col min="4867" max="4867" width="10.25" style="142" customWidth="1"/>
    <col min="4868" max="4868" width="9.25" style="142" customWidth="1"/>
    <col min="4869" max="4869" width="10.25" style="142" customWidth="1"/>
    <col min="4870" max="4870" width="0.875" style="142" customWidth="1"/>
    <col min="4871" max="4873" width="8.5" style="142" customWidth="1"/>
    <col min="4874" max="4874" width="8" style="142" customWidth="1"/>
    <col min="4875" max="5118" width="9" style="142"/>
    <col min="5119" max="5119" width="47.875" style="142" customWidth="1"/>
    <col min="5120" max="5120" width="11.375" style="142" customWidth="1"/>
    <col min="5121" max="5121" width="9.375" style="142" customWidth="1"/>
    <col min="5122" max="5122" width="9.25" style="142" customWidth="1"/>
    <col min="5123" max="5123" width="10.25" style="142" customWidth="1"/>
    <col min="5124" max="5124" width="9.25" style="142" customWidth="1"/>
    <col min="5125" max="5125" width="10.25" style="142" customWidth="1"/>
    <col min="5126" max="5126" width="0.875" style="142" customWidth="1"/>
    <col min="5127" max="5129" width="8.5" style="142" customWidth="1"/>
    <col min="5130" max="5130" width="8" style="142" customWidth="1"/>
    <col min="5131" max="5374" width="9" style="142"/>
    <col min="5375" max="5375" width="47.875" style="142" customWidth="1"/>
    <col min="5376" max="5376" width="11.375" style="142" customWidth="1"/>
    <col min="5377" max="5377" width="9.375" style="142" customWidth="1"/>
    <col min="5378" max="5378" width="9.25" style="142" customWidth="1"/>
    <col min="5379" max="5379" width="10.25" style="142" customWidth="1"/>
    <col min="5380" max="5380" width="9.25" style="142" customWidth="1"/>
    <col min="5381" max="5381" width="10.25" style="142" customWidth="1"/>
    <col min="5382" max="5382" width="0.875" style="142" customWidth="1"/>
    <col min="5383" max="5385" width="8.5" style="142" customWidth="1"/>
    <col min="5386" max="5386" width="8" style="142" customWidth="1"/>
    <col min="5387" max="5630" width="9" style="142"/>
    <col min="5631" max="5631" width="47.875" style="142" customWidth="1"/>
    <col min="5632" max="5632" width="11.375" style="142" customWidth="1"/>
    <col min="5633" max="5633" width="9.375" style="142" customWidth="1"/>
    <col min="5634" max="5634" width="9.25" style="142" customWidth="1"/>
    <col min="5635" max="5635" width="10.25" style="142" customWidth="1"/>
    <col min="5636" max="5636" width="9.25" style="142" customWidth="1"/>
    <col min="5637" max="5637" width="10.25" style="142" customWidth="1"/>
    <col min="5638" max="5638" width="0.875" style="142" customWidth="1"/>
    <col min="5639" max="5641" width="8.5" style="142" customWidth="1"/>
    <col min="5642" max="5642" width="8" style="142" customWidth="1"/>
    <col min="5643" max="5886" width="9" style="142"/>
    <col min="5887" max="5887" width="47.875" style="142" customWidth="1"/>
    <col min="5888" max="5888" width="11.375" style="142" customWidth="1"/>
    <col min="5889" max="5889" width="9.375" style="142" customWidth="1"/>
    <col min="5890" max="5890" width="9.25" style="142" customWidth="1"/>
    <col min="5891" max="5891" width="10.25" style="142" customWidth="1"/>
    <col min="5892" max="5892" width="9.25" style="142" customWidth="1"/>
    <col min="5893" max="5893" width="10.25" style="142" customWidth="1"/>
    <col min="5894" max="5894" width="0.875" style="142" customWidth="1"/>
    <col min="5895" max="5897" width="8.5" style="142" customWidth="1"/>
    <col min="5898" max="5898" width="8" style="142" customWidth="1"/>
    <col min="5899" max="6142" width="9" style="142"/>
    <col min="6143" max="6143" width="47.875" style="142" customWidth="1"/>
    <col min="6144" max="6144" width="11.375" style="142" customWidth="1"/>
    <col min="6145" max="6145" width="9.375" style="142" customWidth="1"/>
    <col min="6146" max="6146" width="9.25" style="142" customWidth="1"/>
    <col min="6147" max="6147" width="10.25" style="142" customWidth="1"/>
    <col min="6148" max="6148" width="9.25" style="142" customWidth="1"/>
    <col min="6149" max="6149" width="10.25" style="142" customWidth="1"/>
    <col min="6150" max="6150" width="0.875" style="142" customWidth="1"/>
    <col min="6151" max="6153" width="8.5" style="142" customWidth="1"/>
    <col min="6154" max="6154" width="8" style="142" customWidth="1"/>
    <col min="6155" max="6398" width="9" style="142"/>
    <col min="6399" max="6399" width="47.875" style="142" customWidth="1"/>
    <col min="6400" max="6400" width="11.375" style="142" customWidth="1"/>
    <col min="6401" max="6401" width="9.375" style="142" customWidth="1"/>
    <col min="6402" max="6402" width="9.25" style="142" customWidth="1"/>
    <col min="6403" max="6403" width="10.25" style="142" customWidth="1"/>
    <col min="6404" max="6404" width="9.25" style="142" customWidth="1"/>
    <col min="6405" max="6405" width="10.25" style="142" customWidth="1"/>
    <col min="6406" max="6406" width="0.875" style="142" customWidth="1"/>
    <col min="6407" max="6409" width="8.5" style="142" customWidth="1"/>
    <col min="6410" max="6410" width="8" style="142" customWidth="1"/>
    <col min="6411" max="6654" width="9" style="142"/>
    <col min="6655" max="6655" width="47.875" style="142" customWidth="1"/>
    <col min="6656" max="6656" width="11.375" style="142" customWidth="1"/>
    <col min="6657" max="6657" width="9.375" style="142" customWidth="1"/>
    <col min="6658" max="6658" width="9.25" style="142" customWidth="1"/>
    <col min="6659" max="6659" width="10.25" style="142" customWidth="1"/>
    <col min="6660" max="6660" width="9.25" style="142" customWidth="1"/>
    <col min="6661" max="6661" width="10.25" style="142" customWidth="1"/>
    <col min="6662" max="6662" width="0.875" style="142" customWidth="1"/>
    <col min="6663" max="6665" width="8.5" style="142" customWidth="1"/>
    <col min="6666" max="6666" width="8" style="142" customWidth="1"/>
    <col min="6667" max="6910" width="9" style="142"/>
    <col min="6911" max="6911" width="47.875" style="142" customWidth="1"/>
    <col min="6912" max="6912" width="11.375" style="142" customWidth="1"/>
    <col min="6913" max="6913" width="9.375" style="142" customWidth="1"/>
    <col min="6914" max="6914" width="9.25" style="142" customWidth="1"/>
    <col min="6915" max="6915" width="10.25" style="142" customWidth="1"/>
    <col min="6916" max="6916" width="9.25" style="142" customWidth="1"/>
    <col min="6917" max="6917" width="10.25" style="142" customWidth="1"/>
    <col min="6918" max="6918" width="0.875" style="142" customWidth="1"/>
    <col min="6919" max="6921" width="8.5" style="142" customWidth="1"/>
    <col min="6922" max="6922" width="8" style="142" customWidth="1"/>
    <col min="6923" max="7166" width="9" style="142"/>
    <col min="7167" max="7167" width="47.875" style="142" customWidth="1"/>
    <col min="7168" max="7168" width="11.375" style="142" customWidth="1"/>
    <col min="7169" max="7169" width="9.375" style="142" customWidth="1"/>
    <col min="7170" max="7170" width="9.25" style="142" customWidth="1"/>
    <col min="7171" max="7171" width="10.25" style="142" customWidth="1"/>
    <col min="7172" max="7172" width="9.25" style="142" customWidth="1"/>
    <col min="7173" max="7173" width="10.25" style="142" customWidth="1"/>
    <col min="7174" max="7174" width="0.875" style="142" customWidth="1"/>
    <col min="7175" max="7177" width="8.5" style="142" customWidth="1"/>
    <col min="7178" max="7178" width="8" style="142" customWidth="1"/>
    <col min="7179" max="7422" width="9" style="142"/>
    <col min="7423" max="7423" width="47.875" style="142" customWidth="1"/>
    <col min="7424" max="7424" width="11.375" style="142" customWidth="1"/>
    <col min="7425" max="7425" width="9.375" style="142" customWidth="1"/>
    <col min="7426" max="7426" width="9.25" style="142" customWidth="1"/>
    <col min="7427" max="7427" width="10.25" style="142" customWidth="1"/>
    <col min="7428" max="7428" width="9.25" style="142" customWidth="1"/>
    <col min="7429" max="7429" width="10.25" style="142" customWidth="1"/>
    <col min="7430" max="7430" width="0.875" style="142" customWidth="1"/>
    <col min="7431" max="7433" width="8.5" style="142" customWidth="1"/>
    <col min="7434" max="7434" width="8" style="142" customWidth="1"/>
    <col min="7435" max="7678" width="9" style="142"/>
    <col min="7679" max="7679" width="47.875" style="142" customWidth="1"/>
    <col min="7680" max="7680" width="11.375" style="142" customWidth="1"/>
    <col min="7681" max="7681" width="9.375" style="142" customWidth="1"/>
    <col min="7682" max="7682" width="9.25" style="142" customWidth="1"/>
    <col min="7683" max="7683" width="10.25" style="142" customWidth="1"/>
    <col min="7684" max="7684" width="9.25" style="142" customWidth="1"/>
    <col min="7685" max="7685" width="10.25" style="142" customWidth="1"/>
    <col min="7686" max="7686" width="0.875" style="142" customWidth="1"/>
    <col min="7687" max="7689" width="8.5" style="142" customWidth="1"/>
    <col min="7690" max="7690" width="8" style="142" customWidth="1"/>
    <col min="7691" max="7934" width="9" style="142"/>
    <col min="7935" max="7935" width="47.875" style="142" customWidth="1"/>
    <col min="7936" max="7936" width="11.375" style="142" customWidth="1"/>
    <col min="7937" max="7937" width="9.375" style="142" customWidth="1"/>
    <col min="7938" max="7938" width="9.25" style="142" customWidth="1"/>
    <col min="7939" max="7939" width="10.25" style="142" customWidth="1"/>
    <col min="7940" max="7940" width="9.25" style="142" customWidth="1"/>
    <col min="7941" max="7941" width="10.25" style="142" customWidth="1"/>
    <col min="7942" max="7942" width="0.875" style="142" customWidth="1"/>
    <col min="7943" max="7945" width="8.5" style="142" customWidth="1"/>
    <col min="7946" max="7946" width="8" style="142" customWidth="1"/>
    <col min="7947" max="8190" width="9" style="142"/>
    <col min="8191" max="8191" width="47.875" style="142" customWidth="1"/>
    <col min="8192" max="8192" width="11.375" style="142" customWidth="1"/>
    <col min="8193" max="8193" width="9.375" style="142" customWidth="1"/>
    <col min="8194" max="8194" width="9.25" style="142" customWidth="1"/>
    <col min="8195" max="8195" width="10.25" style="142" customWidth="1"/>
    <col min="8196" max="8196" width="9.25" style="142" customWidth="1"/>
    <col min="8197" max="8197" width="10.25" style="142" customWidth="1"/>
    <col min="8198" max="8198" width="0.875" style="142" customWidth="1"/>
    <col min="8199" max="8201" width="8.5" style="142" customWidth="1"/>
    <col min="8202" max="8202" width="8" style="142" customWidth="1"/>
    <col min="8203" max="8446" width="9" style="142"/>
    <col min="8447" max="8447" width="47.875" style="142" customWidth="1"/>
    <col min="8448" max="8448" width="11.375" style="142" customWidth="1"/>
    <col min="8449" max="8449" width="9.375" style="142" customWidth="1"/>
    <col min="8450" max="8450" width="9.25" style="142" customWidth="1"/>
    <col min="8451" max="8451" width="10.25" style="142" customWidth="1"/>
    <col min="8452" max="8452" width="9.25" style="142" customWidth="1"/>
    <col min="8453" max="8453" width="10.25" style="142" customWidth="1"/>
    <col min="8454" max="8454" width="0.875" style="142" customWidth="1"/>
    <col min="8455" max="8457" width="8.5" style="142" customWidth="1"/>
    <col min="8458" max="8458" width="8" style="142" customWidth="1"/>
    <col min="8459" max="8702" width="9" style="142"/>
    <col min="8703" max="8703" width="47.875" style="142" customWidth="1"/>
    <col min="8704" max="8704" width="11.375" style="142" customWidth="1"/>
    <col min="8705" max="8705" width="9.375" style="142" customWidth="1"/>
    <col min="8706" max="8706" width="9.25" style="142" customWidth="1"/>
    <col min="8707" max="8707" width="10.25" style="142" customWidth="1"/>
    <col min="8708" max="8708" width="9.25" style="142" customWidth="1"/>
    <col min="8709" max="8709" width="10.25" style="142" customWidth="1"/>
    <col min="8710" max="8710" width="0.875" style="142" customWidth="1"/>
    <col min="8711" max="8713" width="8.5" style="142" customWidth="1"/>
    <col min="8714" max="8714" width="8" style="142" customWidth="1"/>
    <col min="8715" max="8958" width="9" style="142"/>
    <col min="8959" max="8959" width="47.875" style="142" customWidth="1"/>
    <col min="8960" max="8960" width="11.375" style="142" customWidth="1"/>
    <col min="8961" max="8961" width="9.375" style="142" customWidth="1"/>
    <col min="8962" max="8962" width="9.25" style="142" customWidth="1"/>
    <col min="8963" max="8963" width="10.25" style="142" customWidth="1"/>
    <col min="8964" max="8964" width="9.25" style="142" customWidth="1"/>
    <col min="8965" max="8965" width="10.25" style="142" customWidth="1"/>
    <col min="8966" max="8966" width="0.875" style="142" customWidth="1"/>
    <col min="8967" max="8969" width="8.5" style="142" customWidth="1"/>
    <col min="8970" max="8970" width="8" style="142" customWidth="1"/>
    <col min="8971" max="9214" width="9" style="142"/>
    <col min="9215" max="9215" width="47.875" style="142" customWidth="1"/>
    <col min="9216" max="9216" width="11.375" style="142" customWidth="1"/>
    <col min="9217" max="9217" width="9.375" style="142" customWidth="1"/>
    <col min="9218" max="9218" width="9.25" style="142" customWidth="1"/>
    <col min="9219" max="9219" width="10.25" style="142" customWidth="1"/>
    <col min="9220" max="9220" width="9.25" style="142" customWidth="1"/>
    <col min="9221" max="9221" width="10.25" style="142" customWidth="1"/>
    <col min="9222" max="9222" width="0.875" style="142" customWidth="1"/>
    <col min="9223" max="9225" width="8.5" style="142" customWidth="1"/>
    <col min="9226" max="9226" width="8" style="142" customWidth="1"/>
    <col min="9227" max="9470" width="9" style="142"/>
    <col min="9471" max="9471" width="47.875" style="142" customWidth="1"/>
    <col min="9472" max="9472" width="11.375" style="142" customWidth="1"/>
    <col min="9473" max="9473" width="9.375" style="142" customWidth="1"/>
    <col min="9474" max="9474" width="9.25" style="142" customWidth="1"/>
    <col min="9475" max="9475" width="10.25" style="142" customWidth="1"/>
    <col min="9476" max="9476" width="9.25" style="142" customWidth="1"/>
    <col min="9477" max="9477" width="10.25" style="142" customWidth="1"/>
    <col min="9478" max="9478" width="0.875" style="142" customWidth="1"/>
    <col min="9479" max="9481" width="8.5" style="142" customWidth="1"/>
    <col min="9482" max="9482" width="8" style="142" customWidth="1"/>
    <col min="9483" max="9726" width="9" style="142"/>
    <col min="9727" max="9727" width="47.875" style="142" customWidth="1"/>
    <col min="9728" max="9728" width="11.375" style="142" customWidth="1"/>
    <col min="9729" max="9729" width="9.375" style="142" customWidth="1"/>
    <col min="9730" max="9730" width="9.25" style="142" customWidth="1"/>
    <col min="9731" max="9731" width="10.25" style="142" customWidth="1"/>
    <col min="9732" max="9732" width="9.25" style="142" customWidth="1"/>
    <col min="9733" max="9733" width="10.25" style="142" customWidth="1"/>
    <col min="9734" max="9734" width="0.875" style="142" customWidth="1"/>
    <col min="9735" max="9737" width="8.5" style="142" customWidth="1"/>
    <col min="9738" max="9738" width="8" style="142" customWidth="1"/>
    <col min="9739" max="9982" width="9" style="142"/>
    <col min="9983" max="9983" width="47.875" style="142" customWidth="1"/>
    <col min="9984" max="9984" width="11.375" style="142" customWidth="1"/>
    <col min="9985" max="9985" width="9.375" style="142" customWidth="1"/>
    <col min="9986" max="9986" width="9.25" style="142" customWidth="1"/>
    <col min="9987" max="9987" width="10.25" style="142" customWidth="1"/>
    <col min="9988" max="9988" width="9.25" style="142" customWidth="1"/>
    <col min="9989" max="9989" width="10.25" style="142" customWidth="1"/>
    <col min="9990" max="9990" width="0.875" style="142" customWidth="1"/>
    <col min="9991" max="9993" width="8.5" style="142" customWidth="1"/>
    <col min="9994" max="9994" width="8" style="142" customWidth="1"/>
    <col min="9995" max="10238" width="9" style="142"/>
    <col min="10239" max="10239" width="47.875" style="142" customWidth="1"/>
    <col min="10240" max="10240" width="11.375" style="142" customWidth="1"/>
    <col min="10241" max="10241" width="9.375" style="142" customWidth="1"/>
    <col min="10242" max="10242" width="9.25" style="142" customWidth="1"/>
    <col min="10243" max="10243" width="10.25" style="142" customWidth="1"/>
    <col min="10244" max="10244" width="9.25" style="142" customWidth="1"/>
    <col min="10245" max="10245" width="10.25" style="142" customWidth="1"/>
    <col min="10246" max="10246" width="0.875" style="142" customWidth="1"/>
    <col min="10247" max="10249" width="8.5" style="142" customWidth="1"/>
    <col min="10250" max="10250" width="8" style="142" customWidth="1"/>
    <col min="10251" max="10494" width="9" style="142"/>
    <col min="10495" max="10495" width="47.875" style="142" customWidth="1"/>
    <col min="10496" max="10496" width="11.375" style="142" customWidth="1"/>
    <col min="10497" max="10497" width="9.375" style="142" customWidth="1"/>
    <col min="10498" max="10498" width="9.25" style="142" customWidth="1"/>
    <col min="10499" max="10499" width="10.25" style="142" customWidth="1"/>
    <col min="10500" max="10500" width="9.25" style="142" customWidth="1"/>
    <col min="10501" max="10501" width="10.25" style="142" customWidth="1"/>
    <col min="10502" max="10502" width="0.875" style="142" customWidth="1"/>
    <col min="10503" max="10505" width="8.5" style="142" customWidth="1"/>
    <col min="10506" max="10506" width="8" style="142" customWidth="1"/>
    <col min="10507" max="10750" width="9" style="142"/>
    <col min="10751" max="10751" width="47.875" style="142" customWidth="1"/>
    <col min="10752" max="10752" width="11.375" style="142" customWidth="1"/>
    <col min="10753" max="10753" width="9.375" style="142" customWidth="1"/>
    <col min="10754" max="10754" width="9.25" style="142" customWidth="1"/>
    <col min="10755" max="10755" width="10.25" style="142" customWidth="1"/>
    <col min="10756" max="10756" width="9.25" style="142" customWidth="1"/>
    <col min="10757" max="10757" width="10.25" style="142" customWidth="1"/>
    <col min="10758" max="10758" width="0.875" style="142" customWidth="1"/>
    <col min="10759" max="10761" width="8.5" style="142" customWidth="1"/>
    <col min="10762" max="10762" width="8" style="142" customWidth="1"/>
    <col min="10763" max="11006" width="9" style="142"/>
    <col min="11007" max="11007" width="47.875" style="142" customWidth="1"/>
    <col min="11008" max="11008" width="11.375" style="142" customWidth="1"/>
    <col min="11009" max="11009" width="9.375" style="142" customWidth="1"/>
    <col min="11010" max="11010" width="9.25" style="142" customWidth="1"/>
    <col min="11011" max="11011" width="10.25" style="142" customWidth="1"/>
    <col min="11012" max="11012" width="9.25" style="142" customWidth="1"/>
    <col min="11013" max="11013" width="10.25" style="142" customWidth="1"/>
    <col min="11014" max="11014" width="0.875" style="142" customWidth="1"/>
    <col min="11015" max="11017" width="8.5" style="142" customWidth="1"/>
    <col min="11018" max="11018" width="8" style="142" customWidth="1"/>
    <col min="11019" max="11262" width="9" style="142"/>
    <col min="11263" max="11263" width="47.875" style="142" customWidth="1"/>
    <col min="11264" max="11264" width="11.375" style="142" customWidth="1"/>
    <col min="11265" max="11265" width="9.375" style="142" customWidth="1"/>
    <col min="11266" max="11266" width="9.25" style="142" customWidth="1"/>
    <col min="11267" max="11267" width="10.25" style="142" customWidth="1"/>
    <col min="11268" max="11268" width="9.25" style="142" customWidth="1"/>
    <col min="11269" max="11269" width="10.25" style="142" customWidth="1"/>
    <col min="11270" max="11270" width="0.875" style="142" customWidth="1"/>
    <col min="11271" max="11273" width="8.5" style="142" customWidth="1"/>
    <col min="11274" max="11274" width="8" style="142" customWidth="1"/>
    <col min="11275" max="11518" width="9" style="142"/>
    <col min="11519" max="11519" width="47.875" style="142" customWidth="1"/>
    <col min="11520" max="11520" width="11.375" style="142" customWidth="1"/>
    <col min="11521" max="11521" width="9.375" style="142" customWidth="1"/>
    <col min="11522" max="11522" width="9.25" style="142" customWidth="1"/>
    <col min="11523" max="11523" width="10.25" style="142" customWidth="1"/>
    <col min="11524" max="11524" width="9.25" style="142" customWidth="1"/>
    <col min="11525" max="11525" width="10.25" style="142" customWidth="1"/>
    <col min="11526" max="11526" width="0.875" style="142" customWidth="1"/>
    <col min="11527" max="11529" width="8.5" style="142" customWidth="1"/>
    <col min="11530" max="11530" width="8" style="142" customWidth="1"/>
    <col min="11531" max="11774" width="9" style="142"/>
    <col min="11775" max="11775" width="47.875" style="142" customWidth="1"/>
    <col min="11776" max="11776" width="11.375" style="142" customWidth="1"/>
    <col min="11777" max="11777" width="9.375" style="142" customWidth="1"/>
    <col min="11778" max="11778" width="9.25" style="142" customWidth="1"/>
    <col min="11779" max="11779" width="10.25" style="142" customWidth="1"/>
    <col min="11780" max="11780" width="9.25" style="142" customWidth="1"/>
    <col min="11781" max="11781" width="10.25" style="142" customWidth="1"/>
    <col min="11782" max="11782" width="0.875" style="142" customWidth="1"/>
    <col min="11783" max="11785" width="8.5" style="142" customWidth="1"/>
    <col min="11786" max="11786" width="8" style="142" customWidth="1"/>
    <col min="11787" max="12030" width="9" style="142"/>
    <col min="12031" max="12031" width="47.875" style="142" customWidth="1"/>
    <col min="12032" max="12032" width="11.375" style="142" customWidth="1"/>
    <col min="12033" max="12033" width="9.375" style="142" customWidth="1"/>
    <col min="12034" max="12034" width="9.25" style="142" customWidth="1"/>
    <col min="12035" max="12035" width="10.25" style="142" customWidth="1"/>
    <col min="12036" max="12036" width="9.25" style="142" customWidth="1"/>
    <col min="12037" max="12037" width="10.25" style="142" customWidth="1"/>
    <col min="12038" max="12038" width="0.875" style="142" customWidth="1"/>
    <col min="12039" max="12041" width="8.5" style="142" customWidth="1"/>
    <col min="12042" max="12042" width="8" style="142" customWidth="1"/>
    <col min="12043" max="12286" width="9" style="142"/>
    <col min="12287" max="12287" width="47.875" style="142" customWidth="1"/>
    <col min="12288" max="12288" width="11.375" style="142" customWidth="1"/>
    <col min="12289" max="12289" width="9.375" style="142" customWidth="1"/>
    <col min="12290" max="12290" width="9.25" style="142" customWidth="1"/>
    <col min="12291" max="12291" width="10.25" style="142" customWidth="1"/>
    <col min="12292" max="12292" width="9.25" style="142" customWidth="1"/>
    <col min="12293" max="12293" width="10.25" style="142" customWidth="1"/>
    <col min="12294" max="12294" width="0.875" style="142" customWidth="1"/>
    <col min="12295" max="12297" width="8.5" style="142" customWidth="1"/>
    <col min="12298" max="12298" width="8" style="142" customWidth="1"/>
    <col min="12299" max="12542" width="9" style="142"/>
    <col min="12543" max="12543" width="47.875" style="142" customWidth="1"/>
    <col min="12544" max="12544" width="11.375" style="142" customWidth="1"/>
    <col min="12545" max="12545" width="9.375" style="142" customWidth="1"/>
    <col min="12546" max="12546" width="9.25" style="142" customWidth="1"/>
    <col min="12547" max="12547" width="10.25" style="142" customWidth="1"/>
    <col min="12548" max="12548" width="9.25" style="142" customWidth="1"/>
    <col min="12549" max="12549" width="10.25" style="142" customWidth="1"/>
    <col min="12550" max="12550" width="0.875" style="142" customWidth="1"/>
    <col min="12551" max="12553" width="8.5" style="142" customWidth="1"/>
    <col min="12554" max="12554" width="8" style="142" customWidth="1"/>
    <col min="12555" max="12798" width="9" style="142"/>
    <col min="12799" max="12799" width="47.875" style="142" customWidth="1"/>
    <col min="12800" max="12800" width="11.375" style="142" customWidth="1"/>
    <col min="12801" max="12801" width="9.375" style="142" customWidth="1"/>
    <col min="12802" max="12802" width="9.25" style="142" customWidth="1"/>
    <col min="12803" max="12803" width="10.25" style="142" customWidth="1"/>
    <col min="12804" max="12804" width="9.25" style="142" customWidth="1"/>
    <col min="12805" max="12805" width="10.25" style="142" customWidth="1"/>
    <col min="12806" max="12806" width="0.875" style="142" customWidth="1"/>
    <col min="12807" max="12809" width="8.5" style="142" customWidth="1"/>
    <col min="12810" max="12810" width="8" style="142" customWidth="1"/>
    <col min="12811" max="13054" width="9" style="142"/>
    <col min="13055" max="13055" width="47.875" style="142" customWidth="1"/>
    <col min="13056" max="13056" width="11.375" style="142" customWidth="1"/>
    <col min="13057" max="13057" width="9.375" style="142" customWidth="1"/>
    <col min="13058" max="13058" width="9.25" style="142" customWidth="1"/>
    <col min="13059" max="13059" width="10.25" style="142" customWidth="1"/>
    <col min="13060" max="13060" width="9.25" style="142" customWidth="1"/>
    <col min="13061" max="13061" width="10.25" style="142" customWidth="1"/>
    <col min="13062" max="13062" width="0.875" style="142" customWidth="1"/>
    <col min="13063" max="13065" width="8.5" style="142" customWidth="1"/>
    <col min="13066" max="13066" width="8" style="142" customWidth="1"/>
    <col min="13067" max="13310" width="9" style="142"/>
    <col min="13311" max="13311" width="47.875" style="142" customWidth="1"/>
    <col min="13312" max="13312" width="11.375" style="142" customWidth="1"/>
    <col min="13313" max="13313" width="9.375" style="142" customWidth="1"/>
    <col min="13314" max="13314" width="9.25" style="142" customWidth="1"/>
    <col min="13315" max="13315" width="10.25" style="142" customWidth="1"/>
    <col min="13316" max="13316" width="9.25" style="142" customWidth="1"/>
    <col min="13317" max="13317" width="10.25" style="142" customWidth="1"/>
    <col min="13318" max="13318" width="0.875" style="142" customWidth="1"/>
    <col min="13319" max="13321" width="8.5" style="142" customWidth="1"/>
    <col min="13322" max="13322" width="8" style="142" customWidth="1"/>
    <col min="13323" max="13566" width="9" style="142"/>
    <col min="13567" max="13567" width="47.875" style="142" customWidth="1"/>
    <col min="13568" max="13568" width="11.375" style="142" customWidth="1"/>
    <col min="13569" max="13569" width="9.375" style="142" customWidth="1"/>
    <col min="13570" max="13570" width="9.25" style="142" customWidth="1"/>
    <col min="13571" max="13571" width="10.25" style="142" customWidth="1"/>
    <col min="13572" max="13572" width="9.25" style="142" customWidth="1"/>
    <col min="13573" max="13573" width="10.25" style="142" customWidth="1"/>
    <col min="13574" max="13574" width="0.875" style="142" customWidth="1"/>
    <col min="13575" max="13577" width="8.5" style="142" customWidth="1"/>
    <col min="13578" max="13578" width="8" style="142" customWidth="1"/>
    <col min="13579" max="13822" width="9" style="142"/>
    <col min="13823" max="13823" width="47.875" style="142" customWidth="1"/>
    <col min="13824" max="13824" width="11.375" style="142" customWidth="1"/>
    <col min="13825" max="13825" width="9.375" style="142" customWidth="1"/>
    <col min="13826" max="13826" width="9.25" style="142" customWidth="1"/>
    <col min="13827" max="13827" width="10.25" style="142" customWidth="1"/>
    <col min="13828" max="13828" width="9.25" style="142" customWidth="1"/>
    <col min="13829" max="13829" width="10.25" style="142" customWidth="1"/>
    <col min="13830" max="13830" width="0.875" style="142" customWidth="1"/>
    <col min="13831" max="13833" width="8.5" style="142" customWidth="1"/>
    <col min="13834" max="13834" width="8" style="142" customWidth="1"/>
    <col min="13835" max="14078" width="9" style="142"/>
    <col min="14079" max="14079" width="47.875" style="142" customWidth="1"/>
    <col min="14080" max="14080" width="11.375" style="142" customWidth="1"/>
    <col min="14081" max="14081" width="9.375" style="142" customWidth="1"/>
    <col min="14082" max="14082" width="9.25" style="142" customWidth="1"/>
    <col min="14083" max="14083" width="10.25" style="142" customWidth="1"/>
    <col min="14084" max="14084" width="9.25" style="142" customWidth="1"/>
    <col min="14085" max="14085" width="10.25" style="142" customWidth="1"/>
    <col min="14086" max="14086" width="0.875" style="142" customWidth="1"/>
    <col min="14087" max="14089" width="8.5" style="142" customWidth="1"/>
    <col min="14090" max="14090" width="8" style="142" customWidth="1"/>
    <col min="14091" max="14334" width="9" style="142"/>
    <col min="14335" max="14335" width="47.875" style="142" customWidth="1"/>
    <col min="14336" max="14336" width="11.375" style="142" customWidth="1"/>
    <col min="14337" max="14337" width="9.375" style="142" customWidth="1"/>
    <col min="14338" max="14338" width="9.25" style="142" customWidth="1"/>
    <col min="14339" max="14339" width="10.25" style="142" customWidth="1"/>
    <col min="14340" max="14340" width="9.25" style="142" customWidth="1"/>
    <col min="14341" max="14341" width="10.25" style="142" customWidth="1"/>
    <col min="14342" max="14342" width="0.875" style="142" customWidth="1"/>
    <col min="14343" max="14345" width="8.5" style="142" customWidth="1"/>
    <col min="14346" max="14346" width="8" style="142" customWidth="1"/>
    <col min="14347" max="14590" width="9" style="142"/>
    <col min="14591" max="14591" width="47.875" style="142" customWidth="1"/>
    <col min="14592" max="14592" width="11.375" style="142" customWidth="1"/>
    <col min="14593" max="14593" width="9.375" style="142" customWidth="1"/>
    <col min="14594" max="14594" width="9.25" style="142" customWidth="1"/>
    <col min="14595" max="14595" width="10.25" style="142" customWidth="1"/>
    <col min="14596" max="14596" width="9.25" style="142" customWidth="1"/>
    <col min="14597" max="14597" width="10.25" style="142" customWidth="1"/>
    <col min="14598" max="14598" width="0.875" style="142" customWidth="1"/>
    <col min="14599" max="14601" width="8.5" style="142" customWidth="1"/>
    <col min="14602" max="14602" width="8" style="142" customWidth="1"/>
    <col min="14603" max="14846" width="9" style="142"/>
    <col min="14847" max="14847" width="47.875" style="142" customWidth="1"/>
    <col min="14848" max="14848" width="11.375" style="142" customWidth="1"/>
    <col min="14849" max="14849" width="9.375" style="142" customWidth="1"/>
    <col min="14850" max="14850" width="9.25" style="142" customWidth="1"/>
    <col min="14851" max="14851" width="10.25" style="142" customWidth="1"/>
    <col min="14852" max="14852" width="9.25" style="142" customWidth="1"/>
    <col min="14853" max="14853" width="10.25" style="142" customWidth="1"/>
    <col min="14854" max="14854" width="0.875" style="142" customWidth="1"/>
    <col min="14855" max="14857" width="8.5" style="142" customWidth="1"/>
    <col min="14858" max="14858" width="8" style="142" customWidth="1"/>
    <col min="14859" max="15102" width="9" style="142"/>
    <col min="15103" max="15103" width="47.875" style="142" customWidth="1"/>
    <col min="15104" max="15104" width="11.375" style="142" customWidth="1"/>
    <col min="15105" max="15105" width="9.375" style="142" customWidth="1"/>
    <col min="15106" max="15106" width="9.25" style="142" customWidth="1"/>
    <col min="15107" max="15107" width="10.25" style="142" customWidth="1"/>
    <col min="15108" max="15108" width="9.25" style="142" customWidth="1"/>
    <col min="15109" max="15109" width="10.25" style="142" customWidth="1"/>
    <col min="15110" max="15110" width="0.875" style="142" customWidth="1"/>
    <col min="15111" max="15113" width="8.5" style="142" customWidth="1"/>
    <col min="15114" max="15114" width="8" style="142" customWidth="1"/>
    <col min="15115" max="15358" width="9" style="142"/>
    <col min="15359" max="15359" width="47.875" style="142" customWidth="1"/>
    <col min="15360" max="15360" width="11.375" style="142" customWidth="1"/>
    <col min="15361" max="15361" width="9.375" style="142" customWidth="1"/>
    <col min="15362" max="15362" width="9.25" style="142" customWidth="1"/>
    <col min="15363" max="15363" width="10.25" style="142" customWidth="1"/>
    <col min="15364" max="15364" width="9.25" style="142" customWidth="1"/>
    <col min="15365" max="15365" width="10.25" style="142" customWidth="1"/>
    <col min="15366" max="15366" width="0.875" style="142" customWidth="1"/>
    <col min="15367" max="15369" width="8.5" style="142" customWidth="1"/>
    <col min="15370" max="15370" width="8" style="142" customWidth="1"/>
    <col min="15371" max="15614" width="9" style="142"/>
    <col min="15615" max="15615" width="47.875" style="142" customWidth="1"/>
    <col min="15616" max="15616" width="11.375" style="142" customWidth="1"/>
    <col min="15617" max="15617" width="9.375" style="142" customWidth="1"/>
    <col min="15618" max="15618" width="9.25" style="142" customWidth="1"/>
    <col min="15619" max="15619" width="10.25" style="142" customWidth="1"/>
    <col min="15620" max="15620" width="9.25" style="142" customWidth="1"/>
    <col min="15621" max="15621" width="10.25" style="142" customWidth="1"/>
    <col min="15622" max="15622" width="0.875" style="142" customWidth="1"/>
    <col min="15623" max="15625" width="8.5" style="142" customWidth="1"/>
    <col min="15626" max="15626" width="8" style="142" customWidth="1"/>
    <col min="15627" max="15870" width="9" style="142"/>
    <col min="15871" max="15871" width="47.875" style="142" customWidth="1"/>
    <col min="15872" max="15872" width="11.375" style="142" customWidth="1"/>
    <col min="15873" max="15873" width="9.375" style="142" customWidth="1"/>
    <col min="15874" max="15874" width="9.25" style="142" customWidth="1"/>
    <col min="15875" max="15875" width="10.25" style="142" customWidth="1"/>
    <col min="15876" max="15876" width="9.25" style="142" customWidth="1"/>
    <col min="15877" max="15877" width="10.25" style="142" customWidth="1"/>
    <col min="15878" max="15878" width="0.875" style="142" customWidth="1"/>
    <col min="15879" max="15881" width="8.5" style="142" customWidth="1"/>
    <col min="15882" max="15882" width="8" style="142" customWidth="1"/>
    <col min="15883" max="16126" width="9" style="142"/>
    <col min="16127" max="16127" width="47.875" style="142" customWidth="1"/>
    <col min="16128" max="16128" width="11.375" style="142" customWidth="1"/>
    <col min="16129" max="16129" width="9.375" style="142" customWidth="1"/>
    <col min="16130" max="16130" width="9.25" style="142" customWidth="1"/>
    <col min="16131" max="16131" width="10.25" style="142" customWidth="1"/>
    <col min="16132" max="16132" width="9.25" style="142" customWidth="1"/>
    <col min="16133" max="16133" width="10.25" style="142" customWidth="1"/>
    <col min="16134" max="16134" width="0.875" style="142" customWidth="1"/>
    <col min="16135" max="16137" width="8.5" style="142" customWidth="1"/>
    <col min="16138" max="16138" width="8" style="142" customWidth="1"/>
    <col min="16139" max="16384" width="9" style="142"/>
  </cols>
  <sheetData>
    <row r="1" spans="1:251" s="9" customFormat="1" ht="15" customHeight="1" x14ac:dyDescent="0.2">
      <c r="A1" s="369"/>
      <c r="B1" s="369"/>
      <c r="C1" s="369"/>
      <c r="D1" s="370" t="s">
        <v>118</v>
      </c>
      <c r="E1" s="14"/>
      <c r="F1" s="14"/>
      <c r="G1" s="14"/>
      <c r="H1" s="14"/>
      <c r="I1" s="14"/>
      <c r="J1" s="14"/>
      <c r="K1" s="14"/>
      <c r="L1" s="14"/>
      <c r="M1" s="14"/>
      <c r="N1" s="14"/>
      <c r="O1" s="14"/>
      <c r="P1" s="14"/>
      <c r="Q1" s="14"/>
      <c r="R1" s="14"/>
      <c r="S1" s="14"/>
      <c r="T1" s="14"/>
      <c r="U1" s="14"/>
      <c r="V1" s="14"/>
    </row>
    <row r="2" spans="1:251" s="9" customFormat="1" ht="30" customHeight="1" x14ac:dyDescent="0.2">
      <c r="A2" s="553" t="s">
        <v>100</v>
      </c>
      <c r="B2" s="553"/>
      <c r="C2" s="553"/>
      <c r="D2" s="553"/>
      <c r="E2" s="279"/>
      <c r="F2" s="279"/>
      <c r="G2" s="280"/>
      <c r="H2" s="280"/>
      <c r="I2" s="280"/>
      <c r="J2" s="14"/>
      <c r="K2" s="14"/>
      <c r="L2" s="14"/>
      <c r="M2" s="14"/>
      <c r="N2" s="14"/>
      <c r="O2" s="14"/>
      <c r="P2" s="14"/>
      <c r="Q2" s="14"/>
      <c r="R2" s="14"/>
      <c r="S2" s="14"/>
      <c r="T2" s="14"/>
      <c r="U2" s="14"/>
      <c r="V2" s="14"/>
    </row>
    <row r="3" spans="1:251" s="9" customFormat="1" ht="5.0999999999999996" customHeight="1" x14ac:dyDescent="0.2">
      <c r="A3" s="12"/>
      <c r="B3" s="12"/>
      <c r="C3" s="12"/>
      <c r="D3" s="12"/>
      <c r="E3" s="279"/>
      <c r="F3" s="279"/>
      <c r="G3" s="280"/>
      <c r="H3" s="280"/>
      <c r="I3" s="280"/>
      <c r="J3" s="14"/>
      <c r="K3" s="14"/>
      <c r="L3" s="14"/>
      <c r="M3" s="14"/>
      <c r="N3" s="14"/>
      <c r="O3" s="14"/>
      <c r="P3" s="14"/>
      <c r="Q3" s="14"/>
      <c r="R3" s="14"/>
      <c r="S3" s="14"/>
      <c r="T3" s="14"/>
      <c r="U3" s="14"/>
      <c r="V3" s="14"/>
    </row>
    <row r="4" spans="1:251" s="14" customFormat="1" ht="5.0999999999999996" customHeight="1" x14ac:dyDescent="0.2">
      <c r="A4" s="124"/>
      <c r="B4" s="124"/>
      <c r="C4" s="124"/>
      <c r="D4" s="124"/>
      <c r="E4" s="124"/>
    </row>
    <row r="5" spans="1:251" s="126" customFormat="1" ht="20.100000000000001" customHeight="1" x14ac:dyDescent="0.3">
      <c r="A5" s="125" t="s">
        <v>146</v>
      </c>
      <c r="D5" s="127" t="s">
        <v>230</v>
      </c>
      <c r="E5" s="279"/>
      <c r="F5" s="279"/>
      <c r="G5" s="279"/>
      <c r="N5" s="261"/>
      <c r="O5" s="262"/>
      <c r="P5" s="262"/>
      <c r="Q5" s="262"/>
      <c r="R5" s="262"/>
      <c r="S5" s="262"/>
      <c r="T5" s="262"/>
      <c r="U5" s="262"/>
      <c r="V5" s="262"/>
    </row>
    <row r="6" spans="1:251" s="18" customFormat="1" ht="5.0999999999999996" customHeight="1" x14ac:dyDescent="0.25">
      <c r="A6" s="215"/>
      <c r="B6" s="216"/>
      <c r="C6" s="216"/>
      <c r="D6" s="216"/>
      <c r="E6" s="281"/>
      <c r="F6" s="281"/>
      <c r="G6" s="281"/>
      <c r="N6" s="282"/>
      <c r="O6" s="283"/>
      <c r="P6" s="283"/>
      <c r="Q6" s="283"/>
      <c r="R6" s="283"/>
      <c r="S6" s="283"/>
      <c r="T6" s="283"/>
      <c r="U6" s="283"/>
      <c r="V6" s="283"/>
    </row>
    <row r="7" spans="1:251" s="284" customFormat="1" ht="15" customHeight="1" x14ac:dyDescent="0.2">
      <c r="A7" s="229"/>
      <c r="B7" s="565" t="s">
        <v>119</v>
      </c>
      <c r="C7" s="566" t="s">
        <v>126</v>
      </c>
      <c r="D7" s="566"/>
      <c r="E7" s="509"/>
      <c r="F7" s="509"/>
      <c r="G7" s="509"/>
      <c r="N7" s="285"/>
      <c r="O7" s="286"/>
      <c r="P7" s="286"/>
      <c r="Q7" s="286"/>
      <c r="R7" s="286"/>
      <c r="S7" s="286"/>
      <c r="T7" s="286"/>
      <c r="U7" s="286"/>
      <c r="V7" s="286"/>
    </row>
    <row r="8" spans="1:251" s="287" customFormat="1" ht="24.95" customHeight="1" x14ac:dyDescent="0.2">
      <c r="A8" s="230"/>
      <c r="B8" s="565"/>
      <c r="C8" s="362" t="s">
        <v>95</v>
      </c>
      <c r="D8" s="362" t="s">
        <v>107</v>
      </c>
      <c r="E8" s="509"/>
      <c r="F8" s="509"/>
      <c r="G8" s="509"/>
      <c r="N8" s="510"/>
      <c r="O8" s="511"/>
      <c r="P8" s="511"/>
      <c r="Q8" s="511"/>
      <c r="R8" s="511"/>
      <c r="S8" s="511"/>
      <c r="T8" s="511"/>
      <c r="U8" s="511"/>
      <c r="V8" s="511"/>
    </row>
    <row r="9" spans="1:251" s="284" customFormat="1" ht="5.0999999999999996" customHeight="1" x14ac:dyDescent="0.2">
      <c r="A9" s="217"/>
      <c r="B9" s="231"/>
      <c r="C9" s="232"/>
      <c r="D9" s="233"/>
      <c r="E9" s="288"/>
      <c r="F9" s="288"/>
      <c r="G9" s="288"/>
      <c r="H9" s="288"/>
      <c r="I9" s="288"/>
      <c r="N9" s="227"/>
      <c r="O9" s="228"/>
      <c r="P9" s="228"/>
      <c r="Q9" s="228"/>
      <c r="R9" s="228"/>
      <c r="S9" s="228"/>
      <c r="T9" s="228"/>
      <c r="U9" s="228"/>
      <c r="V9" s="228"/>
    </row>
    <row r="10" spans="1:251" s="140" customFormat="1" ht="5.0999999999999996" customHeight="1" x14ac:dyDescent="0.2">
      <c r="A10" s="295"/>
      <c r="B10" s="295"/>
      <c r="C10" s="295"/>
      <c r="D10" s="295"/>
      <c r="E10" s="288"/>
      <c r="F10" s="288"/>
      <c r="G10" s="288"/>
      <c r="H10" s="288"/>
      <c r="I10" s="288"/>
      <c r="M10" s="289"/>
      <c r="N10" s="290"/>
      <c r="O10" s="290"/>
      <c r="P10" s="290"/>
      <c r="Q10" s="290"/>
      <c r="R10" s="290"/>
      <c r="S10" s="290"/>
      <c r="T10" s="290"/>
      <c r="U10" s="290"/>
      <c r="V10" s="290"/>
      <c r="W10" s="290"/>
      <c r="X10" s="290"/>
    </row>
    <row r="11" spans="1:251" s="20" customFormat="1" ht="15" customHeight="1" x14ac:dyDescent="0.3">
      <c r="A11" s="128" t="s">
        <v>3</v>
      </c>
      <c r="B11" s="97">
        <v>10110</v>
      </c>
      <c r="C11" s="129">
        <v>30.516524836730657</v>
      </c>
      <c r="D11" s="129">
        <v>28.507817138333664</v>
      </c>
      <c r="E11" s="288"/>
      <c r="F11" s="288"/>
      <c r="G11" s="288"/>
      <c r="H11" s="288"/>
      <c r="I11" s="288"/>
      <c r="J11" s="291"/>
      <c r="K11" s="291"/>
      <c r="L11" s="292"/>
      <c r="M11" s="292"/>
      <c r="N11" s="292"/>
      <c r="O11" s="292"/>
      <c r="P11" s="292"/>
      <c r="Q11" s="293"/>
      <c r="R11" s="294"/>
      <c r="S11" s="294"/>
      <c r="T11" s="294"/>
      <c r="U11" s="294"/>
      <c r="V11" s="294"/>
      <c r="W11" s="294"/>
      <c r="X11" s="294"/>
      <c r="Y11" s="294"/>
      <c r="Z11" s="292"/>
    </row>
    <row r="12" spans="1:251" s="296" customFormat="1" ht="5.0999999999999996" customHeight="1" x14ac:dyDescent="0.3">
      <c r="A12" s="130"/>
      <c r="B12" s="108"/>
      <c r="C12" s="108"/>
      <c r="D12" s="108"/>
      <c r="E12" s="288"/>
      <c r="F12" s="288"/>
      <c r="G12" s="288"/>
      <c r="H12" s="288"/>
      <c r="I12" s="288"/>
      <c r="J12" s="291"/>
      <c r="K12" s="291"/>
      <c r="L12" s="295"/>
      <c r="M12" s="295"/>
      <c r="N12" s="295"/>
      <c r="O12" s="295"/>
      <c r="P12" s="295"/>
      <c r="Q12" s="295"/>
      <c r="R12" s="295"/>
      <c r="S12" s="295"/>
      <c r="T12" s="295"/>
      <c r="U12" s="295"/>
      <c r="V12" s="295"/>
      <c r="W12" s="295"/>
      <c r="X12" s="295"/>
      <c r="Y12" s="295"/>
      <c r="Z12" s="295"/>
    </row>
    <row r="13" spans="1:251" s="20" customFormat="1" ht="15" customHeight="1" x14ac:dyDescent="0.3">
      <c r="A13" s="131" t="s">
        <v>86</v>
      </c>
      <c r="B13" s="105">
        <v>1820</v>
      </c>
      <c r="C13" s="132">
        <v>30.164835164835164</v>
      </c>
      <c r="D13" s="132">
        <v>27.142857142857142</v>
      </c>
      <c r="E13" s="288"/>
      <c r="F13" s="288"/>
      <c r="G13" s="288"/>
      <c r="H13" s="288"/>
      <c r="I13" s="288"/>
      <c r="J13" s="291"/>
      <c r="K13" s="291"/>
      <c r="L13" s="292"/>
      <c r="M13" s="292"/>
      <c r="N13" s="292"/>
      <c r="O13" s="297"/>
      <c r="P13" s="297"/>
      <c r="Q13" s="297"/>
      <c r="R13" s="297"/>
      <c r="S13" s="297"/>
      <c r="T13" s="297"/>
      <c r="U13" s="297"/>
      <c r="V13" s="297"/>
      <c r="W13" s="297"/>
      <c r="X13" s="297"/>
      <c r="Y13" s="298"/>
      <c r="Z13" s="292"/>
      <c r="AA13" s="299"/>
    </row>
    <row r="14" spans="1:251" s="296" customFormat="1" ht="4.5" customHeight="1" x14ac:dyDescent="0.3">
      <c r="A14" s="130"/>
      <c r="B14" s="108"/>
      <c r="C14" s="108"/>
      <c r="D14" s="108"/>
      <c r="E14" s="288"/>
      <c r="F14" s="288"/>
      <c r="G14" s="288"/>
      <c r="H14" s="288"/>
      <c r="I14" s="288"/>
      <c r="J14" s="291"/>
      <c r="K14" s="291"/>
      <c r="L14" s="295"/>
      <c r="M14" s="295"/>
      <c r="N14" s="295"/>
      <c r="O14" s="295"/>
      <c r="P14" s="295"/>
      <c r="Q14" s="295"/>
      <c r="R14" s="295"/>
      <c r="S14" s="295"/>
      <c r="T14" s="295"/>
      <c r="U14" s="295"/>
      <c r="V14" s="295"/>
      <c r="W14" s="295"/>
      <c r="X14" s="295"/>
      <c r="Y14" s="295"/>
      <c r="Z14" s="295"/>
    </row>
    <row r="15" spans="1:251" s="134" customFormat="1" ht="12" x14ac:dyDescent="0.3">
      <c r="A15" s="133" t="s">
        <v>147</v>
      </c>
      <c r="B15" s="111">
        <v>240</v>
      </c>
      <c r="C15" s="108">
        <v>19.672131147540984</v>
      </c>
      <c r="D15" s="108">
        <v>63.524590163934427</v>
      </c>
      <c r="E15" s="288"/>
      <c r="F15" s="288"/>
      <c r="G15" s="288"/>
      <c r="H15" s="288"/>
      <c r="I15" s="288"/>
      <c r="J15" s="291"/>
      <c r="K15" s="291"/>
      <c r="T15" s="300"/>
      <c r="U15" s="300"/>
      <c r="V15" s="300"/>
      <c r="W15" s="300"/>
      <c r="X15" s="300"/>
      <c r="Y15" s="300"/>
      <c r="Z15" s="301"/>
      <c r="AA15" s="301"/>
      <c r="AB15" s="301"/>
      <c r="AC15" s="301"/>
      <c r="AD15" s="301"/>
      <c r="AE15" s="301"/>
      <c r="AF15" s="301"/>
      <c r="AG15" s="301"/>
      <c r="AH15" s="301"/>
      <c r="AI15" s="301"/>
      <c r="AJ15" s="301"/>
      <c r="AK15" s="301"/>
      <c r="AL15" s="301"/>
      <c r="AM15" s="301"/>
      <c r="AN15" s="301"/>
      <c r="AO15" s="301"/>
      <c r="AP15" s="301"/>
      <c r="AQ15" s="301"/>
      <c r="AR15" s="301"/>
      <c r="AS15" s="301"/>
      <c r="AT15" s="301"/>
      <c r="AU15" s="301"/>
      <c r="AV15" s="301"/>
      <c r="AW15" s="301"/>
      <c r="AX15" s="301"/>
      <c r="AY15" s="301"/>
      <c r="AZ15" s="301"/>
      <c r="BA15" s="301"/>
      <c r="BB15" s="301"/>
      <c r="BC15" s="301"/>
      <c r="BD15" s="301"/>
      <c r="BE15" s="301"/>
      <c r="BF15" s="301"/>
      <c r="BG15" s="301"/>
      <c r="BH15" s="301"/>
      <c r="BI15" s="301"/>
      <c r="BJ15" s="301"/>
      <c r="BK15" s="301"/>
      <c r="BL15" s="301"/>
      <c r="BM15" s="301"/>
      <c r="BN15" s="301"/>
      <c r="BO15" s="301"/>
      <c r="BP15" s="301"/>
      <c r="BQ15" s="301"/>
      <c r="BR15" s="301"/>
      <c r="BS15" s="301"/>
      <c r="BT15" s="301"/>
      <c r="BU15" s="301"/>
      <c r="BV15" s="301"/>
      <c r="BW15" s="301"/>
      <c r="BX15" s="301"/>
      <c r="BY15" s="301"/>
      <c r="BZ15" s="301"/>
      <c r="CA15" s="301"/>
      <c r="CB15" s="301"/>
      <c r="CC15" s="301"/>
      <c r="CD15" s="301"/>
      <c r="CE15" s="301"/>
      <c r="CF15" s="301"/>
      <c r="CG15" s="301"/>
      <c r="CH15" s="301"/>
      <c r="CI15" s="301"/>
      <c r="CJ15" s="301"/>
      <c r="CK15" s="301"/>
      <c r="CL15" s="301"/>
      <c r="CM15" s="301"/>
      <c r="CN15" s="301"/>
      <c r="CO15" s="301"/>
      <c r="CP15" s="301"/>
      <c r="CQ15" s="301"/>
      <c r="CR15" s="301"/>
      <c r="CS15" s="301"/>
      <c r="CT15" s="301"/>
      <c r="CU15" s="301"/>
      <c r="CV15" s="301"/>
      <c r="CW15" s="301"/>
      <c r="CX15" s="301"/>
      <c r="CY15" s="301"/>
      <c r="CZ15" s="301"/>
      <c r="DA15" s="301"/>
      <c r="DB15" s="301"/>
      <c r="DC15" s="301"/>
      <c r="DD15" s="301"/>
      <c r="DE15" s="301"/>
      <c r="DF15" s="301"/>
      <c r="DG15" s="301"/>
      <c r="DH15" s="301"/>
      <c r="DI15" s="301"/>
      <c r="DJ15" s="301"/>
      <c r="DK15" s="301"/>
      <c r="DL15" s="301"/>
      <c r="DM15" s="301"/>
      <c r="DN15" s="301"/>
      <c r="DO15" s="301"/>
      <c r="DP15" s="301"/>
      <c r="DQ15" s="301"/>
      <c r="DR15" s="301"/>
      <c r="DS15" s="301"/>
      <c r="DT15" s="301"/>
      <c r="DU15" s="301"/>
      <c r="DV15" s="301"/>
      <c r="DW15" s="301"/>
      <c r="DX15" s="301"/>
      <c r="DY15" s="301"/>
      <c r="DZ15" s="301"/>
      <c r="EA15" s="301"/>
      <c r="EB15" s="301"/>
      <c r="EC15" s="301"/>
      <c r="ED15" s="301"/>
      <c r="EE15" s="301"/>
      <c r="EF15" s="301"/>
      <c r="EG15" s="301"/>
      <c r="EH15" s="301"/>
      <c r="EI15" s="301"/>
      <c r="EJ15" s="301"/>
      <c r="EK15" s="301"/>
      <c r="EL15" s="301"/>
      <c r="EM15" s="301"/>
      <c r="EN15" s="301"/>
      <c r="EO15" s="301"/>
      <c r="EP15" s="301"/>
      <c r="EQ15" s="301"/>
      <c r="ER15" s="301"/>
      <c r="ES15" s="301"/>
      <c r="ET15" s="301"/>
      <c r="EU15" s="301"/>
      <c r="EV15" s="301"/>
      <c r="EW15" s="301"/>
      <c r="EX15" s="301"/>
      <c r="EY15" s="301"/>
      <c r="EZ15" s="301"/>
      <c r="FA15" s="301"/>
      <c r="FB15" s="301"/>
      <c r="FC15" s="301"/>
      <c r="FD15" s="301"/>
      <c r="FE15" s="301"/>
      <c r="FF15" s="301"/>
      <c r="FG15" s="301"/>
      <c r="FH15" s="301"/>
      <c r="FI15" s="301"/>
      <c r="FJ15" s="301"/>
      <c r="FK15" s="301"/>
      <c r="FL15" s="301"/>
      <c r="FM15" s="301"/>
      <c r="FN15" s="301"/>
      <c r="FO15" s="301"/>
      <c r="FP15" s="301"/>
      <c r="FQ15" s="301"/>
      <c r="FR15" s="301"/>
      <c r="FS15" s="301"/>
      <c r="FT15" s="301"/>
      <c r="FU15" s="301"/>
      <c r="FV15" s="301"/>
      <c r="FW15" s="301"/>
      <c r="FX15" s="301"/>
      <c r="FY15" s="301"/>
      <c r="FZ15" s="301"/>
      <c r="GA15" s="301"/>
      <c r="GB15" s="301"/>
      <c r="GC15" s="301"/>
      <c r="GD15" s="301"/>
      <c r="GE15" s="301"/>
      <c r="GF15" s="301"/>
      <c r="GG15" s="301"/>
      <c r="GH15" s="301"/>
      <c r="GI15" s="301"/>
      <c r="GJ15" s="301"/>
      <c r="GK15" s="301"/>
      <c r="GL15" s="301"/>
      <c r="GM15" s="301"/>
      <c r="GN15" s="301"/>
      <c r="GO15" s="301"/>
      <c r="GP15" s="301"/>
      <c r="GQ15" s="301"/>
      <c r="GR15" s="301"/>
      <c r="GS15" s="301"/>
      <c r="GT15" s="301"/>
      <c r="GU15" s="301"/>
      <c r="GV15" s="301"/>
      <c r="GW15" s="301"/>
      <c r="GX15" s="301"/>
      <c r="GY15" s="301"/>
      <c r="GZ15" s="301"/>
      <c r="HA15" s="301"/>
      <c r="HB15" s="301"/>
      <c r="HC15" s="301"/>
      <c r="HD15" s="301"/>
      <c r="HE15" s="301"/>
      <c r="HF15" s="301"/>
      <c r="HG15" s="301"/>
      <c r="HH15" s="301"/>
      <c r="HI15" s="301"/>
      <c r="HJ15" s="301"/>
      <c r="HK15" s="301"/>
      <c r="HL15" s="301"/>
      <c r="HM15" s="301"/>
      <c r="HN15" s="301"/>
      <c r="HO15" s="301"/>
      <c r="HP15" s="301"/>
      <c r="HQ15" s="301"/>
      <c r="HR15" s="301"/>
      <c r="HS15" s="301"/>
      <c r="HT15" s="301"/>
      <c r="HU15" s="301"/>
      <c r="HV15" s="301"/>
      <c r="HW15" s="301"/>
      <c r="HX15" s="301"/>
      <c r="HY15" s="301"/>
      <c r="HZ15" s="301"/>
      <c r="IA15" s="301"/>
      <c r="IB15" s="301"/>
      <c r="IC15" s="301"/>
      <c r="ID15" s="301"/>
      <c r="IE15" s="301"/>
      <c r="IF15" s="301"/>
      <c r="IG15" s="301"/>
      <c r="IH15" s="301"/>
      <c r="II15" s="301"/>
      <c r="IJ15" s="301"/>
      <c r="IK15" s="301"/>
      <c r="IL15" s="301"/>
      <c r="IM15" s="301"/>
      <c r="IN15" s="301"/>
      <c r="IO15" s="301"/>
      <c r="IP15" s="301"/>
      <c r="IQ15" s="301"/>
    </row>
    <row r="16" spans="1:251" s="134" customFormat="1" ht="12" x14ac:dyDescent="0.3">
      <c r="A16" s="133" t="s">
        <v>148</v>
      </c>
      <c r="B16" s="111">
        <v>240</v>
      </c>
      <c r="C16" s="108">
        <v>27.731092436974791</v>
      </c>
      <c r="D16" s="108">
        <v>10.084033613445378</v>
      </c>
      <c r="E16" s="288"/>
      <c r="F16" s="288"/>
      <c r="G16" s="288"/>
      <c r="H16" s="288"/>
      <c r="I16" s="288"/>
      <c r="J16" s="291"/>
      <c r="K16" s="291"/>
      <c r="T16" s="300"/>
      <c r="U16" s="300"/>
      <c r="V16" s="300"/>
      <c r="W16" s="300"/>
      <c r="X16" s="300"/>
      <c r="Y16" s="300"/>
      <c r="Z16" s="301"/>
      <c r="AA16" s="301"/>
      <c r="AB16" s="301"/>
      <c r="AC16" s="301"/>
      <c r="AD16" s="301"/>
      <c r="AE16" s="301"/>
      <c r="AF16" s="301"/>
      <c r="AG16" s="301"/>
      <c r="AH16" s="301"/>
      <c r="AI16" s="301"/>
      <c r="AJ16" s="301"/>
      <c r="AK16" s="301"/>
      <c r="AL16" s="301"/>
      <c r="AM16" s="301"/>
      <c r="AN16" s="301"/>
      <c r="AO16" s="301"/>
      <c r="AP16" s="301"/>
      <c r="AQ16" s="301"/>
      <c r="AR16" s="301"/>
      <c r="AS16" s="301"/>
      <c r="AT16" s="301"/>
      <c r="AU16" s="301"/>
      <c r="AV16" s="301"/>
      <c r="AW16" s="301"/>
      <c r="AX16" s="301"/>
      <c r="AY16" s="301"/>
      <c r="AZ16" s="301"/>
      <c r="BA16" s="301"/>
      <c r="BB16" s="301"/>
      <c r="BC16" s="301"/>
      <c r="BD16" s="301"/>
      <c r="BE16" s="301"/>
      <c r="BF16" s="301"/>
      <c r="BG16" s="301"/>
      <c r="BH16" s="301"/>
      <c r="BI16" s="301"/>
      <c r="BJ16" s="301"/>
      <c r="BK16" s="301"/>
      <c r="BL16" s="301"/>
      <c r="BM16" s="301"/>
      <c r="BN16" s="301"/>
      <c r="BO16" s="301"/>
      <c r="BP16" s="301"/>
      <c r="BQ16" s="301"/>
      <c r="BR16" s="301"/>
      <c r="BS16" s="301"/>
      <c r="BT16" s="301"/>
      <c r="BU16" s="301"/>
      <c r="BV16" s="301"/>
      <c r="BW16" s="301"/>
      <c r="BX16" s="301"/>
      <c r="BY16" s="301"/>
      <c r="BZ16" s="301"/>
      <c r="CA16" s="301"/>
      <c r="CB16" s="301"/>
      <c r="CC16" s="301"/>
      <c r="CD16" s="301"/>
      <c r="CE16" s="301"/>
      <c r="CF16" s="301"/>
      <c r="CG16" s="301"/>
      <c r="CH16" s="301"/>
      <c r="CI16" s="301"/>
      <c r="CJ16" s="301"/>
      <c r="CK16" s="301"/>
      <c r="CL16" s="301"/>
      <c r="CM16" s="301"/>
      <c r="CN16" s="301"/>
      <c r="CO16" s="301"/>
      <c r="CP16" s="301"/>
      <c r="CQ16" s="301"/>
      <c r="CR16" s="301"/>
      <c r="CS16" s="301"/>
      <c r="CT16" s="301"/>
      <c r="CU16" s="301"/>
      <c r="CV16" s="301"/>
      <c r="CW16" s="301"/>
      <c r="CX16" s="301"/>
      <c r="CY16" s="301"/>
      <c r="CZ16" s="301"/>
      <c r="DA16" s="301"/>
      <c r="DB16" s="301"/>
      <c r="DC16" s="301"/>
      <c r="DD16" s="301"/>
      <c r="DE16" s="301"/>
      <c r="DF16" s="301"/>
      <c r="DG16" s="301"/>
      <c r="DH16" s="301"/>
      <c r="DI16" s="301"/>
      <c r="DJ16" s="301"/>
      <c r="DK16" s="301"/>
      <c r="DL16" s="301"/>
      <c r="DM16" s="301"/>
      <c r="DN16" s="301"/>
      <c r="DO16" s="301"/>
      <c r="DP16" s="301"/>
      <c r="DQ16" s="301"/>
      <c r="DR16" s="301"/>
      <c r="DS16" s="301"/>
      <c r="DT16" s="301"/>
      <c r="DU16" s="301"/>
      <c r="DV16" s="301"/>
      <c r="DW16" s="301"/>
      <c r="DX16" s="301"/>
      <c r="DY16" s="301"/>
      <c r="DZ16" s="301"/>
      <c r="EA16" s="301"/>
      <c r="EB16" s="301"/>
      <c r="EC16" s="301"/>
      <c r="ED16" s="301"/>
      <c r="EE16" s="301"/>
      <c r="EF16" s="301"/>
      <c r="EG16" s="301"/>
      <c r="EH16" s="301"/>
      <c r="EI16" s="301"/>
      <c r="EJ16" s="301"/>
      <c r="EK16" s="301"/>
      <c r="EL16" s="301"/>
      <c r="EM16" s="301"/>
      <c r="EN16" s="301"/>
      <c r="EO16" s="301"/>
      <c r="EP16" s="301"/>
      <c r="EQ16" s="301"/>
      <c r="ER16" s="301"/>
      <c r="ES16" s="301"/>
      <c r="ET16" s="301"/>
      <c r="EU16" s="301"/>
      <c r="EV16" s="301"/>
      <c r="EW16" s="301"/>
      <c r="EX16" s="301"/>
      <c r="EY16" s="301"/>
      <c r="EZ16" s="301"/>
      <c r="FA16" s="301"/>
      <c r="FB16" s="301"/>
      <c r="FC16" s="301"/>
      <c r="FD16" s="301"/>
      <c r="FE16" s="301"/>
      <c r="FF16" s="301"/>
      <c r="FG16" s="301"/>
      <c r="FH16" s="301"/>
      <c r="FI16" s="301"/>
      <c r="FJ16" s="301"/>
      <c r="FK16" s="301"/>
      <c r="FL16" s="301"/>
      <c r="FM16" s="301"/>
      <c r="FN16" s="301"/>
      <c r="FO16" s="301"/>
      <c r="FP16" s="301"/>
      <c r="FQ16" s="301"/>
      <c r="FR16" s="301"/>
      <c r="FS16" s="301"/>
      <c r="FT16" s="301"/>
      <c r="FU16" s="301"/>
      <c r="FV16" s="301"/>
      <c r="FW16" s="301"/>
      <c r="FX16" s="301"/>
      <c r="FY16" s="301"/>
      <c r="FZ16" s="301"/>
      <c r="GA16" s="301"/>
      <c r="GB16" s="301"/>
      <c r="GC16" s="301"/>
      <c r="GD16" s="301"/>
      <c r="GE16" s="301"/>
      <c r="GF16" s="301"/>
      <c r="GG16" s="301"/>
      <c r="GH16" s="301"/>
      <c r="GI16" s="301"/>
      <c r="GJ16" s="301"/>
      <c r="GK16" s="301"/>
      <c r="GL16" s="301"/>
      <c r="GM16" s="301"/>
      <c r="GN16" s="301"/>
      <c r="GO16" s="301"/>
      <c r="GP16" s="301"/>
      <c r="GQ16" s="301"/>
      <c r="GR16" s="301"/>
      <c r="GS16" s="301"/>
      <c r="GT16" s="301"/>
      <c r="GU16" s="301"/>
      <c r="GV16" s="301"/>
      <c r="GW16" s="301"/>
      <c r="GX16" s="301"/>
      <c r="GY16" s="301"/>
      <c r="GZ16" s="301"/>
      <c r="HA16" s="301"/>
      <c r="HB16" s="301"/>
      <c r="HC16" s="301"/>
      <c r="HD16" s="301"/>
      <c r="HE16" s="301"/>
      <c r="HF16" s="301"/>
      <c r="HG16" s="301"/>
      <c r="HH16" s="301"/>
      <c r="HI16" s="301"/>
      <c r="HJ16" s="301"/>
      <c r="HK16" s="301"/>
      <c r="HL16" s="301"/>
      <c r="HM16" s="301"/>
      <c r="HN16" s="301"/>
      <c r="HO16" s="301"/>
      <c r="HP16" s="301"/>
      <c r="HQ16" s="301"/>
      <c r="HR16" s="301"/>
      <c r="HS16" s="301"/>
      <c r="HT16" s="301"/>
      <c r="HU16" s="301"/>
      <c r="HV16" s="301"/>
      <c r="HW16" s="301"/>
      <c r="HX16" s="301"/>
      <c r="HY16" s="301"/>
      <c r="HZ16" s="301"/>
      <c r="IA16" s="301"/>
      <c r="IB16" s="301"/>
      <c r="IC16" s="301"/>
      <c r="ID16" s="301"/>
      <c r="IE16" s="301"/>
      <c r="IF16" s="301"/>
      <c r="IG16" s="301"/>
      <c r="IH16" s="301"/>
      <c r="II16" s="301"/>
      <c r="IJ16" s="301"/>
      <c r="IK16" s="301"/>
      <c r="IL16" s="301"/>
      <c r="IM16" s="301"/>
      <c r="IN16" s="301"/>
      <c r="IO16" s="301"/>
      <c r="IP16" s="301"/>
      <c r="IQ16" s="301"/>
    </row>
    <row r="17" spans="1:251" s="134" customFormat="1" ht="12" x14ac:dyDescent="0.3">
      <c r="A17" s="133" t="s">
        <v>149</v>
      </c>
      <c r="B17" s="111">
        <v>140</v>
      </c>
      <c r="C17" s="108">
        <v>49.305555555555557</v>
      </c>
      <c r="D17" s="108">
        <v>8.3333333333333321</v>
      </c>
      <c r="E17" s="288"/>
      <c r="F17" s="288"/>
      <c r="G17" s="288"/>
      <c r="H17" s="288"/>
      <c r="I17" s="288"/>
      <c r="J17" s="108"/>
      <c r="K17" s="301"/>
      <c r="T17" s="300"/>
      <c r="U17" s="300"/>
      <c r="V17" s="300"/>
      <c r="W17" s="300"/>
      <c r="X17" s="300"/>
      <c r="Y17" s="300"/>
      <c r="Z17" s="301"/>
      <c r="AA17" s="301"/>
      <c r="AB17" s="301"/>
      <c r="AC17" s="301"/>
      <c r="AD17" s="301"/>
      <c r="AE17" s="301"/>
      <c r="AF17" s="301"/>
      <c r="AG17" s="301"/>
      <c r="AH17" s="301"/>
      <c r="AI17" s="301"/>
      <c r="AJ17" s="301"/>
      <c r="AK17" s="301"/>
      <c r="AL17" s="301"/>
      <c r="AM17" s="301"/>
      <c r="AN17" s="301"/>
      <c r="AO17" s="301"/>
      <c r="AP17" s="301"/>
      <c r="AQ17" s="301"/>
      <c r="AR17" s="301"/>
      <c r="AS17" s="301"/>
      <c r="AT17" s="301"/>
      <c r="AU17" s="301"/>
      <c r="AV17" s="301"/>
      <c r="AW17" s="301"/>
      <c r="AX17" s="301"/>
      <c r="AY17" s="301"/>
      <c r="AZ17" s="301"/>
      <c r="BA17" s="301"/>
      <c r="BB17" s="301"/>
      <c r="BC17" s="301"/>
      <c r="BD17" s="301"/>
      <c r="BE17" s="301"/>
      <c r="BF17" s="301"/>
      <c r="BG17" s="301"/>
      <c r="BH17" s="301"/>
      <c r="BI17" s="301"/>
      <c r="BJ17" s="301"/>
      <c r="BK17" s="301"/>
      <c r="BL17" s="301"/>
      <c r="BM17" s="301"/>
      <c r="BN17" s="301"/>
      <c r="BO17" s="301"/>
      <c r="BP17" s="301"/>
      <c r="BQ17" s="301"/>
      <c r="BR17" s="301"/>
      <c r="BS17" s="301"/>
      <c r="BT17" s="301"/>
      <c r="BU17" s="301"/>
      <c r="BV17" s="301"/>
      <c r="BW17" s="301"/>
      <c r="BX17" s="301"/>
      <c r="BY17" s="301"/>
      <c r="BZ17" s="301"/>
      <c r="CA17" s="301"/>
      <c r="CB17" s="301"/>
      <c r="CC17" s="301"/>
      <c r="CD17" s="301"/>
      <c r="CE17" s="301"/>
      <c r="CF17" s="301"/>
      <c r="CG17" s="301"/>
      <c r="CH17" s="301"/>
      <c r="CI17" s="301"/>
      <c r="CJ17" s="301"/>
      <c r="CK17" s="301"/>
      <c r="CL17" s="301"/>
      <c r="CM17" s="301"/>
      <c r="CN17" s="301"/>
      <c r="CO17" s="301"/>
      <c r="CP17" s="301"/>
      <c r="CQ17" s="301"/>
      <c r="CR17" s="301"/>
      <c r="CS17" s="301"/>
      <c r="CT17" s="301"/>
      <c r="CU17" s="301"/>
      <c r="CV17" s="301"/>
      <c r="CW17" s="301"/>
      <c r="CX17" s="301"/>
      <c r="CY17" s="301"/>
      <c r="CZ17" s="301"/>
      <c r="DA17" s="301"/>
      <c r="DB17" s="301"/>
      <c r="DC17" s="301"/>
      <c r="DD17" s="301"/>
      <c r="DE17" s="301"/>
      <c r="DF17" s="301"/>
      <c r="DG17" s="301"/>
      <c r="DH17" s="301"/>
      <c r="DI17" s="301"/>
      <c r="DJ17" s="301"/>
      <c r="DK17" s="301"/>
      <c r="DL17" s="301"/>
      <c r="DM17" s="301"/>
      <c r="DN17" s="301"/>
      <c r="DO17" s="301"/>
      <c r="DP17" s="301"/>
      <c r="DQ17" s="301"/>
      <c r="DR17" s="301"/>
      <c r="DS17" s="301"/>
      <c r="DT17" s="301"/>
      <c r="DU17" s="301"/>
      <c r="DV17" s="301"/>
      <c r="DW17" s="301"/>
      <c r="DX17" s="301"/>
      <c r="DY17" s="301"/>
      <c r="DZ17" s="301"/>
      <c r="EA17" s="301"/>
      <c r="EB17" s="301"/>
      <c r="EC17" s="301"/>
      <c r="ED17" s="301"/>
      <c r="EE17" s="301"/>
      <c r="EF17" s="301"/>
      <c r="EG17" s="301"/>
      <c r="EH17" s="301"/>
      <c r="EI17" s="301"/>
      <c r="EJ17" s="301"/>
      <c r="EK17" s="301"/>
      <c r="EL17" s="301"/>
      <c r="EM17" s="301"/>
      <c r="EN17" s="301"/>
      <c r="EO17" s="301"/>
      <c r="EP17" s="301"/>
      <c r="EQ17" s="301"/>
      <c r="ER17" s="301"/>
      <c r="ES17" s="301"/>
      <c r="ET17" s="301"/>
      <c r="EU17" s="301"/>
      <c r="EV17" s="301"/>
      <c r="EW17" s="301"/>
      <c r="EX17" s="301"/>
      <c r="EY17" s="301"/>
      <c r="EZ17" s="301"/>
      <c r="FA17" s="301"/>
      <c r="FB17" s="301"/>
      <c r="FC17" s="301"/>
      <c r="FD17" s="301"/>
      <c r="FE17" s="301"/>
      <c r="FF17" s="301"/>
      <c r="FG17" s="301"/>
      <c r="FH17" s="301"/>
      <c r="FI17" s="301"/>
      <c r="FJ17" s="301"/>
      <c r="FK17" s="301"/>
      <c r="FL17" s="301"/>
      <c r="FM17" s="301"/>
      <c r="FN17" s="301"/>
      <c r="FO17" s="301"/>
      <c r="FP17" s="301"/>
      <c r="FQ17" s="301"/>
      <c r="FR17" s="301"/>
      <c r="FS17" s="301"/>
      <c r="FT17" s="301"/>
      <c r="FU17" s="301"/>
      <c r="FV17" s="301"/>
      <c r="FW17" s="301"/>
      <c r="FX17" s="301"/>
      <c r="FY17" s="301"/>
      <c r="FZ17" s="301"/>
      <c r="GA17" s="301"/>
      <c r="GB17" s="301"/>
      <c r="GC17" s="301"/>
      <c r="GD17" s="301"/>
      <c r="GE17" s="301"/>
      <c r="GF17" s="301"/>
      <c r="GG17" s="301"/>
      <c r="GH17" s="301"/>
      <c r="GI17" s="301"/>
      <c r="GJ17" s="301"/>
      <c r="GK17" s="301"/>
      <c r="GL17" s="301"/>
      <c r="GM17" s="301"/>
      <c r="GN17" s="301"/>
      <c r="GO17" s="301"/>
      <c r="GP17" s="301"/>
      <c r="GQ17" s="301"/>
      <c r="GR17" s="301"/>
      <c r="GS17" s="301"/>
      <c r="GT17" s="301"/>
      <c r="GU17" s="301"/>
      <c r="GV17" s="301"/>
      <c r="GW17" s="301"/>
      <c r="GX17" s="301"/>
      <c r="GY17" s="301"/>
      <c r="GZ17" s="301"/>
      <c r="HA17" s="301"/>
      <c r="HB17" s="301"/>
      <c r="HC17" s="301"/>
      <c r="HD17" s="301"/>
      <c r="HE17" s="301"/>
      <c r="HF17" s="301"/>
      <c r="HG17" s="301"/>
      <c r="HH17" s="301"/>
      <c r="HI17" s="301"/>
      <c r="HJ17" s="301"/>
      <c r="HK17" s="301"/>
      <c r="HL17" s="301"/>
      <c r="HM17" s="301"/>
      <c r="HN17" s="301"/>
      <c r="HO17" s="301"/>
      <c r="HP17" s="301"/>
      <c r="HQ17" s="301"/>
      <c r="HR17" s="301"/>
      <c r="HS17" s="301"/>
      <c r="HT17" s="301"/>
      <c r="HU17" s="301"/>
      <c r="HV17" s="301"/>
      <c r="HW17" s="301"/>
      <c r="HX17" s="301"/>
      <c r="HY17" s="301"/>
      <c r="HZ17" s="301"/>
      <c r="IA17" s="301"/>
      <c r="IB17" s="301"/>
      <c r="IC17" s="301"/>
      <c r="ID17" s="301"/>
      <c r="IE17" s="301"/>
      <c r="IF17" s="301"/>
      <c r="IG17" s="301"/>
      <c r="IH17" s="301"/>
      <c r="II17" s="301"/>
      <c r="IJ17" s="301"/>
      <c r="IK17" s="301"/>
      <c r="IL17" s="301"/>
      <c r="IM17" s="301"/>
      <c r="IN17" s="301"/>
      <c r="IO17" s="301"/>
      <c r="IP17" s="301"/>
      <c r="IQ17" s="301"/>
    </row>
    <row r="18" spans="1:251" s="134" customFormat="1" ht="12" x14ac:dyDescent="0.3">
      <c r="A18" s="133" t="s">
        <v>150</v>
      </c>
      <c r="B18" s="111">
        <v>140</v>
      </c>
      <c r="C18" s="108">
        <v>40.425531914893611</v>
      </c>
      <c r="D18" s="108">
        <v>14.184397163120568</v>
      </c>
      <c r="E18" s="108"/>
      <c r="F18" s="108"/>
      <c r="G18" s="108"/>
      <c r="H18" s="108"/>
      <c r="I18" s="108"/>
      <c r="J18" s="108"/>
      <c r="K18" s="301"/>
      <c r="T18" s="300"/>
      <c r="U18" s="300"/>
      <c r="V18" s="300"/>
      <c r="W18" s="300"/>
      <c r="X18" s="300"/>
      <c r="Y18" s="300"/>
      <c r="Z18" s="301"/>
      <c r="AA18" s="301"/>
      <c r="AB18" s="301"/>
      <c r="AC18" s="301"/>
      <c r="AD18" s="301"/>
      <c r="AE18" s="301"/>
      <c r="AF18" s="301"/>
      <c r="AG18" s="301"/>
      <c r="AH18" s="301"/>
      <c r="AI18" s="301"/>
      <c r="AJ18" s="301"/>
      <c r="AK18" s="301"/>
      <c r="AL18" s="301"/>
      <c r="AM18" s="301"/>
      <c r="AN18" s="301"/>
      <c r="AO18" s="301"/>
      <c r="AP18" s="301"/>
      <c r="AQ18" s="301"/>
      <c r="AR18" s="301"/>
      <c r="AS18" s="301"/>
      <c r="AT18" s="301"/>
      <c r="AU18" s="301"/>
      <c r="AV18" s="301"/>
      <c r="AW18" s="301"/>
      <c r="AX18" s="301"/>
      <c r="AY18" s="301"/>
      <c r="AZ18" s="301"/>
      <c r="BA18" s="301"/>
      <c r="BB18" s="301"/>
      <c r="BC18" s="301"/>
      <c r="BD18" s="301"/>
      <c r="BE18" s="301"/>
      <c r="BF18" s="301"/>
      <c r="BG18" s="301"/>
      <c r="BH18" s="301"/>
      <c r="BI18" s="301"/>
      <c r="BJ18" s="301"/>
      <c r="BK18" s="301"/>
      <c r="BL18" s="301"/>
      <c r="BM18" s="301"/>
      <c r="BN18" s="301"/>
      <c r="BO18" s="301"/>
      <c r="BP18" s="301"/>
      <c r="BQ18" s="301"/>
      <c r="BR18" s="301"/>
      <c r="BS18" s="301"/>
      <c r="BT18" s="301"/>
      <c r="BU18" s="301"/>
      <c r="BV18" s="301"/>
      <c r="BW18" s="301"/>
      <c r="BX18" s="301"/>
      <c r="BY18" s="301"/>
      <c r="BZ18" s="301"/>
      <c r="CA18" s="301"/>
      <c r="CB18" s="301"/>
      <c r="CC18" s="301"/>
      <c r="CD18" s="301"/>
      <c r="CE18" s="301"/>
      <c r="CF18" s="301"/>
      <c r="CG18" s="301"/>
      <c r="CH18" s="301"/>
      <c r="CI18" s="301"/>
      <c r="CJ18" s="301"/>
      <c r="CK18" s="301"/>
      <c r="CL18" s="301"/>
      <c r="CM18" s="301"/>
      <c r="CN18" s="301"/>
      <c r="CO18" s="301"/>
      <c r="CP18" s="301"/>
      <c r="CQ18" s="301"/>
      <c r="CR18" s="301"/>
      <c r="CS18" s="301"/>
      <c r="CT18" s="301"/>
      <c r="CU18" s="301"/>
      <c r="CV18" s="301"/>
      <c r="CW18" s="301"/>
      <c r="CX18" s="301"/>
      <c r="CY18" s="301"/>
      <c r="CZ18" s="301"/>
      <c r="DA18" s="301"/>
      <c r="DB18" s="301"/>
      <c r="DC18" s="301"/>
      <c r="DD18" s="301"/>
      <c r="DE18" s="301"/>
      <c r="DF18" s="301"/>
      <c r="DG18" s="301"/>
      <c r="DH18" s="301"/>
      <c r="DI18" s="301"/>
      <c r="DJ18" s="301"/>
      <c r="DK18" s="301"/>
      <c r="DL18" s="301"/>
      <c r="DM18" s="301"/>
      <c r="DN18" s="301"/>
      <c r="DO18" s="301"/>
      <c r="DP18" s="301"/>
      <c r="DQ18" s="301"/>
      <c r="DR18" s="301"/>
      <c r="DS18" s="301"/>
      <c r="DT18" s="301"/>
      <c r="DU18" s="301"/>
      <c r="DV18" s="301"/>
      <c r="DW18" s="301"/>
      <c r="DX18" s="301"/>
      <c r="DY18" s="301"/>
      <c r="DZ18" s="301"/>
      <c r="EA18" s="301"/>
      <c r="EB18" s="301"/>
      <c r="EC18" s="301"/>
      <c r="ED18" s="301"/>
      <c r="EE18" s="301"/>
      <c r="EF18" s="301"/>
      <c r="EG18" s="301"/>
      <c r="EH18" s="301"/>
      <c r="EI18" s="301"/>
      <c r="EJ18" s="301"/>
      <c r="EK18" s="301"/>
      <c r="EL18" s="301"/>
      <c r="EM18" s="301"/>
      <c r="EN18" s="301"/>
      <c r="EO18" s="301"/>
      <c r="EP18" s="301"/>
      <c r="EQ18" s="301"/>
      <c r="ER18" s="301"/>
      <c r="ES18" s="301"/>
      <c r="ET18" s="301"/>
      <c r="EU18" s="301"/>
      <c r="EV18" s="301"/>
      <c r="EW18" s="301"/>
      <c r="EX18" s="301"/>
      <c r="EY18" s="301"/>
      <c r="EZ18" s="301"/>
      <c r="FA18" s="301"/>
      <c r="FB18" s="301"/>
      <c r="FC18" s="301"/>
      <c r="FD18" s="301"/>
      <c r="FE18" s="301"/>
      <c r="FF18" s="301"/>
      <c r="FG18" s="301"/>
      <c r="FH18" s="301"/>
      <c r="FI18" s="301"/>
      <c r="FJ18" s="301"/>
      <c r="FK18" s="301"/>
      <c r="FL18" s="301"/>
      <c r="FM18" s="301"/>
      <c r="FN18" s="301"/>
      <c r="FO18" s="301"/>
      <c r="FP18" s="301"/>
      <c r="FQ18" s="301"/>
      <c r="FR18" s="301"/>
      <c r="FS18" s="301"/>
      <c r="FT18" s="301"/>
      <c r="FU18" s="301"/>
      <c r="FV18" s="301"/>
      <c r="FW18" s="301"/>
      <c r="FX18" s="301"/>
      <c r="FY18" s="301"/>
      <c r="FZ18" s="301"/>
      <c r="GA18" s="301"/>
      <c r="GB18" s="301"/>
      <c r="GC18" s="301"/>
      <c r="GD18" s="301"/>
      <c r="GE18" s="301"/>
      <c r="GF18" s="301"/>
      <c r="GG18" s="301"/>
      <c r="GH18" s="301"/>
      <c r="GI18" s="301"/>
      <c r="GJ18" s="301"/>
      <c r="GK18" s="301"/>
      <c r="GL18" s="301"/>
      <c r="GM18" s="301"/>
      <c r="GN18" s="301"/>
      <c r="GO18" s="301"/>
      <c r="GP18" s="301"/>
      <c r="GQ18" s="301"/>
      <c r="GR18" s="301"/>
      <c r="GS18" s="301"/>
      <c r="GT18" s="301"/>
      <c r="GU18" s="301"/>
      <c r="GV18" s="301"/>
      <c r="GW18" s="301"/>
      <c r="GX18" s="301"/>
      <c r="GY18" s="301"/>
      <c r="GZ18" s="301"/>
      <c r="HA18" s="301"/>
      <c r="HB18" s="301"/>
      <c r="HC18" s="301"/>
      <c r="HD18" s="301"/>
      <c r="HE18" s="301"/>
      <c r="HF18" s="301"/>
      <c r="HG18" s="301"/>
      <c r="HH18" s="301"/>
      <c r="HI18" s="301"/>
      <c r="HJ18" s="301"/>
      <c r="HK18" s="301"/>
      <c r="HL18" s="301"/>
      <c r="HM18" s="301"/>
      <c r="HN18" s="301"/>
      <c r="HO18" s="301"/>
      <c r="HP18" s="301"/>
      <c r="HQ18" s="301"/>
      <c r="HR18" s="301"/>
      <c r="HS18" s="301"/>
      <c r="HT18" s="301"/>
      <c r="HU18" s="301"/>
      <c r="HV18" s="301"/>
      <c r="HW18" s="301"/>
      <c r="HX18" s="301"/>
      <c r="HY18" s="301"/>
      <c r="HZ18" s="301"/>
      <c r="IA18" s="301"/>
      <c r="IB18" s="301"/>
      <c r="IC18" s="301"/>
      <c r="ID18" s="301"/>
      <c r="IE18" s="301"/>
      <c r="IF18" s="301"/>
      <c r="IG18" s="301"/>
      <c r="IH18" s="301"/>
      <c r="II18" s="301"/>
      <c r="IJ18" s="301"/>
      <c r="IK18" s="301"/>
      <c r="IL18" s="301"/>
      <c r="IM18" s="301"/>
      <c r="IN18" s="301"/>
      <c r="IO18" s="301"/>
      <c r="IP18" s="301"/>
      <c r="IQ18" s="301"/>
    </row>
    <row r="19" spans="1:251" s="134" customFormat="1" ht="12" x14ac:dyDescent="0.3">
      <c r="A19" s="133" t="s">
        <v>151</v>
      </c>
      <c r="B19" s="111">
        <v>110</v>
      </c>
      <c r="C19" s="108">
        <v>46.428571428571431</v>
      </c>
      <c r="D19" s="108">
        <v>18.75</v>
      </c>
      <c r="E19" s="108"/>
      <c r="F19" s="108"/>
      <c r="G19" s="108"/>
      <c r="H19" s="108"/>
      <c r="I19" s="108"/>
      <c r="J19" s="108"/>
      <c r="K19" s="301"/>
      <c r="T19" s="300"/>
      <c r="U19" s="300"/>
      <c r="V19" s="300"/>
      <c r="W19" s="300"/>
      <c r="X19" s="300"/>
      <c r="Y19" s="300"/>
      <c r="Z19" s="301"/>
      <c r="AA19" s="301"/>
      <c r="AB19" s="301"/>
      <c r="AC19" s="301"/>
      <c r="AD19" s="301"/>
      <c r="AE19" s="301"/>
      <c r="AF19" s="301"/>
      <c r="AG19" s="301"/>
      <c r="AH19" s="301"/>
      <c r="AI19" s="301"/>
      <c r="AJ19" s="301"/>
      <c r="AK19" s="301"/>
      <c r="AL19" s="301"/>
      <c r="AM19" s="301"/>
      <c r="AN19" s="301"/>
      <c r="AO19" s="301"/>
      <c r="AP19" s="301"/>
      <c r="AQ19" s="301"/>
      <c r="AR19" s="301"/>
      <c r="AS19" s="301"/>
      <c r="AT19" s="301"/>
      <c r="AU19" s="301"/>
      <c r="AV19" s="301"/>
      <c r="AW19" s="301"/>
      <c r="AX19" s="301"/>
      <c r="AY19" s="301"/>
      <c r="AZ19" s="301"/>
      <c r="BA19" s="301"/>
      <c r="BB19" s="301"/>
      <c r="BC19" s="301"/>
      <c r="BD19" s="301"/>
      <c r="BE19" s="301"/>
      <c r="BF19" s="301"/>
      <c r="BG19" s="301"/>
      <c r="BH19" s="301"/>
      <c r="BI19" s="301"/>
      <c r="BJ19" s="301"/>
      <c r="BK19" s="301"/>
      <c r="BL19" s="301"/>
      <c r="BM19" s="301"/>
      <c r="BN19" s="301"/>
      <c r="BO19" s="301"/>
      <c r="BP19" s="301"/>
      <c r="BQ19" s="301"/>
      <c r="BR19" s="301"/>
      <c r="BS19" s="301"/>
      <c r="BT19" s="301"/>
      <c r="BU19" s="301"/>
      <c r="BV19" s="301"/>
      <c r="BW19" s="301"/>
      <c r="BX19" s="301"/>
      <c r="BY19" s="301"/>
      <c r="BZ19" s="301"/>
      <c r="CA19" s="301"/>
      <c r="CB19" s="301"/>
      <c r="CC19" s="301"/>
      <c r="CD19" s="301"/>
      <c r="CE19" s="301"/>
      <c r="CF19" s="301"/>
      <c r="CG19" s="301"/>
      <c r="CH19" s="301"/>
      <c r="CI19" s="301"/>
      <c r="CJ19" s="301"/>
      <c r="CK19" s="301"/>
      <c r="CL19" s="301"/>
      <c r="CM19" s="301"/>
      <c r="CN19" s="301"/>
      <c r="CO19" s="301"/>
      <c r="CP19" s="301"/>
      <c r="CQ19" s="301"/>
      <c r="CR19" s="301"/>
      <c r="CS19" s="301"/>
      <c r="CT19" s="301"/>
      <c r="CU19" s="301"/>
      <c r="CV19" s="301"/>
      <c r="CW19" s="301"/>
      <c r="CX19" s="301"/>
      <c r="CY19" s="301"/>
      <c r="CZ19" s="301"/>
      <c r="DA19" s="301"/>
      <c r="DB19" s="301"/>
      <c r="DC19" s="301"/>
      <c r="DD19" s="301"/>
      <c r="DE19" s="301"/>
      <c r="DF19" s="301"/>
      <c r="DG19" s="301"/>
      <c r="DH19" s="301"/>
      <c r="DI19" s="301"/>
      <c r="DJ19" s="301"/>
      <c r="DK19" s="301"/>
      <c r="DL19" s="301"/>
      <c r="DM19" s="301"/>
      <c r="DN19" s="301"/>
      <c r="DO19" s="301"/>
      <c r="DP19" s="301"/>
      <c r="DQ19" s="301"/>
      <c r="DR19" s="301"/>
      <c r="DS19" s="301"/>
      <c r="DT19" s="301"/>
      <c r="DU19" s="301"/>
      <c r="DV19" s="301"/>
      <c r="DW19" s="301"/>
      <c r="DX19" s="301"/>
      <c r="DY19" s="301"/>
      <c r="DZ19" s="301"/>
      <c r="EA19" s="301"/>
      <c r="EB19" s="301"/>
      <c r="EC19" s="301"/>
      <c r="ED19" s="301"/>
      <c r="EE19" s="301"/>
      <c r="EF19" s="301"/>
      <c r="EG19" s="301"/>
      <c r="EH19" s="301"/>
      <c r="EI19" s="301"/>
      <c r="EJ19" s="301"/>
      <c r="EK19" s="301"/>
      <c r="EL19" s="301"/>
      <c r="EM19" s="301"/>
      <c r="EN19" s="301"/>
      <c r="EO19" s="301"/>
      <c r="EP19" s="301"/>
      <c r="EQ19" s="301"/>
      <c r="ER19" s="301"/>
      <c r="ES19" s="301"/>
      <c r="ET19" s="301"/>
      <c r="EU19" s="301"/>
      <c r="EV19" s="301"/>
      <c r="EW19" s="301"/>
      <c r="EX19" s="301"/>
      <c r="EY19" s="301"/>
      <c r="EZ19" s="301"/>
      <c r="FA19" s="301"/>
      <c r="FB19" s="301"/>
      <c r="FC19" s="301"/>
      <c r="FD19" s="301"/>
      <c r="FE19" s="301"/>
      <c r="FF19" s="301"/>
      <c r="FG19" s="301"/>
      <c r="FH19" s="301"/>
      <c r="FI19" s="301"/>
      <c r="FJ19" s="301"/>
      <c r="FK19" s="301"/>
      <c r="FL19" s="301"/>
      <c r="FM19" s="301"/>
      <c r="FN19" s="301"/>
      <c r="FO19" s="301"/>
      <c r="FP19" s="301"/>
      <c r="FQ19" s="301"/>
      <c r="FR19" s="301"/>
      <c r="FS19" s="301"/>
      <c r="FT19" s="301"/>
      <c r="FU19" s="301"/>
      <c r="FV19" s="301"/>
      <c r="FW19" s="301"/>
      <c r="FX19" s="301"/>
      <c r="FY19" s="301"/>
      <c r="FZ19" s="301"/>
      <c r="GA19" s="301"/>
      <c r="GB19" s="301"/>
      <c r="GC19" s="301"/>
      <c r="GD19" s="301"/>
      <c r="GE19" s="301"/>
      <c r="GF19" s="301"/>
      <c r="GG19" s="301"/>
      <c r="GH19" s="301"/>
      <c r="GI19" s="301"/>
      <c r="GJ19" s="301"/>
      <c r="GK19" s="301"/>
      <c r="GL19" s="301"/>
      <c r="GM19" s="301"/>
      <c r="GN19" s="301"/>
      <c r="GO19" s="301"/>
      <c r="GP19" s="301"/>
      <c r="GQ19" s="301"/>
      <c r="GR19" s="301"/>
      <c r="GS19" s="301"/>
      <c r="GT19" s="301"/>
      <c r="GU19" s="301"/>
      <c r="GV19" s="301"/>
      <c r="GW19" s="301"/>
      <c r="GX19" s="301"/>
      <c r="GY19" s="301"/>
      <c r="GZ19" s="301"/>
      <c r="HA19" s="301"/>
      <c r="HB19" s="301"/>
      <c r="HC19" s="301"/>
      <c r="HD19" s="301"/>
      <c r="HE19" s="301"/>
      <c r="HF19" s="301"/>
      <c r="HG19" s="301"/>
      <c r="HH19" s="301"/>
      <c r="HI19" s="301"/>
      <c r="HJ19" s="301"/>
      <c r="HK19" s="301"/>
      <c r="HL19" s="301"/>
      <c r="HM19" s="301"/>
      <c r="HN19" s="301"/>
      <c r="HO19" s="301"/>
      <c r="HP19" s="301"/>
      <c r="HQ19" s="301"/>
      <c r="HR19" s="301"/>
      <c r="HS19" s="301"/>
      <c r="HT19" s="301"/>
      <c r="HU19" s="301"/>
      <c r="HV19" s="301"/>
      <c r="HW19" s="301"/>
      <c r="HX19" s="301"/>
      <c r="HY19" s="301"/>
      <c r="HZ19" s="301"/>
      <c r="IA19" s="301"/>
      <c r="IB19" s="301"/>
      <c r="IC19" s="301"/>
      <c r="ID19" s="301"/>
      <c r="IE19" s="301"/>
      <c r="IF19" s="301"/>
      <c r="IG19" s="301"/>
      <c r="IH19" s="301"/>
      <c r="II19" s="301"/>
      <c r="IJ19" s="301"/>
      <c r="IK19" s="301"/>
      <c r="IL19" s="301"/>
      <c r="IM19" s="301"/>
      <c r="IN19" s="301"/>
      <c r="IO19" s="301"/>
      <c r="IP19" s="301"/>
      <c r="IQ19" s="301"/>
    </row>
    <row r="20" spans="1:251" s="134" customFormat="1" ht="12" x14ac:dyDescent="0.3">
      <c r="A20" s="133" t="s">
        <v>152</v>
      </c>
      <c r="B20" s="111">
        <v>100</v>
      </c>
      <c r="C20" s="108">
        <v>26.315789473684209</v>
      </c>
      <c r="D20" s="108">
        <v>13.684210526315791</v>
      </c>
      <c r="E20" s="108"/>
      <c r="F20" s="108"/>
      <c r="G20" s="108"/>
      <c r="H20" s="108"/>
      <c r="I20" s="108"/>
      <c r="J20" s="108"/>
      <c r="K20" s="301"/>
      <c r="T20" s="300"/>
      <c r="U20" s="300"/>
      <c r="V20" s="300"/>
      <c r="W20" s="300"/>
      <c r="X20" s="300"/>
      <c r="Y20" s="300"/>
      <c r="Z20" s="301"/>
      <c r="AA20" s="301"/>
      <c r="AB20" s="301"/>
      <c r="AC20" s="301"/>
      <c r="AD20" s="301"/>
      <c r="AE20" s="301"/>
      <c r="AF20" s="301"/>
      <c r="AG20" s="301"/>
      <c r="AH20" s="301"/>
      <c r="AI20" s="301"/>
      <c r="AJ20" s="301"/>
      <c r="AK20" s="301"/>
      <c r="AL20" s="301"/>
      <c r="AM20" s="301"/>
      <c r="AN20" s="301"/>
      <c r="AO20" s="301"/>
      <c r="AP20" s="301"/>
      <c r="AQ20" s="301"/>
      <c r="AR20" s="301"/>
      <c r="AS20" s="301"/>
      <c r="AT20" s="301"/>
      <c r="AU20" s="301"/>
      <c r="AV20" s="301"/>
      <c r="AW20" s="301"/>
      <c r="AX20" s="301"/>
      <c r="AY20" s="301"/>
      <c r="AZ20" s="301"/>
      <c r="BA20" s="301"/>
      <c r="BB20" s="301"/>
      <c r="BC20" s="301"/>
      <c r="BD20" s="301"/>
      <c r="BE20" s="301"/>
      <c r="BF20" s="301"/>
      <c r="BG20" s="301"/>
      <c r="BH20" s="301"/>
      <c r="BI20" s="301"/>
      <c r="BJ20" s="301"/>
      <c r="BK20" s="301"/>
      <c r="BL20" s="301"/>
      <c r="BM20" s="301"/>
      <c r="BN20" s="301"/>
      <c r="BO20" s="301"/>
      <c r="BP20" s="301"/>
      <c r="BQ20" s="301"/>
      <c r="BR20" s="301"/>
      <c r="BS20" s="301"/>
      <c r="BT20" s="301"/>
      <c r="BU20" s="301"/>
      <c r="BV20" s="301"/>
      <c r="BW20" s="301"/>
      <c r="BX20" s="301"/>
      <c r="BY20" s="301"/>
      <c r="BZ20" s="301"/>
      <c r="CA20" s="301"/>
      <c r="CB20" s="301"/>
      <c r="CC20" s="301"/>
      <c r="CD20" s="301"/>
      <c r="CE20" s="301"/>
      <c r="CF20" s="301"/>
      <c r="CG20" s="301"/>
      <c r="CH20" s="301"/>
      <c r="CI20" s="301"/>
      <c r="CJ20" s="301"/>
      <c r="CK20" s="301"/>
      <c r="CL20" s="301"/>
      <c r="CM20" s="301"/>
      <c r="CN20" s="301"/>
      <c r="CO20" s="301"/>
      <c r="CP20" s="301"/>
      <c r="CQ20" s="301"/>
      <c r="CR20" s="301"/>
      <c r="CS20" s="301"/>
      <c r="CT20" s="301"/>
      <c r="CU20" s="301"/>
      <c r="CV20" s="301"/>
      <c r="CW20" s="301"/>
      <c r="CX20" s="301"/>
      <c r="CY20" s="301"/>
      <c r="CZ20" s="301"/>
      <c r="DA20" s="301"/>
      <c r="DB20" s="301"/>
      <c r="DC20" s="301"/>
      <c r="DD20" s="301"/>
      <c r="DE20" s="301"/>
      <c r="DF20" s="301"/>
      <c r="DG20" s="301"/>
      <c r="DH20" s="301"/>
      <c r="DI20" s="301"/>
      <c r="DJ20" s="301"/>
      <c r="DK20" s="301"/>
      <c r="DL20" s="301"/>
      <c r="DM20" s="301"/>
      <c r="DN20" s="301"/>
      <c r="DO20" s="301"/>
      <c r="DP20" s="301"/>
      <c r="DQ20" s="301"/>
      <c r="DR20" s="301"/>
      <c r="DS20" s="301"/>
      <c r="DT20" s="301"/>
      <c r="DU20" s="301"/>
      <c r="DV20" s="301"/>
      <c r="DW20" s="301"/>
      <c r="DX20" s="301"/>
      <c r="DY20" s="301"/>
      <c r="DZ20" s="301"/>
      <c r="EA20" s="301"/>
      <c r="EB20" s="301"/>
      <c r="EC20" s="301"/>
      <c r="ED20" s="301"/>
      <c r="EE20" s="301"/>
      <c r="EF20" s="301"/>
      <c r="EG20" s="301"/>
      <c r="EH20" s="301"/>
      <c r="EI20" s="301"/>
      <c r="EJ20" s="301"/>
      <c r="EK20" s="301"/>
      <c r="EL20" s="301"/>
      <c r="EM20" s="301"/>
      <c r="EN20" s="301"/>
      <c r="EO20" s="301"/>
      <c r="EP20" s="301"/>
      <c r="EQ20" s="301"/>
      <c r="ER20" s="301"/>
      <c r="ES20" s="301"/>
      <c r="ET20" s="301"/>
      <c r="EU20" s="301"/>
      <c r="EV20" s="301"/>
      <c r="EW20" s="301"/>
      <c r="EX20" s="301"/>
      <c r="EY20" s="301"/>
      <c r="EZ20" s="301"/>
      <c r="FA20" s="301"/>
      <c r="FB20" s="301"/>
      <c r="FC20" s="301"/>
      <c r="FD20" s="301"/>
      <c r="FE20" s="301"/>
      <c r="FF20" s="301"/>
      <c r="FG20" s="301"/>
      <c r="FH20" s="301"/>
      <c r="FI20" s="301"/>
      <c r="FJ20" s="301"/>
      <c r="FK20" s="301"/>
      <c r="FL20" s="301"/>
      <c r="FM20" s="301"/>
      <c r="FN20" s="301"/>
      <c r="FO20" s="301"/>
      <c r="FP20" s="301"/>
      <c r="FQ20" s="301"/>
      <c r="FR20" s="301"/>
      <c r="FS20" s="301"/>
      <c r="FT20" s="301"/>
      <c r="FU20" s="301"/>
      <c r="FV20" s="301"/>
      <c r="FW20" s="301"/>
      <c r="FX20" s="301"/>
      <c r="FY20" s="301"/>
      <c r="FZ20" s="301"/>
      <c r="GA20" s="301"/>
      <c r="GB20" s="301"/>
      <c r="GC20" s="301"/>
      <c r="GD20" s="301"/>
      <c r="GE20" s="301"/>
      <c r="GF20" s="301"/>
      <c r="GG20" s="301"/>
      <c r="GH20" s="301"/>
      <c r="GI20" s="301"/>
      <c r="GJ20" s="301"/>
      <c r="GK20" s="301"/>
      <c r="GL20" s="301"/>
      <c r="GM20" s="301"/>
      <c r="GN20" s="301"/>
      <c r="GO20" s="301"/>
      <c r="GP20" s="301"/>
      <c r="GQ20" s="301"/>
      <c r="GR20" s="301"/>
      <c r="GS20" s="301"/>
      <c r="GT20" s="301"/>
      <c r="GU20" s="301"/>
      <c r="GV20" s="301"/>
      <c r="GW20" s="301"/>
      <c r="GX20" s="301"/>
      <c r="GY20" s="301"/>
      <c r="GZ20" s="301"/>
      <c r="HA20" s="301"/>
      <c r="HB20" s="301"/>
      <c r="HC20" s="301"/>
      <c r="HD20" s="301"/>
      <c r="HE20" s="301"/>
      <c r="HF20" s="301"/>
      <c r="HG20" s="301"/>
      <c r="HH20" s="301"/>
      <c r="HI20" s="301"/>
      <c r="HJ20" s="301"/>
      <c r="HK20" s="301"/>
      <c r="HL20" s="301"/>
      <c r="HM20" s="301"/>
      <c r="HN20" s="301"/>
      <c r="HO20" s="301"/>
      <c r="HP20" s="301"/>
      <c r="HQ20" s="301"/>
      <c r="HR20" s="301"/>
      <c r="HS20" s="301"/>
      <c r="HT20" s="301"/>
      <c r="HU20" s="301"/>
      <c r="HV20" s="301"/>
      <c r="HW20" s="301"/>
      <c r="HX20" s="301"/>
      <c r="HY20" s="301"/>
      <c r="HZ20" s="301"/>
      <c r="IA20" s="301"/>
      <c r="IB20" s="301"/>
      <c r="IC20" s="301"/>
      <c r="ID20" s="301"/>
      <c r="IE20" s="301"/>
      <c r="IF20" s="301"/>
      <c r="IG20" s="301"/>
      <c r="IH20" s="301"/>
      <c r="II20" s="301"/>
      <c r="IJ20" s="301"/>
      <c r="IK20" s="301"/>
      <c r="IL20" s="301"/>
      <c r="IM20" s="301"/>
      <c r="IN20" s="301"/>
      <c r="IO20" s="301"/>
      <c r="IP20" s="301"/>
      <c r="IQ20" s="301"/>
    </row>
    <row r="21" spans="1:251" s="134" customFormat="1" ht="12" x14ac:dyDescent="0.3">
      <c r="A21" s="133" t="s">
        <v>153</v>
      </c>
      <c r="B21" s="111">
        <v>90</v>
      </c>
      <c r="C21" s="108">
        <v>48.314606741573037</v>
      </c>
      <c r="D21" s="108">
        <v>8.9887640449438209</v>
      </c>
      <c r="E21" s="108"/>
      <c r="F21" s="108"/>
      <c r="G21" s="108"/>
      <c r="H21" s="108"/>
      <c r="I21" s="108"/>
      <c r="J21" s="108"/>
      <c r="K21" s="301"/>
      <c r="T21" s="300"/>
      <c r="U21" s="300"/>
      <c r="V21" s="300"/>
      <c r="W21" s="300"/>
      <c r="X21" s="300"/>
      <c r="Y21" s="300"/>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1"/>
      <c r="AX21" s="301"/>
      <c r="AY21" s="301"/>
      <c r="AZ21" s="301"/>
      <c r="BA21" s="301"/>
      <c r="BB21" s="301"/>
      <c r="BC21" s="301"/>
      <c r="BD21" s="301"/>
      <c r="BE21" s="301"/>
      <c r="BF21" s="301"/>
      <c r="BG21" s="301"/>
      <c r="BH21" s="301"/>
      <c r="BI21" s="301"/>
      <c r="BJ21" s="301"/>
      <c r="BK21" s="301"/>
      <c r="BL21" s="301"/>
      <c r="BM21" s="301"/>
      <c r="BN21" s="301"/>
      <c r="BO21" s="301"/>
      <c r="BP21" s="301"/>
      <c r="BQ21" s="301"/>
      <c r="BR21" s="301"/>
      <c r="BS21" s="301"/>
      <c r="BT21" s="301"/>
      <c r="BU21" s="301"/>
      <c r="BV21" s="301"/>
      <c r="BW21" s="301"/>
      <c r="BX21" s="301"/>
      <c r="BY21" s="301"/>
      <c r="BZ21" s="301"/>
      <c r="CA21" s="301"/>
      <c r="CB21" s="301"/>
      <c r="CC21" s="301"/>
      <c r="CD21" s="301"/>
      <c r="CE21" s="301"/>
      <c r="CF21" s="301"/>
      <c r="CG21" s="301"/>
      <c r="CH21" s="301"/>
      <c r="CI21" s="301"/>
      <c r="CJ21" s="301"/>
      <c r="CK21" s="301"/>
      <c r="CL21" s="301"/>
      <c r="CM21" s="301"/>
      <c r="CN21" s="301"/>
      <c r="CO21" s="301"/>
      <c r="CP21" s="301"/>
      <c r="CQ21" s="301"/>
      <c r="CR21" s="301"/>
      <c r="CS21" s="301"/>
      <c r="CT21" s="301"/>
      <c r="CU21" s="301"/>
      <c r="CV21" s="301"/>
      <c r="CW21" s="301"/>
      <c r="CX21" s="301"/>
      <c r="CY21" s="301"/>
      <c r="CZ21" s="301"/>
      <c r="DA21" s="301"/>
      <c r="DB21" s="301"/>
      <c r="DC21" s="301"/>
      <c r="DD21" s="301"/>
      <c r="DE21" s="301"/>
      <c r="DF21" s="301"/>
      <c r="DG21" s="301"/>
      <c r="DH21" s="301"/>
      <c r="DI21" s="301"/>
      <c r="DJ21" s="301"/>
      <c r="DK21" s="301"/>
      <c r="DL21" s="301"/>
      <c r="DM21" s="301"/>
      <c r="DN21" s="301"/>
      <c r="DO21" s="301"/>
      <c r="DP21" s="301"/>
      <c r="DQ21" s="301"/>
      <c r="DR21" s="301"/>
      <c r="DS21" s="301"/>
      <c r="DT21" s="301"/>
      <c r="DU21" s="301"/>
      <c r="DV21" s="301"/>
      <c r="DW21" s="301"/>
      <c r="DX21" s="301"/>
      <c r="DY21" s="301"/>
      <c r="DZ21" s="301"/>
      <c r="EA21" s="301"/>
      <c r="EB21" s="301"/>
      <c r="EC21" s="301"/>
      <c r="ED21" s="301"/>
      <c r="EE21" s="301"/>
      <c r="EF21" s="301"/>
      <c r="EG21" s="301"/>
      <c r="EH21" s="301"/>
      <c r="EI21" s="301"/>
      <c r="EJ21" s="301"/>
      <c r="EK21" s="301"/>
      <c r="EL21" s="301"/>
      <c r="EM21" s="301"/>
      <c r="EN21" s="301"/>
      <c r="EO21" s="301"/>
      <c r="EP21" s="301"/>
      <c r="EQ21" s="301"/>
      <c r="ER21" s="301"/>
      <c r="ES21" s="301"/>
      <c r="ET21" s="301"/>
      <c r="EU21" s="301"/>
      <c r="EV21" s="301"/>
      <c r="EW21" s="301"/>
      <c r="EX21" s="301"/>
      <c r="EY21" s="301"/>
      <c r="EZ21" s="301"/>
      <c r="FA21" s="301"/>
      <c r="FB21" s="301"/>
      <c r="FC21" s="301"/>
      <c r="FD21" s="301"/>
      <c r="FE21" s="301"/>
      <c r="FF21" s="301"/>
      <c r="FG21" s="301"/>
      <c r="FH21" s="301"/>
      <c r="FI21" s="301"/>
      <c r="FJ21" s="301"/>
      <c r="FK21" s="301"/>
      <c r="FL21" s="301"/>
      <c r="FM21" s="301"/>
      <c r="FN21" s="301"/>
      <c r="FO21" s="301"/>
      <c r="FP21" s="301"/>
      <c r="FQ21" s="301"/>
      <c r="FR21" s="301"/>
      <c r="FS21" s="301"/>
      <c r="FT21" s="301"/>
      <c r="FU21" s="301"/>
      <c r="FV21" s="301"/>
      <c r="FW21" s="301"/>
      <c r="FX21" s="301"/>
      <c r="FY21" s="301"/>
      <c r="FZ21" s="301"/>
      <c r="GA21" s="301"/>
      <c r="GB21" s="301"/>
      <c r="GC21" s="301"/>
      <c r="GD21" s="301"/>
      <c r="GE21" s="301"/>
      <c r="GF21" s="301"/>
      <c r="GG21" s="301"/>
      <c r="GH21" s="301"/>
      <c r="GI21" s="301"/>
      <c r="GJ21" s="301"/>
      <c r="GK21" s="301"/>
      <c r="GL21" s="301"/>
      <c r="GM21" s="301"/>
      <c r="GN21" s="301"/>
      <c r="GO21" s="301"/>
      <c r="GP21" s="301"/>
      <c r="GQ21" s="301"/>
      <c r="GR21" s="301"/>
      <c r="GS21" s="301"/>
      <c r="GT21" s="301"/>
      <c r="GU21" s="301"/>
      <c r="GV21" s="301"/>
      <c r="GW21" s="301"/>
      <c r="GX21" s="301"/>
      <c r="GY21" s="301"/>
      <c r="GZ21" s="301"/>
      <c r="HA21" s="301"/>
      <c r="HB21" s="301"/>
      <c r="HC21" s="301"/>
      <c r="HD21" s="301"/>
      <c r="HE21" s="301"/>
      <c r="HF21" s="301"/>
      <c r="HG21" s="301"/>
      <c r="HH21" s="301"/>
      <c r="HI21" s="301"/>
      <c r="HJ21" s="301"/>
      <c r="HK21" s="301"/>
      <c r="HL21" s="301"/>
      <c r="HM21" s="301"/>
      <c r="HN21" s="301"/>
      <c r="HO21" s="301"/>
      <c r="HP21" s="301"/>
      <c r="HQ21" s="301"/>
      <c r="HR21" s="301"/>
      <c r="HS21" s="301"/>
      <c r="HT21" s="301"/>
      <c r="HU21" s="301"/>
      <c r="HV21" s="301"/>
      <c r="HW21" s="301"/>
      <c r="HX21" s="301"/>
      <c r="HY21" s="301"/>
      <c r="HZ21" s="301"/>
      <c r="IA21" s="301"/>
      <c r="IB21" s="301"/>
      <c r="IC21" s="301"/>
      <c r="ID21" s="301"/>
      <c r="IE21" s="301"/>
      <c r="IF21" s="301"/>
      <c r="IG21" s="301"/>
      <c r="IH21" s="301"/>
      <c r="II21" s="301"/>
      <c r="IJ21" s="301"/>
      <c r="IK21" s="301"/>
      <c r="IL21" s="301"/>
      <c r="IM21" s="301"/>
      <c r="IN21" s="301"/>
      <c r="IO21" s="301"/>
      <c r="IP21" s="301"/>
      <c r="IQ21" s="301"/>
    </row>
    <row r="22" spans="1:251" s="134" customFormat="1" ht="12" x14ac:dyDescent="0.3">
      <c r="A22" s="133" t="s">
        <v>154</v>
      </c>
      <c r="B22" s="111">
        <v>90</v>
      </c>
      <c r="C22" s="108">
        <v>40.449438202247187</v>
      </c>
      <c r="D22" s="108">
        <v>31.460674157303369</v>
      </c>
      <c r="E22" s="108"/>
      <c r="F22" s="108"/>
      <c r="G22" s="108"/>
      <c r="H22" s="108"/>
      <c r="I22" s="108"/>
      <c r="J22" s="108"/>
      <c r="K22" s="301"/>
      <c r="T22" s="300"/>
      <c r="U22" s="300"/>
      <c r="V22" s="300"/>
      <c r="W22" s="300"/>
      <c r="X22" s="300"/>
      <c r="Y22" s="300"/>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c r="BB22" s="301"/>
      <c r="BC22" s="301"/>
      <c r="BD22" s="301"/>
      <c r="BE22" s="301"/>
      <c r="BF22" s="301"/>
      <c r="BG22" s="301"/>
      <c r="BH22" s="301"/>
      <c r="BI22" s="301"/>
      <c r="BJ22" s="301"/>
      <c r="BK22" s="301"/>
      <c r="BL22" s="301"/>
      <c r="BM22" s="301"/>
      <c r="BN22" s="301"/>
      <c r="BO22" s="301"/>
      <c r="BP22" s="301"/>
      <c r="BQ22" s="301"/>
      <c r="BR22" s="301"/>
      <c r="BS22" s="301"/>
      <c r="BT22" s="301"/>
      <c r="BU22" s="301"/>
      <c r="BV22" s="301"/>
      <c r="BW22" s="301"/>
      <c r="BX22" s="301"/>
      <c r="BY22" s="301"/>
      <c r="BZ22" s="301"/>
      <c r="CA22" s="301"/>
      <c r="CB22" s="301"/>
      <c r="CC22" s="301"/>
      <c r="CD22" s="301"/>
      <c r="CE22" s="301"/>
      <c r="CF22" s="301"/>
      <c r="CG22" s="301"/>
      <c r="CH22" s="301"/>
      <c r="CI22" s="301"/>
      <c r="CJ22" s="301"/>
      <c r="CK22" s="301"/>
      <c r="CL22" s="301"/>
      <c r="CM22" s="301"/>
      <c r="CN22" s="301"/>
      <c r="CO22" s="301"/>
      <c r="CP22" s="301"/>
      <c r="CQ22" s="301"/>
      <c r="CR22" s="301"/>
      <c r="CS22" s="301"/>
      <c r="CT22" s="301"/>
      <c r="CU22" s="301"/>
      <c r="CV22" s="301"/>
      <c r="CW22" s="301"/>
      <c r="CX22" s="301"/>
      <c r="CY22" s="301"/>
      <c r="CZ22" s="301"/>
      <c r="DA22" s="301"/>
      <c r="DB22" s="301"/>
      <c r="DC22" s="301"/>
      <c r="DD22" s="301"/>
      <c r="DE22" s="301"/>
      <c r="DF22" s="301"/>
      <c r="DG22" s="301"/>
      <c r="DH22" s="301"/>
      <c r="DI22" s="301"/>
      <c r="DJ22" s="301"/>
      <c r="DK22" s="301"/>
      <c r="DL22" s="301"/>
      <c r="DM22" s="301"/>
      <c r="DN22" s="301"/>
      <c r="DO22" s="301"/>
      <c r="DP22" s="301"/>
      <c r="DQ22" s="301"/>
      <c r="DR22" s="301"/>
      <c r="DS22" s="301"/>
      <c r="DT22" s="301"/>
      <c r="DU22" s="301"/>
      <c r="DV22" s="301"/>
      <c r="DW22" s="301"/>
      <c r="DX22" s="301"/>
      <c r="DY22" s="301"/>
      <c r="DZ22" s="301"/>
      <c r="EA22" s="301"/>
      <c r="EB22" s="301"/>
      <c r="EC22" s="301"/>
      <c r="ED22" s="301"/>
      <c r="EE22" s="301"/>
      <c r="EF22" s="301"/>
      <c r="EG22" s="301"/>
      <c r="EH22" s="301"/>
      <c r="EI22" s="301"/>
      <c r="EJ22" s="301"/>
      <c r="EK22" s="301"/>
      <c r="EL22" s="301"/>
      <c r="EM22" s="301"/>
      <c r="EN22" s="301"/>
      <c r="EO22" s="301"/>
      <c r="EP22" s="301"/>
      <c r="EQ22" s="301"/>
      <c r="ER22" s="301"/>
      <c r="ES22" s="301"/>
      <c r="ET22" s="301"/>
      <c r="EU22" s="301"/>
      <c r="EV22" s="301"/>
      <c r="EW22" s="301"/>
      <c r="EX22" s="301"/>
      <c r="EY22" s="301"/>
      <c r="EZ22" s="301"/>
      <c r="FA22" s="301"/>
      <c r="FB22" s="301"/>
      <c r="FC22" s="301"/>
      <c r="FD22" s="301"/>
      <c r="FE22" s="301"/>
      <c r="FF22" s="301"/>
      <c r="FG22" s="301"/>
      <c r="FH22" s="301"/>
      <c r="FI22" s="301"/>
      <c r="FJ22" s="301"/>
      <c r="FK22" s="301"/>
      <c r="FL22" s="301"/>
      <c r="FM22" s="301"/>
      <c r="FN22" s="301"/>
      <c r="FO22" s="301"/>
      <c r="FP22" s="301"/>
      <c r="FQ22" s="301"/>
      <c r="FR22" s="301"/>
      <c r="FS22" s="301"/>
      <c r="FT22" s="301"/>
      <c r="FU22" s="301"/>
      <c r="FV22" s="301"/>
      <c r="FW22" s="301"/>
      <c r="FX22" s="301"/>
      <c r="FY22" s="301"/>
      <c r="FZ22" s="301"/>
      <c r="GA22" s="301"/>
      <c r="GB22" s="301"/>
      <c r="GC22" s="301"/>
      <c r="GD22" s="301"/>
      <c r="GE22" s="301"/>
      <c r="GF22" s="301"/>
      <c r="GG22" s="301"/>
      <c r="GH22" s="301"/>
      <c r="GI22" s="301"/>
      <c r="GJ22" s="301"/>
      <c r="GK22" s="301"/>
      <c r="GL22" s="301"/>
      <c r="GM22" s="301"/>
      <c r="GN22" s="301"/>
      <c r="GO22" s="301"/>
      <c r="GP22" s="301"/>
      <c r="GQ22" s="301"/>
      <c r="GR22" s="301"/>
      <c r="GS22" s="301"/>
      <c r="GT22" s="301"/>
      <c r="GU22" s="301"/>
      <c r="GV22" s="301"/>
      <c r="GW22" s="301"/>
      <c r="GX22" s="301"/>
      <c r="GY22" s="301"/>
      <c r="GZ22" s="301"/>
      <c r="HA22" s="301"/>
      <c r="HB22" s="301"/>
      <c r="HC22" s="301"/>
      <c r="HD22" s="301"/>
      <c r="HE22" s="301"/>
      <c r="HF22" s="301"/>
      <c r="HG22" s="301"/>
      <c r="HH22" s="301"/>
      <c r="HI22" s="301"/>
      <c r="HJ22" s="301"/>
      <c r="HK22" s="301"/>
      <c r="HL22" s="301"/>
      <c r="HM22" s="301"/>
      <c r="HN22" s="301"/>
      <c r="HO22" s="301"/>
      <c r="HP22" s="301"/>
      <c r="HQ22" s="301"/>
      <c r="HR22" s="301"/>
      <c r="HS22" s="301"/>
      <c r="HT22" s="301"/>
      <c r="HU22" s="301"/>
      <c r="HV22" s="301"/>
      <c r="HW22" s="301"/>
      <c r="HX22" s="301"/>
      <c r="HY22" s="301"/>
      <c r="HZ22" s="301"/>
      <c r="IA22" s="301"/>
      <c r="IB22" s="301"/>
      <c r="IC22" s="301"/>
      <c r="ID22" s="301"/>
      <c r="IE22" s="301"/>
      <c r="IF22" s="301"/>
      <c r="IG22" s="301"/>
      <c r="IH22" s="301"/>
      <c r="II22" s="301"/>
      <c r="IJ22" s="301"/>
      <c r="IK22" s="301"/>
      <c r="IL22" s="301"/>
      <c r="IM22" s="301"/>
      <c r="IN22" s="301"/>
      <c r="IO22" s="301"/>
      <c r="IP22" s="301"/>
      <c r="IQ22" s="301"/>
    </row>
    <row r="23" spans="1:251" s="134" customFormat="1" ht="12" x14ac:dyDescent="0.3">
      <c r="A23" s="133" t="s">
        <v>155</v>
      </c>
      <c r="B23" s="111">
        <v>80</v>
      </c>
      <c r="C23" s="108">
        <v>41.975308641975303</v>
      </c>
      <c r="D23" s="108">
        <v>7.4074074074074066</v>
      </c>
      <c r="E23" s="108"/>
      <c r="F23" s="108"/>
      <c r="G23" s="108"/>
      <c r="H23" s="108"/>
      <c r="I23" s="108"/>
      <c r="J23" s="108"/>
      <c r="K23" s="301"/>
      <c r="T23" s="300"/>
      <c r="U23" s="300"/>
      <c r="V23" s="300"/>
      <c r="W23" s="300"/>
      <c r="X23" s="300"/>
      <c r="Y23" s="300"/>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1"/>
      <c r="BB23" s="301"/>
      <c r="BC23" s="301"/>
      <c r="BD23" s="301"/>
      <c r="BE23" s="301"/>
      <c r="BF23" s="301"/>
      <c r="BG23" s="301"/>
      <c r="BH23" s="301"/>
      <c r="BI23" s="301"/>
      <c r="BJ23" s="301"/>
      <c r="BK23" s="301"/>
      <c r="BL23" s="301"/>
      <c r="BM23" s="301"/>
      <c r="BN23" s="301"/>
      <c r="BO23" s="301"/>
      <c r="BP23" s="301"/>
      <c r="BQ23" s="301"/>
      <c r="BR23" s="301"/>
      <c r="BS23" s="301"/>
      <c r="BT23" s="301"/>
      <c r="BU23" s="301"/>
      <c r="BV23" s="301"/>
      <c r="BW23" s="301"/>
      <c r="BX23" s="301"/>
      <c r="BY23" s="301"/>
      <c r="BZ23" s="301"/>
      <c r="CA23" s="301"/>
      <c r="CB23" s="301"/>
      <c r="CC23" s="301"/>
      <c r="CD23" s="301"/>
      <c r="CE23" s="301"/>
      <c r="CF23" s="301"/>
      <c r="CG23" s="301"/>
      <c r="CH23" s="301"/>
      <c r="CI23" s="301"/>
      <c r="CJ23" s="301"/>
      <c r="CK23" s="301"/>
      <c r="CL23" s="301"/>
      <c r="CM23" s="301"/>
      <c r="CN23" s="301"/>
      <c r="CO23" s="301"/>
      <c r="CP23" s="301"/>
      <c r="CQ23" s="301"/>
      <c r="CR23" s="301"/>
      <c r="CS23" s="301"/>
      <c r="CT23" s="301"/>
      <c r="CU23" s="301"/>
      <c r="CV23" s="301"/>
      <c r="CW23" s="301"/>
      <c r="CX23" s="301"/>
      <c r="CY23" s="301"/>
      <c r="CZ23" s="301"/>
      <c r="DA23" s="301"/>
      <c r="DB23" s="301"/>
      <c r="DC23" s="301"/>
      <c r="DD23" s="301"/>
      <c r="DE23" s="301"/>
      <c r="DF23" s="301"/>
      <c r="DG23" s="301"/>
      <c r="DH23" s="301"/>
      <c r="DI23" s="301"/>
      <c r="DJ23" s="301"/>
      <c r="DK23" s="301"/>
      <c r="DL23" s="301"/>
      <c r="DM23" s="301"/>
      <c r="DN23" s="301"/>
      <c r="DO23" s="301"/>
      <c r="DP23" s="301"/>
      <c r="DQ23" s="301"/>
      <c r="DR23" s="301"/>
      <c r="DS23" s="301"/>
      <c r="DT23" s="301"/>
      <c r="DU23" s="301"/>
      <c r="DV23" s="301"/>
      <c r="DW23" s="301"/>
      <c r="DX23" s="301"/>
      <c r="DY23" s="301"/>
      <c r="DZ23" s="301"/>
      <c r="EA23" s="301"/>
      <c r="EB23" s="301"/>
      <c r="EC23" s="301"/>
      <c r="ED23" s="301"/>
      <c r="EE23" s="301"/>
      <c r="EF23" s="301"/>
      <c r="EG23" s="301"/>
      <c r="EH23" s="301"/>
      <c r="EI23" s="301"/>
      <c r="EJ23" s="301"/>
      <c r="EK23" s="301"/>
      <c r="EL23" s="301"/>
      <c r="EM23" s="301"/>
      <c r="EN23" s="301"/>
      <c r="EO23" s="301"/>
      <c r="EP23" s="301"/>
      <c r="EQ23" s="301"/>
      <c r="ER23" s="301"/>
      <c r="ES23" s="301"/>
      <c r="ET23" s="301"/>
      <c r="EU23" s="301"/>
      <c r="EV23" s="301"/>
      <c r="EW23" s="301"/>
      <c r="EX23" s="301"/>
      <c r="EY23" s="301"/>
      <c r="EZ23" s="301"/>
      <c r="FA23" s="301"/>
      <c r="FB23" s="301"/>
      <c r="FC23" s="301"/>
      <c r="FD23" s="301"/>
      <c r="FE23" s="301"/>
      <c r="FF23" s="301"/>
      <c r="FG23" s="301"/>
      <c r="FH23" s="301"/>
      <c r="FI23" s="301"/>
      <c r="FJ23" s="301"/>
      <c r="FK23" s="301"/>
      <c r="FL23" s="301"/>
      <c r="FM23" s="301"/>
      <c r="FN23" s="301"/>
      <c r="FO23" s="301"/>
      <c r="FP23" s="301"/>
      <c r="FQ23" s="301"/>
      <c r="FR23" s="301"/>
      <c r="FS23" s="301"/>
      <c r="FT23" s="301"/>
      <c r="FU23" s="301"/>
      <c r="FV23" s="301"/>
      <c r="FW23" s="301"/>
      <c r="FX23" s="301"/>
      <c r="FY23" s="301"/>
      <c r="FZ23" s="301"/>
      <c r="GA23" s="301"/>
      <c r="GB23" s="301"/>
      <c r="GC23" s="301"/>
      <c r="GD23" s="301"/>
      <c r="GE23" s="301"/>
      <c r="GF23" s="301"/>
      <c r="GG23" s="301"/>
      <c r="GH23" s="301"/>
      <c r="GI23" s="301"/>
      <c r="GJ23" s="301"/>
      <c r="GK23" s="301"/>
      <c r="GL23" s="301"/>
      <c r="GM23" s="301"/>
      <c r="GN23" s="301"/>
      <c r="GO23" s="301"/>
      <c r="GP23" s="301"/>
      <c r="GQ23" s="301"/>
      <c r="GR23" s="301"/>
      <c r="GS23" s="301"/>
      <c r="GT23" s="301"/>
      <c r="GU23" s="301"/>
      <c r="GV23" s="301"/>
      <c r="GW23" s="301"/>
      <c r="GX23" s="301"/>
      <c r="GY23" s="301"/>
      <c r="GZ23" s="301"/>
      <c r="HA23" s="301"/>
      <c r="HB23" s="301"/>
      <c r="HC23" s="301"/>
      <c r="HD23" s="301"/>
      <c r="HE23" s="301"/>
      <c r="HF23" s="301"/>
      <c r="HG23" s="301"/>
      <c r="HH23" s="301"/>
      <c r="HI23" s="301"/>
      <c r="HJ23" s="301"/>
      <c r="HK23" s="301"/>
      <c r="HL23" s="301"/>
      <c r="HM23" s="301"/>
      <c r="HN23" s="301"/>
      <c r="HO23" s="301"/>
      <c r="HP23" s="301"/>
      <c r="HQ23" s="301"/>
      <c r="HR23" s="301"/>
      <c r="HS23" s="301"/>
      <c r="HT23" s="301"/>
      <c r="HU23" s="301"/>
      <c r="HV23" s="301"/>
      <c r="HW23" s="301"/>
      <c r="HX23" s="301"/>
      <c r="HY23" s="301"/>
      <c r="HZ23" s="301"/>
      <c r="IA23" s="301"/>
      <c r="IB23" s="301"/>
      <c r="IC23" s="301"/>
      <c r="ID23" s="301"/>
      <c r="IE23" s="301"/>
      <c r="IF23" s="301"/>
      <c r="IG23" s="301"/>
      <c r="IH23" s="301"/>
      <c r="II23" s="301"/>
      <c r="IJ23" s="301"/>
      <c r="IK23" s="301"/>
      <c r="IL23" s="301"/>
      <c r="IM23" s="301"/>
      <c r="IN23" s="301"/>
      <c r="IO23" s="301"/>
      <c r="IP23" s="301"/>
      <c r="IQ23" s="301"/>
    </row>
    <row r="24" spans="1:251" s="134" customFormat="1" ht="12" x14ac:dyDescent="0.3">
      <c r="A24" s="133" t="s">
        <v>156</v>
      </c>
      <c r="B24" s="111">
        <v>80</v>
      </c>
      <c r="C24" s="108">
        <v>30.37974683544304</v>
      </c>
      <c r="D24" s="108">
        <v>40.506329113924053</v>
      </c>
      <c r="E24" s="108"/>
      <c r="F24" s="108"/>
      <c r="G24" s="108"/>
      <c r="H24" s="108"/>
      <c r="I24" s="108"/>
      <c r="J24" s="108"/>
      <c r="K24" s="301"/>
      <c r="T24" s="300"/>
      <c r="U24" s="300"/>
      <c r="V24" s="300"/>
      <c r="W24" s="300"/>
      <c r="X24" s="300"/>
      <c r="Y24" s="300"/>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301"/>
      <c r="BC24" s="301"/>
      <c r="BD24" s="301"/>
      <c r="BE24" s="301"/>
      <c r="BF24" s="301"/>
      <c r="BG24" s="301"/>
      <c r="BH24" s="301"/>
      <c r="BI24" s="301"/>
      <c r="BJ24" s="301"/>
      <c r="BK24" s="301"/>
      <c r="BL24" s="301"/>
      <c r="BM24" s="301"/>
      <c r="BN24" s="301"/>
      <c r="BO24" s="301"/>
      <c r="BP24" s="301"/>
      <c r="BQ24" s="301"/>
      <c r="BR24" s="301"/>
      <c r="BS24" s="301"/>
      <c r="BT24" s="301"/>
      <c r="BU24" s="301"/>
      <c r="BV24" s="301"/>
      <c r="BW24" s="301"/>
      <c r="BX24" s="301"/>
      <c r="BY24" s="301"/>
      <c r="BZ24" s="301"/>
      <c r="CA24" s="301"/>
      <c r="CB24" s="301"/>
      <c r="CC24" s="301"/>
      <c r="CD24" s="301"/>
      <c r="CE24" s="301"/>
      <c r="CF24" s="301"/>
      <c r="CG24" s="301"/>
      <c r="CH24" s="301"/>
      <c r="CI24" s="301"/>
      <c r="CJ24" s="301"/>
      <c r="CK24" s="301"/>
      <c r="CL24" s="301"/>
      <c r="CM24" s="301"/>
      <c r="CN24" s="301"/>
      <c r="CO24" s="301"/>
      <c r="CP24" s="301"/>
      <c r="CQ24" s="301"/>
      <c r="CR24" s="301"/>
      <c r="CS24" s="301"/>
      <c r="CT24" s="301"/>
      <c r="CU24" s="301"/>
      <c r="CV24" s="301"/>
      <c r="CW24" s="301"/>
      <c r="CX24" s="301"/>
      <c r="CY24" s="301"/>
      <c r="CZ24" s="301"/>
      <c r="DA24" s="301"/>
      <c r="DB24" s="301"/>
      <c r="DC24" s="301"/>
      <c r="DD24" s="301"/>
      <c r="DE24" s="301"/>
      <c r="DF24" s="301"/>
      <c r="DG24" s="301"/>
      <c r="DH24" s="301"/>
      <c r="DI24" s="301"/>
      <c r="DJ24" s="301"/>
      <c r="DK24" s="301"/>
      <c r="DL24" s="301"/>
      <c r="DM24" s="301"/>
      <c r="DN24" s="301"/>
      <c r="DO24" s="301"/>
      <c r="DP24" s="301"/>
      <c r="DQ24" s="301"/>
      <c r="DR24" s="301"/>
      <c r="DS24" s="301"/>
      <c r="DT24" s="301"/>
      <c r="DU24" s="301"/>
      <c r="DV24" s="301"/>
      <c r="DW24" s="301"/>
      <c r="DX24" s="301"/>
      <c r="DY24" s="301"/>
      <c r="DZ24" s="301"/>
      <c r="EA24" s="301"/>
      <c r="EB24" s="301"/>
      <c r="EC24" s="301"/>
      <c r="ED24" s="301"/>
      <c r="EE24" s="301"/>
      <c r="EF24" s="301"/>
      <c r="EG24" s="301"/>
      <c r="EH24" s="301"/>
      <c r="EI24" s="301"/>
      <c r="EJ24" s="301"/>
      <c r="EK24" s="301"/>
      <c r="EL24" s="301"/>
      <c r="EM24" s="301"/>
      <c r="EN24" s="301"/>
      <c r="EO24" s="301"/>
      <c r="EP24" s="301"/>
      <c r="EQ24" s="301"/>
      <c r="ER24" s="301"/>
      <c r="ES24" s="301"/>
      <c r="ET24" s="301"/>
      <c r="EU24" s="301"/>
      <c r="EV24" s="301"/>
      <c r="EW24" s="301"/>
      <c r="EX24" s="301"/>
      <c r="EY24" s="301"/>
      <c r="EZ24" s="301"/>
      <c r="FA24" s="301"/>
      <c r="FB24" s="301"/>
      <c r="FC24" s="301"/>
      <c r="FD24" s="301"/>
      <c r="FE24" s="301"/>
      <c r="FF24" s="301"/>
      <c r="FG24" s="301"/>
      <c r="FH24" s="301"/>
      <c r="FI24" s="301"/>
      <c r="FJ24" s="301"/>
      <c r="FK24" s="301"/>
      <c r="FL24" s="301"/>
      <c r="FM24" s="301"/>
      <c r="FN24" s="301"/>
      <c r="FO24" s="301"/>
      <c r="FP24" s="301"/>
      <c r="FQ24" s="301"/>
      <c r="FR24" s="301"/>
      <c r="FS24" s="301"/>
      <c r="FT24" s="301"/>
      <c r="FU24" s="301"/>
      <c r="FV24" s="301"/>
      <c r="FW24" s="301"/>
      <c r="FX24" s="301"/>
      <c r="FY24" s="301"/>
      <c r="FZ24" s="301"/>
      <c r="GA24" s="301"/>
      <c r="GB24" s="301"/>
      <c r="GC24" s="301"/>
      <c r="GD24" s="301"/>
      <c r="GE24" s="301"/>
      <c r="GF24" s="301"/>
      <c r="GG24" s="301"/>
      <c r="GH24" s="301"/>
      <c r="GI24" s="301"/>
      <c r="GJ24" s="301"/>
      <c r="GK24" s="301"/>
      <c r="GL24" s="301"/>
      <c r="GM24" s="301"/>
      <c r="GN24" s="301"/>
      <c r="GO24" s="301"/>
      <c r="GP24" s="301"/>
      <c r="GQ24" s="301"/>
      <c r="GR24" s="301"/>
      <c r="GS24" s="301"/>
      <c r="GT24" s="301"/>
      <c r="GU24" s="301"/>
      <c r="GV24" s="301"/>
      <c r="GW24" s="301"/>
      <c r="GX24" s="301"/>
      <c r="GY24" s="301"/>
      <c r="GZ24" s="301"/>
      <c r="HA24" s="301"/>
      <c r="HB24" s="301"/>
      <c r="HC24" s="301"/>
      <c r="HD24" s="301"/>
      <c r="HE24" s="301"/>
      <c r="HF24" s="301"/>
      <c r="HG24" s="301"/>
      <c r="HH24" s="301"/>
      <c r="HI24" s="301"/>
      <c r="HJ24" s="301"/>
      <c r="HK24" s="301"/>
      <c r="HL24" s="301"/>
      <c r="HM24" s="301"/>
      <c r="HN24" s="301"/>
      <c r="HO24" s="301"/>
      <c r="HP24" s="301"/>
      <c r="HQ24" s="301"/>
      <c r="HR24" s="301"/>
      <c r="HS24" s="301"/>
      <c r="HT24" s="301"/>
      <c r="HU24" s="301"/>
      <c r="HV24" s="301"/>
      <c r="HW24" s="301"/>
      <c r="HX24" s="301"/>
      <c r="HY24" s="301"/>
      <c r="HZ24" s="301"/>
      <c r="IA24" s="301"/>
      <c r="IB24" s="301"/>
      <c r="IC24" s="301"/>
      <c r="ID24" s="301"/>
      <c r="IE24" s="301"/>
      <c r="IF24" s="301"/>
      <c r="IG24" s="301"/>
      <c r="IH24" s="301"/>
      <c r="II24" s="301"/>
      <c r="IJ24" s="301"/>
      <c r="IK24" s="301"/>
      <c r="IL24" s="301"/>
      <c r="IM24" s="301"/>
      <c r="IN24" s="301"/>
      <c r="IO24" s="301"/>
      <c r="IP24" s="301"/>
      <c r="IQ24" s="301"/>
    </row>
    <row r="25" spans="1:251" s="134" customFormat="1" ht="12" x14ac:dyDescent="0.3">
      <c r="A25" s="133" t="s">
        <v>157</v>
      </c>
      <c r="B25" s="111">
        <v>70</v>
      </c>
      <c r="C25" s="108">
        <v>10</v>
      </c>
      <c r="D25" s="108">
        <v>50</v>
      </c>
      <c r="E25" s="108"/>
      <c r="F25" s="108"/>
      <c r="G25" s="108"/>
      <c r="H25" s="108"/>
      <c r="I25" s="108"/>
      <c r="J25" s="108"/>
      <c r="K25" s="301"/>
      <c r="T25" s="300"/>
      <c r="U25" s="300"/>
      <c r="V25" s="300"/>
      <c r="W25" s="300"/>
      <c r="X25" s="300"/>
      <c r="Y25" s="300"/>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01"/>
      <c r="BN25" s="301"/>
      <c r="BO25" s="301"/>
      <c r="BP25" s="301"/>
      <c r="BQ25" s="301"/>
      <c r="BR25" s="301"/>
      <c r="BS25" s="301"/>
      <c r="BT25" s="301"/>
      <c r="BU25" s="301"/>
      <c r="BV25" s="301"/>
      <c r="BW25" s="301"/>
      <c r="BX25" s="301"/>
      <c r="BY25" s="301"/>
      <c r="BZ25" s="301"/>
      <c r="CA25" s="301"/>
      <c r="CB25" s="301"/>
      <c r="CC25" s="301"/>
      <c r="CD25" s="301"/>
      <c r="CE25" s="301"/>
      <c r="CF25" s="301"/>
      <c r="CG25" s="301"/>
      <c r="CH25" s="301"/>
      <c r="CI25" s="301"/>
      <c r="CJ25" s="301"/>
      <c r="CK25" s="301"/>
      <c r="CL25" s="301"/>
      <c r="CM25" s="301"/>
      <c r="CN25" s="301"/>
      <c r="CO25" s="301"/>
      <c r="CP25" s="301"/>
      <c r="CQ25" s="301"/>
      <c r="CR25" s="301"/>
      <c r="CS25" s="301"/>
      <c r="CT25" s="301"/>
      <c r="CU25" s="301"/>
      <c r="CV25" s="301"/>
      <c r="CW25" s="301"/>
      <c r="CX25" s="301"/>
      <c r="CY25" s="301"/>
      <c r="CZ25" s="301"/>
      <c r="DA25" s="301"/>
      <c r="DB25" s="301"/>
      <c r="DC25" s="301"/>
      <c r="DD25" s="301"/>
      <c r="DE25" s="301"/>
      <c r="DF25" s="301"/>
      <c r="DG25" s="301"/>
      <c r="DH25" s="301"/>
      <c r="DI25" s="301"/>
      <c r="DJ25" s="301"/>
      <c r="DK25" s="301"/>
      <c r="DL25" s="301"/>
      <c r="DM25" s="301"/>
      <c r="DN25" s="301"/>
      <c r="DO25" s="301"/>
      <c r="DP25" s="301"/>
      <c r="DQ25" s="301"/>
      <c r="DR25" s="301"/>
      <c r="DS25" s="301"/>
      <c r="DT25" s="301"/>
      <c r="DU25" s="301"/>
      <c r="DV25" s="301"/>
      <c r="DW25" s="301"/>
      <c r="DX25" s="301"/>
      <c r="DY25" s="301"/>
      <c r="DZ25" s="301"/>
      <c r="EA25" s="301"/>
      <c r="EB25" s="301"/>
      <c r="EC25" s="301"/>
      <c r="ED25" s="301"/>
      <c r="EE25" s="301"/>
      <c r="EF25" s="301"/>
      <c r="EG25" s="301"/>
      <c r="EH25" s="301"/>
      <c r="EI25" s="301"/>
      <c r="EJ25" s="301"/>
      <c r="EK25" s="301"/>
      <c r="EL25" s="301"/>
      <c r="EM25" s="301"/>
      <c r="EN25" s="301"/>
      <c r="EO25" s="301"/>
      <c r="EP25" s="301"/>
      <c r="EQ25" s="301"/>
      <c r="ER25" s="301"/>
      <c r="ES25" s="301"/>
      <c r="ET25" s="301"/>
      <c r="EU25" s="301"/>
      <c r="EV25" s="301"/>
      <c r="EW25" s="301"/>
      <c r="EX25" s="301"/>
      <c r="EY25" s="301"/>
      <c r="EZ25" s="301"/>
      <c r="FA25" s="301"/>
      <c r="FB25" s="301"/>
      <c r="FC25" s="301"/>
      <c r="FD25" s="301"/>
      <c r="FE25" s="301"/>
      <c r="FF25" s="301"/>
      <c r="FG25" s="301"/>
      <c r="FH25" s="301"/>
      <c r="FI25" s="301"/>
      <c r="FJ25" s="301"/>
      <c r="FK25" s="301"/>
      <c r="FL25" s="301"/>
      <c r="FM25" s="301"/>
      <c r="FN25" s="301"/>
      <c r="FO25" s="301"/>
      <c r="FP25" s="301"/>
      <c r="FQ25" s="301"/>
      <c r="FR25" s="301"/>
      <c r="FS25" s="301"/>
      <c r="FT25" s="301"/>
      <c r="FU25" s="301"/>
      <c r="FV25" s="301"/>
      <c r="FW25" s="301"/>
      <c r="FX25" s="301"/>
      <c r="FY25" s="301"/>
      <c r="FZ25" s="301"/>
      <c r="GA25" s="301"/>
      <c r="GB25" s="301"/>
      <c r="GC25" s="301"/>
      <c r="GD25" s="301"/>
      <c r="GE25" s="301"/>
      <c r="GF25" s="301"/>
      <c r="GG25" s="301"/>
      <c r="GH25" s="301"/>
      <c r="GI25" s="301"/>
      <c r="GJ25" s="301"/>
      <c r="GK25" s="301"/>
      <c r="GL25" s="301"/>
      <c r="GM25" s="301"/>
      <c r="GN25" s="301"/>
      <c r="GO25" s="301"/>
      <c r="GP25" s="301"/>
      <c r="GQ25" s="301"/>
      <c r="GR25" s="301"/>
      <c r="GS25" s="301"/>
      <c r="GT25" s="301"/>
      <c r="GU25" s="301"/>
      <c r="GV25" s="301"/>
      <c r="GW25" s="301"/>
      <c r="GX25" s="301"/>
      <c r="GY25" s="301"/>
      <c r="GZ25" s="301"/>
      <c r="HA25" s="301"/>
      <c r="HB25" s="301"/>
      <c r="HC25" s="301"/>
      <c r="HD25" s="301"/>
      <c r="HE25" s="301"/>
      <c r="HF25" s="301"/>
      <c r="HG25" s="301"/>
      <c r="HH25" s="301"/>
      <c r="HI25" s="301"/>
      <c r="HJ25" s="301"/>
      <c r="HK25" s="301"/>
      <c r="HL25" s="301"/>
      <c r="HM25" s="301"/>
      <c r="HN25" s="301"/>
      <c r="HO25" s="301"/>
      <c r="HP25" s="301"/>
      <c r="HQ25" s="301"/>
      <c r="HR25" s="301"/>
      <c r="HS25" s="301"/>
      <c r="HT25" s="301"/>
      <c r="HU25" s="301"/>
      <c r="HV25" s="301"/>
      <c r="HW25" s="301"/>
      <c r="HX25" s="301"/>
      <c r="HY25" s="301"/>
      <c r="HZ25" s="301"/>
      <c r="IA25" s="301"/>
      <c r="IB25" s="301"/>
      <c r="IC25" s="301"/>
      <c r="ID25" s="301"/>
      <c r="IE25" s="301"/>
      <c r="IF25" s="301"/>
      <c r="IG25" s="301"/>
      <c r="IH25" s="301"/>
      <c r="II25" s="301"/>
      <c r="IJ25" s="301"/>
      <c r="IK25" s="301"/>
      <c r="IL25" s="301"/>
      <c r="IM25" s="301"/>
      <c r="IN25" s="301"/>
      <c r="IO25" s="301"/>
      <c r="IP25" s="301"/>
      <c r="IQ25" s="301"/>
    </row>
    <row r="26" spans="1:251" s="134" customFormat="1" ht="12" x14ac:dyDescent="0.3">
      <c r="A26" s="133" t="s">
        <v>158</v>
      </c>
      <c r="B26" s="111">
        <v>60</v>
      </c>
      <c r="C26" s="108">
        <v>7.8125</v>
      </c>
      <c r="D26" s="108">
        <v>25</v>
      </c>
      <c r="E26" s="108"/>
      <c r="F26" s="108"/>
      <c r="G26" s="108"/>
      <c r="H26" s="108"/>
      <c r="I26" s="108"/>
      <c r="J26" s="108"/>
      <c r="K26" s="301"/>
      <c r="T26" s="300"/>
      <c r="U26" s="300"/>
      <c r="V26" s="300"/>
      <c r="W26" s="300"/>
      <c r="X26" s="300"/>
      <c r="Y26" s="300"/>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301"/>
      <c r="BG26" s="301"/>
      <c r="BH26" s="301"/>
      <c r="BI26" s="301"/>
      <c r="BJ26" s="301"/>
      <c r="BK26" s="301"/>
      <c r="BL26" s="301"/>
      <c r="BM26" s="301"/>
      <c r="BN26" s="301"/>
      <c r="BO26" s="301"/>
      <c r="BP26" s="301"/>
      <c r="BQ26" s="301"/>
      <c r="BR26" s="301"/>
      <c r="BS26" s="301"/>
      <c r="BT26" s="301"/>
      <c r="BU26" s="301"/>
      <c r="BV26" s="301"/>
      <c r="BW26" s="301"/>
      <c r="BX26" s="301"/>
      <c r="BY26" s="301"/>
      <c r="BZ26" s="301"/>
      <c r="CA26" s="301"/>
      <c r="CB26" s="301"/>
      <c r="CC26" s="301"/>
      <c r="CD26" s="301"/>
      <c r="CE26" s="301"/>
      <c r="CF26" s="301"/>
      <c r="CG26" s="301"/>
      <c r="CH26" s="301"/>
      <c r="CI26" s="301"/>
      <c r="CJ26" s="301"/>
      <c r="CK26" s="301"/>
      <c r="CL26" s="301"/>
      <c r="CM26" s="301"/>
      <c r="CN26" s="301"/>
      <c r="CO26" s="301"/>
      <c r="CP26" s="301"/>
      <c r="CQ26" s="301"/>
      <c r="CR26" s="301"/>
      <c r="CS26" s="301"/>
      <c r="CT26" s="301"/>
      <c r="CU26" s="301"/>
      <c r="CV26" s="301"/>
      <c r="CW26" s="301"/>
      <c r="CX26" s="301"/>
      <c r="CY26" s="301"/>
      <c r="CZ26" s="301"/>
      <c r="DA26" s="301"/>
      <c r="DB26" s="301"/>
      <c r="DC26" s="301"/>
      <c r="DD26" s="301"/>
      <c r="DE26" s="301"/>
      <c r="DF26" s="301"/>
      <c r="DG26" s="301"/>
      <c r="DH26" s="301"/>
      <c r="DI26" s="301"/>
      <c r="DJ26" s="301"/>
      <c r="DK26" s="301"/>
      <c r="DL26" s="301"/>
      <c r="DM26" s="301"/>
      <c r="DN26" s="301"/>
      <c r="DO26" s="301"/>
      <c r="DP26" s="301"/>
      <c r="DQ26" s="301"/>
      <c r="DR26" s="301"/>
      <c r="DS26" s="301"/>
      <c r="DT26" s="301"/>
      <c r="DU26" s="301"/>
      <c r="DV26" s="301"/>
      <c r="DW26" s="301"/>
      <c r="DX26" s="301"/>
      <c r="DY26" s="301"/>
      <c r="DZ26" s="301"/>
      <c r="EA26" s="301"/>
      <c r="EB26" s="301"/>
      <c r="EC26" s="301"/>
      <c r="ED26" s="301"/>
      <c r="EE26" s="301"/>
      <c r="EF26" s="301"/>
      <c r="EG26" s="301"/>
      <c r="EH26" s="301"/>
      <c r="EI26" s="301"/>
      <c r="EJ26" s="301"/>
      <c r="EK26" s="301"/>
      <c r="EL26" s="301"/>
      <c r="EM26" s="301"/>
      <c r="EN26" s="301"/>
      <c r="EO26" s="301"/>
      <c r="EP26" s="301"/>
      <c r="EQ26" s="301"/>
      <c r="ER26" s="301"/>
      <c r="ES26" s="301"/>
      <c r="ET26" s="301"/>
      <c r="EU26" s="301"/>
      <c r="EV26" s="301"/>
      <c r="EW26" s="301"/>
      <c r="EX26" s="301"/>
      <c r="EY26" s="301"/>
      <c r="EZ26" s="301"/>
      <c r="FA26" s="301"/>
      <c r="FB26" s="301"/>
      <c r="FC26" s="301"/>
      <c r="FD26" s="301"/>
      <c r="FE26" s="301"/>
      <c r="FF26" s="301"/>
      <c r="FG26" s="301"/>
      <c r="FH26" s="301"/>
      <c r="FI26" s="301"/>
      <c r="FJ26" s="301"/>
      <c r="FK26" s="301"/>
      <c r="FL26" s="301"/>
      <c r="FM26" s="301"/>
      <c r="FN26" s="301"/>
      <c r="FO26" s="301"/>
      <c r="FP26" s="301"/>
      <c r="FQ26" s="301"/>
      <c r="FR26" s="301"/>
      <c r="FS26" s="301"/>
      <c r="FT26" s="301"/>
      <c r="FU26" s="301"/>
      <c r="FV26" s="301"/>
      <c r="FW26" s="301"/>
      <c r="FX26" s="301"/>
      <c r="FY26" s="301"/>
      <c r="FZ26" s="301"/>
      <c r="GA26" s="301"/>
      <c r="GB26" s="301"/>
      <c r="GC26" s="301"/>
      <c r="GD26" s="301"/>
      <c r="GE26" s="301"/>
      <c r="GF26" s="301"/>
      <c r="GG26" s="301"/>
      <c r="GH26" s="301"/>
      <c r="GI26" s="301"/>
      <c r="GJ26" s="301"/>
      <c r="GK26" s="301"/>
      <c r="GL26" s="301"/>
      <c r="GM26" s="301"/>
      <c r="GN26" s="301"/>
      <c r="GO26" s="301"/>
      <c r="GP26" s="301"/>
      <c r="GQ26" s="301"/>
      <c r="GR26" s="301"/>
      <c r="GS26" s="301"/>
      <c r="GT26" s="301"/>
      <c r="GU26" s="301"/>
      <c r="GV26" s="301"/>
      <c r="GW26" s="301"/>
      <c r="GX26" s="301"/>
      <c r="GY26" s="301"/>
      <c r="GZ26" s="301"/>
      <c r="HA26" s="301"/>
      <c r="HB26" s="301"/>
      <c r="HC26" s="301"/>
      <c r="HD26" s="301"/>
      <c r="HE26" s="301"/>
      <c r="HF26" s="301"/>
      <c r="HG26" s="301"/>
      <c r="HH26" s="301"/>
      <c r="HI26" s="301"/>
      <c r="HJ26" s="301"/>
      <c r="HK26" s="301"/>
      <c r="HL26" s="301"/>
      <c r="HM26" s="301"/>
      <c r="HN26" s="301"/>
      <c r="HO26" s="301"/>
      <c r="HP26" s="301"/>
      <c r="HQ26" s="301"/>
      <c r="HR26" s="301"/>
      <c r="HS26" s="301"/>
      <c r="HT26" s="301"/>
      <c r="HU26" s="301"/>
      <c r="HV26" s="301"/>
      <c r="HW26" s="301"/>
      <c r="HX26" s="301"/>
      <c r="HY26" s="301"/>
      <c r="HZ26" s="301"/>
      <c r="IA26" s="301"/>
      <c r="IB26" s="301"/>
      <c r="IC26" s="301"/>
      <c r="ID26" s="301"/>
      <c r="IE26" s="301"/>
      <c r="IF26" s="301"/>
      <c r="IG26" s="301"/>
      <c r="IH26" s="301"/>
      <c r="II26" s="301"/>
      <c r="IJ26" s="301"/>
      <c r="IK26" s="301"/>
      <c r="IL26" s="301"/>
      <c r="IM26" s="301"/>
      <c r="IN26" s="301"/>
      <c r="IO26" s="301"/>
      <c r="IP26" s="301"/>
      <c r="IQ26" s="301"/>
    </row>
    <row r="27" spans="1:251" s="134" customFormat="1" ht="12" x14ac:dyDescent="0.3">
      <c r="A27" s="133" t="s">
        <v>159</v>
      </c>
      <c r="B27" s="111">
        <v>370</v>
      </c>
      <c r="C27" s="108">
        <v>21.657754010695189</v>
      </c>
      <c r="D27" s="108">
        <v>33.155080213903744</v>
      </c>
      <c r="E27" s="108"/>
      <c r="F27" s="108"/>
      <c r="G27" s="108"/>
      <c r="H27" s="108"/>
      <c r="I27" s="108"/>
      <c r="J27" s="108"/>
      <c r="K27" s="301"/>
      <c r="T27" s="300"/>
      <c r="U27" s="300"/>
      <c r="V27" s="300"/>
      <c r="W27" s="300"/>
      <c r="X27" s="300"/>
      <c r="Y27" s="300"/>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301"/>
      <c r="BG27" s="301"/>
      <c r="BH27" s="301"/>
      <c r="BI27" s="301"/>
      <c r="BJ27" s="301"/>
      <c r="BK27" s="301"/>
      <c r="BL27" s="301"/>
      <c r="BM27" s="301"/>
      <c r="BN27" s="301"/>
      <c r="BO27" s="301"/>
      <c r="BP27" s="301"/>
      <c r="BQ27" s="301"/>
      <c r="BR27" s="301"/>
      <c r="BS27" s="301"/>
      <c r="BT27" s="301"/>
      <c r="BU27" s="301"/>
      <c r="BV27" s="301"/>
      <c r="BW27" s="301"/>
      <c r="BX27" s="301"/>
      <c r="BY27" s="301"/>
      <c r="BZ27" s="301"/>
      <c r="CA27" s="301"/>
      <c r="CB27" s="301"/>
      <c r="CC27" s="301"/>
      <c r="CD27" s="301"/>
      <c r="CE27" s="301"/>
      <c r="CF27" s="301"/>
      <c r="CG27" s="301"/>
      <c r="CH27" s="301"/>
      <c r="CI27" s="301"/>
      <c r="CJ27" s="301"/>
      <c r="CK27" s="301"/>
      <c r="CL27" s="301"/>
      <c r="CM27" s="301"/>
      <c r="CN27" s="301"/>
      <c r="CO27" s="301"/>
      <c r="CP27" s="301"/>
      <c r="CQ27" s="301"/>
      <c r="CR27" s="301"/>
      <c r="CS27" s="301"/>
      <c r="CT27" s="301"/>
      <c r="CU27" s="301"/>
      <c r="CV27" s="301"/>
      <c r="CW27" s="301"/>
      <c r="CX27" s="301"/>
      <c r="CY27" s="301"/>
      <c r="CZ27" s="301"/>
      <c r="DA27" s="301"/>
      <c r="DB27" s="301"/>
      <c r="DC27" s="301"/>
      <c r="DD27" s="301"/>
      <c r="DE27" s="301"/>
      <c r="DF27" s="301"/>
      <c r="DG27" s="301"/>
      <c r="DH27" s="301"/>
      <c r="DI27" s="301"/>
      <c r="DJ27" s="301"/>
      <c r="DK27" s="301"/>
      <c r="DL27" s="301"/>
      <c r="DM27" s="301"/>
      <c r="DN27" s="301"/>
      <c r="DO27" s="301"/>
      <c r="DP27" s="301"/>
      <c r="DQ27" s="301"/>
      <c r="DR27" s="301"/>
      <c r="DS27" s="301"/>
      <c r="DT27" s="301"/>
      <c r="DU27" s="301"/>
      <c r="DV27" s="301"/>
      <c r="DW27" s="301"/>
      <c r="DX27" s="301"/>
      <c r="DY27" s="301"/>
      <c r="DZ27" s="301"/>
      <c r="EA27" s="301"/>
      <c r="EB27" s="301"/>
      <c r="EC27" s="301"/>
      <c r="ED27" s="301"/>
      <c r="EE27" s="301"/>
      <c r="EF27" s="301"/>
      <c r="EG27" s="301"/>
      <c r="EH27" s="301"/>
      <c r="EI27" s="301"/>
      <c r="EJ27" s="301"/>
      <c r="EK27" s="301"/>
      <c r="EL27" s="301"/>
      <c r="EM27" s="301"/>
      <c r="EN27" s="301"/>
      <c r="EO27" s="301"/>
      <c r="EP27" s="301"/>
      <c r="EQ27" s="301"/>
      <c r="ER27" s="301"/>
      <c r="ES27" s="301"/>
      <c r="ET27" s="301"/>
      <c r="EU27" s="301"/>
      <c r="EV27" s="301"/>
      <c r="EW27" s="301"/>
      <c r="EX27" s="301"/>
      <c r="EY27" s="301"/>
      <c r="EZ27" s="301"/>
      <c r="FA27" s="301"/>
      <c r="FB27" s="301"/>
      <c r="FC27" s="301"/>
      <c r="FD27" s="301"/>
      <c r="FE27" s="301"/>
      <c r="FF27" s="301"/>
      <c r="FG27" s="301"/>
      <c r="FH27" s="301"/>
      <c r="FI27" s="301"/>
      <c r="FJ27" s="301"/>
      <c r="FK27" s="301"/>
      <c r="FL27" s="301"/>
      <c r="FM27" s="301"/>
      <c r="FN27" s="301"/>
      <c r="FO27" s="301"/>
      <c r="FP27" s="301"/>
      <c r="FQ27" s="301"/>
      <c r="FR27" s="301"/>
      <c r="FS27" s="301"/>
      <c r="FT27" s="301"/>
      <c r="FU27" s="301"/>
      <c r="FV27" s="301"/>
      <c r="FW27" s="301"/>
      <c r="FX27" s="301"/>
      <c r="FY27" s="301"/>
      <c r="FZ27" s="301"/>
      <c r="GA27" s="301"/>
      <c r="GB27" s="301"/>
      <c r="GC27" s="301"/>
      <c r="GD27" s="301"/>
      <c r="GE27" s="301"/>
      <c r="GF27" s="301"/>
      <c r="GG27" s="301"/>
      <c r="GH27" s="301"/>
      <c r="GI27" s="301"/>
      <c r="GJ27" s="301"/>
      <c r="GK27" s="301"/>
      <c r="GL27" s="301"/>
      <c r="GM27" s="301"/>
      <c r="GN27" s="301"/>
      <c r="GO27" s="301"/>
      <c r="GP27" s="301"/>
      <c r="GQ27" s="301"/>
      <c r="GR27" s="301"/>
      <c r="GS27" s="301"/>
      <c r="GT27" s="301"/>
      <c r="GU27" s="301"/>
      <c r="GV27" s="301"/>
      <c r="GW27" s="301"/>
      <c r="GX27" s="301"/>
      <c r="GY27" s="301"/>
      <c r="GZ27" s="301"/>
      <c r="HA27" s="301"/>
      <c r="HB27" s="301"/>
      <c r="HC27" s="301"/>
      <c r="HD27" s="301"/>
      <c r="HE27" s="301"/>
      <c r="HF27" s="301"/>
      <c r="HG27" s="301"/>
      <c r="HH27" s="301"/>
      <c r="HI27" s="301"/>
      <c r="HJ27" s="301"/>
      <c r="HK27" s="301"/>
      <c r="HL27" s="301"/>
      <c r="HM27" s="301"/>
      <c r="HN27" s="301"/>
      <c r="HO27" s="301"/>
      <c r="HP27" s="301"/>
      <c r="HQ27" s="301"/>
      <c r="HR27" s="301"/>
      <c r="HS27" s="301"/>
      <c r="HT27" s="301"/>
      <c r="HU27" s="301"/>
      <c r="HV27" s="301"/>
      <c r="HW27" s="301"/>
      <c r="HX27" s="301"/>
      <c r="HY27" s="301"/>
      <c r="HZ27" s="301"/>
      <c r="IA27" s="301"/>
      <c r="IB27" s="301"/>
      <c r="IC27" s="301"/>
      <c r="ID27" s="301"/>
      <c r="IE27" s="301"/>
      <c r="IF27" s="301"/>
      <c r="IG27" s="301"/>
      <c r="IH27" s="301"/>
      <c r="II27" s="301"/>
      <c r="IJ27" s="301"/>
      <c r="IK27" s="301"/>
      <c r="IL27" s="301"/>
      <c r="IM27" s="301"/>
      <c r="IN27" s="301"/>
      <c r="IO27" s="301"/>
      <c r="IP27" s="301"/>
      <c r="IQ27" s="301"/>
    </row>
    <row r="28" spans="1:251" s="296" customFormat="1" ht="5.0999999999999996" customHeight="1" x14ac:dyDescent="0.3">
      <c r="A28" s="130"/>
      <c r="B28" s="108"/>
      <c r="C28" s="108"/>
      <c r="D28" s="108"/>
      <c r="E28" s="108"/>
      <c r="F28" s="108"/>
      <c r="G28" s="108"/>
      <c r="H28" s="108"/>
      <c r="I28" s="108"/>
      <c r="J28" s="108"/>
      <c r="K28" s="295"/>
      <c r="L28" s="295"/>
      <c r="M28" s="295"/>
      <c r="N28" s="295"/>
      <c r="O28" s="295"/>
      <c r="P28" s="295"/>
      <c r="Q28" s="295"/>
      <c r="R28" s="295"/>
      <c r="S28" s="295"/>
      <c r="T28" s="295"/>
      <c r="U28" s="295"/>
      <c r="V28" s="295"/>
      <c r="W28" s="295"/>
      <c r="X28" s="295"/>
      <c r="Y28" s="295"/>
      <c r="Z28" s="295"/>
    </row>
    <row r="29" spans="1:251" s="20" customFormat="1" ht="15" customHeight="1" x14ac:dyDescent="0.3">
      <c r="A29" s="131" t="s">
        <v>52</v>
      </c>
      <c r="B29" s="105">
        <v>3550</v>
      </c>
      <c r="C29" s="135">
        <v>39.223410241980865</v>
      </c>
      <c r="D29" s="135">
        <v>31.119864940911651</v>
      </c>
      <c r="E29" s="302"/>
      <c r="F29" s="302"/>
      <c r="G29" s="302"/>
      <c r="H29" s="302"/>
      <c r="I29" s="302"/>
      <c r="J29" s="302"/>
      <c r="K29" s="292"/>
      <c r="L29" s="292"/>
      <c r="M29" s="292"/>
      <c r="N29" s="292"/>
      <c r="O29" s="297"/>
      <c r="P29" s="297"/>
      <c r="Q29" s="297"/>
      <c r="R29" s="297"/>
      <c r="S29" s="297"/>
      <c r="T29" s="297"/>
      <c r="U29" s="297"/>
      <c r="V29" s="297"/>
      <c r="W29" s="297"/>
      <c r="X29" s="297"/>
      <c r="Y29" s="298"/>
      <c r="Z29" s="292"/>
      <c r="AA29" s="299"/>
    </row>
    <row r="30" spans="1:251" s="296" customFormat="1" ht="5.0999999999999996" customHeight="1" x14ac:dyDescent="0.3">
      <c r="A30" s="130"/>
      <c r="B30" s="108"/>
      <c r="C30" s="108"/>
      <c r="D30" s="108"/>
      <c r="E30" s="108"/>
      <c r="F30" s="108"/>
      <c r="G30" s="108"/>
      <c r="H30" s="108"/>
      <c r="I30" s="108"/>
      <c r="J30" s="108"/>
      <c r="K30" s="295"/>
      <c r="L30" s="295"/>
      <c r="M30" s="295"/>
      <c r="N30" s="295"/>
      <c r="O30" s="295"/>
      <c r="P30" s="295"/>
      <c r="Q30" s="295"/>
      <c r="R30" s="295"/>
      <c r="S30" s="295"/>
      <c r="T30" s="295"/>
      <c r="U30" s="295"/>
      <c r="V30" s="295"/>
      <c r="W30" s="295"/>
      <c r="X30" s="295"/>
      <c r="Y30" s="295"/>
      <c r="Z30" s="295"/>
    </row>
    <row r="31" spans="1:251" s="134" customFormat="1" ht="12" x14ac:dyDescent="0.3">
      <c r="A31" s="133" t="s">
        <v>160</v>
      </c>
      <c r="B31" s="111">
        <v>1400</v>
      </c>
      <c r="C31" s="108">
        <v>34.25925925925926</v>
      </c>
      <c r="D31" s="108">
        <v>43.091168091168093</v>
      </c>
      <c r="E31" s="108"/>
      <c r="F31" s="108"/>
      <c r="G31" s="108"/>
      <c r="H31" s="108"/>
      <c r="I31" s="108"/>
      <c r="J31" s="108"/>
      <c r="K31" s="301"/>
      <c r="T31" s="300"/>
      <c r="U31" s="300"/>
      <c r="V31" s="300"/>
      <c r="W31" s="300"/>
      <c r="X31" s="300"/>
      <c r="Y31" s="300"/>
      <c r="Z31" s="301"/>
      <c r="AA31" s="301"/>
      <c r="AB31" s="301"/>
      <c r="AC31" s="301"/>
      <c r="AD31" s="301"/>
      <c r="AE31" s="301"/>
      <c r="AF31" s="301"/>
      <c r="AG31" s="301"/>
      <c r="AH31" s="301"/>
      <c r="AI31" s="301"/>
      <c r="AJ31" s="301"/>
      <c r="AK31" s="301"/>
      <c r="AL31" s="301"/>
      <c r="AM31" s="301"/>
      <c r="AN31" s="301"/>
      <c r="AO31" s="301"/>
      <c r="AP31" s="301"/>
      <c r="AQ31" s="301"/>
      <c r="AR31" s="301"/>
      <c r="AS31" s="301"/>
      <c r="AT31" s="301"/>
      <c r="AU31" s="301"/>
      <c r="AV31" s="301"/>
      <c r="AW31" s="301"/>
      <c r="AX31" s="301"/>
      <c r="AY31" s="301"/>
      <c r="AZ31" s="301"/>
      <c r="BA31" s="301"/>
      <c r="BB31" s="301"/>
      <c r="BC31" s="301"/>
      <c r="BD31" s="301"/>
      <c r="BE31" s="301"/>
      <c r="BF31" s="301"/>
      <c r="BG31" s="301"/>
      <c r="BH31" s="301"/>
      <c r="BI31" s="301"/>
      <c r="BJ31" s="301"/>
      <c r="BK31" s="301"/>
      <c r="BL31" s="301"/>
      <c r="BM31" s="301"/>
      <c r="BN31" s="301"/>
      <c r="BO31" s="301"/>
      <c r="BP31" s="301"/>
      <c r="BQ31" s="301"/>
      <c r="BR31" s="301"/>
      <c r="BS31" s="301"/>
      <c r="BT31" s="301"/>
      <c r="BU31" s="301"/>
      <c r="BV31" s="301"/>
      <c r="BW31" s="301"/>
      <c r="BX31" s="301"/>
      <c r="BY31" s="301"/>
      <c r="BZ31" s="301"/>
      <c r="CA31" s="301"/>
      <c r="CB31" s="301"/>
      <c r="CC31" s="301"/>
      <c r="CD31" s="301"/>
      <c r="CE31" s="301"/>
      <c r="CF31" s="301"/>
      <c r="CG31" s="301"/>
      <c r="CH31" s="301"/>
      <c r="CI31" s="301"/>
      <c r="CJ31" s="301"/>
      <c r="CK31" s="301"/>
      <c r="CL31" s="301"/>
      <c r="CM31" s="301"/>
      <c r="CN31" s="301"/>
      <c r="CO31" s="301"/>
      <c r="CP31" s="301"/>
      <c r="CQ31" s="301"/>
      <c r="CR31" s="301"/>
      <c r="CS31" s="301"/>
      <c r="CT31" s="301"/>
      <c r="CU31" s="301"/>
      <c r="CV31" s="301"/>
      <c r="CW31" s="301"/>
      <c r="CX31" s="301"/>
      <c r="CY31" s="301"/>
      <c r="CZ31" s="301"/>
      <c r="DA31" s="301"/>
      <c r="DB31" s="301"/>
      <c r="DC31" s="301"/>
      <c r="DD31" s="301"/>
      <c r="DE31" s="301"/>
      <c r="DF31" s="301"/>
      <c r="DG31" s="301"/>
      <c r="DH31" s="301"/>
      <c r="DI31" s="301"/>
      <c r="DJ31" s="301"/>
      <c r="DK31" s="301"/>
      <c r="DL31" s="301"/>
      <c r="DM31" s="301"/>
      <c r="DN31" s="301"/>
      <c r="DO31" s="301"/>
      <c r="DP31" s="301"/>
      <c r="DQ31" s="301"/>
      <c r="DR31" s="301"/>
      <c r="DS31" s="301"/>
      <c r="DT31" s="301"/>
      <c r="DU31" s="301"/>
      <c r="DV31" s="301"/>
      <c r="DW31" s="301"/>
      <c r="DX31" s="301"/>
      <c r="DY31" s="301"/>
      <c r="DZ31" s="301"/>
      <c r="EA31" s="301"/>
      <c r="EB31" s="301"/>
      <c r="EC31" s="301"/>
      <c r="ED31" s="301"/>
      <c r="EE31" s="301"/>
      <c r="EF31" s="301"/>
      <c r="EG31" s="301"/>
      <c r="EH31" s="301"/>
      <c r="EI31" s="301"/>
      <c r="EJ31" s="301"/>
      <c r="EK31" s="301"/>
      <c r="EL31" s="301"/>
      <c r="EM31" s="301"/>
      <c r="EN31" s="301"/>
      <c r="EO31" s="301"/>
      <c r="EP31" s="301"/>
      <c r="EQ31" s="301"/>
      <c r="ER31" s="301"/>
      <c r="ES31" s="301"/>
      <c r="ET31" s="301"/>
      <c r="EU31" s="301"/>
      <c r="EV31" s="301"/>
      <c r="EW31" s="301"/>
      <c r="EX31" s="301"/>
      <c r="EY31" s="301"/>
      <c r="EZ31" s="301"/>
      <c r="FA31" s="301"/>
      <c r="FB31" s="301"/>
      <c r="FC31" s="301"/>
      <c r="FD31" s="301"/>
      <c r="FE31" s="301"/>
      <c r="FF31" s="301"/>
      <c r="FG31" s="301"/>
      <c r="FH31" s="301"/>
      <c r="FI31" s="301"/>
      <c r="FJ31" s="301"/>
      <c r="FK31" s="301"/>
      <c r="FL31" s="301"/>
      <c r="FM31" s="301"/>
      <c r="FN31" s="301"/>
      <c r="FO31" s="301"/>
      <c r="FP31" s="301"/>
      <c r="FQ31" s="301"/>
      <c r="FR31" s="301"/>
      <c r="FS31" s="301"/>
      <c r="FT31" s="301"/>
      <c r="FU31" s="301"/>
      <c r="FV31" s="301"/>
      <c r="FW31" s="301"/>
      <c r="FX31" s="301"/>
      <c r="FY31" s="301"/>
      <c r="FZ31" s="301"/>
      <c r="GA31" s="301"/>
      <c r="GB31" s="301"/>
      <c r="GC31" s="301"/>
      <c r="GD31" s="301"/>
      <c r="GE31" s="301"/>
      <c r="GF31" s="301"/>
      <c r="GG31" s="301"/>
      <c r="GH31" s="301"/>
      <c r="GI31" s="301"/>
      <c r="GJ31" s="301"/>
      <c r="GK31" s="301"/>
      <c r="GL31" s="301"/>
      <c r="GM31" s="301"/>
      <c r="GN31" s="301"/>
      <c r="GO31" s="301"/>
      <c r="GP31" s="301"/>
      <c r="GQ31" s="301"/>
      <c r="GR31" s="301"/>
      <c r="GS31" s="301"/>
      <c r="GT31" s="301"/>
      <c r="GU31" s="301"/>
      <c r="GV31" s="301"/>
      <c r="GW31" s="301"/>
      <c r="GX31" s="301"/>
      <c r="GY31" s="301"/>
      <c r="GZ31" s="301"/>
      <c r="HA31" s="301"/>
      <c r="HB31" s="301"/>
      <c r="HC31" s="301"/>
      <c r="HD31" s="301"/>
      <c r="HE31" s="301"/>
      <c r="HF31" s="301"/>
      <c r="HG31" s="301"/>
      <c r="HH31" s="301"/>
      <c r="HI31" s="301"/>
      <c r="HJ31" s="301"/>
      <c r="HK31" s="301"/>
      <c r="HL31" s="301"/>
      <c r="HM31" s="301"/>
      <c r="HN31" s="301"/>
      <c r="HO31" s="301"/>
      <c r="HP31" s="301"/>
      <c r="HQ31" s="301"/>
      <c r="HR31" s="301"/>
      <c r="HS31" s="301"/>
      <c r="HT31" s="301"/>
      <c r="HU31" s="301"/>
      <c r="HV31" s="301"/>
      <c r="HW31" s="301"/>
      <c r="HX31" s="301"/>
      <c r="HY31" s="301"/>
      <c r="HZ31" s="301"/>
      <c r="IA31" s="301"/>
      <c r="IB31" s="301"/>
      <c r="IC31" s="301"/>
      <c r="ID31" s="301"/>
      <c r="IE31" s="301"/>
      <c r="IF31" s="301"/>
      <c r="IG31" s="301"/>
      <c r="IH31" s="301"/>
      <c r="II31" s="301"/>
      <c r="IJ31" s="301"/>
      <c r="IK31" s="301"/>
      <c r="IL31" s="301"/>
      <c r="IM31" s="301"/>
      <c r="IN31" s="301"/>
      <c r="IO31" s="301"/>
      <c r="IP31" s="301"/>
      <c r="IQ31" s="301"/>
    </row>
    <row r="32" spans="1:251" s="134" customFormat="1" ht="12" x14ac:dyDescent="0.3">
      <c r="A32" s="133" t="s">
        <v>161</v>
      </c>
      <c r="B32" s="111">
        <v>820</v>
      </c>
      <c r="C32" s="108">
        <v>50.365853658536587</v>
      </c>
      <c r="D32" s="108">
        <v>22.804878048780488</v>
      </c>
      <c r="E32" s="108"/>
      <c r="F32" s="108"/>
      <c r="G32" s="108"/>
      <c r="H32" s="108"/>
      <c r="I32" s="108"/>
      <c r="J32" s="108"/>
      <c r="K32" s="301"/>
      <c r="T32" s="300"/>
      <c r="U32" s="300"/>
      <c r="V32" s="300"/>
      <c r="W32" s="300"/>
      <c r="X32" s="300"/>
      <c r="Y32" s="300"/>
      <c r="Z32" s="301"/>
      <c r="AA32" s="301"/>
      <c r="AB32" s="301"/>
      <c r="AC32" s="301"/>
      <c r="AD32" s="301"/>
      <c r="AE32" s="301"/>
      <c r="AF32" s="301"/>
      <c r="AG32" s="301"/>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1"/>
      <c r="BH32" s="301"/>
      <c r="BI32" s="301"/>
      <c r="BJ32" s="301"/>
      <c r="BK32" s="301"/>
      <c r="BL32" s="301"/>
      <c r="BM32" s="301"/>
      <c r="BN32" s="301"/>
      <c r="BO32" s="301"/>
      <c r="BP32" s="301"/>
      <c r="BQ32" s="301"/>
      <c r="BR32" s="301"/>
      <c r="BS32" s="301"/>
      <c r="BT32" s="301"/>
      <c r="BU32" s="301"/>
      <c r="BV32" s="301"/>
      <c r="BW32" s="301"/>
      <c r="BX32" s="301"/>
      <c r="BY32" s="301"/>
      <c r="BZ32" s="301"/>
      <c r="CA32" s="301"/>
      <c r="CB32" s="301"/>
      <c r="CC32" s="301"/>
      <c r="CD32" s="301"/>
      <c r="CE32" s="301"/>
      <c r="CF32" s="301"/>
      <c r="CG32" s="301"/>
      <c r="CH32" s="301"/>
      <c r="CI32" s="301"/>
      <c r="CJ32" s="301"/>
      <c r="CK32" s="301"/>
      <c r="CL32" s="301"/>
      <c r="CM32" s="301"/>
      <c r="CN32" s="301"/>
      <c r="CO32" s="301"/>
      <c r="CP32" s="301"/>
      <c r="CQ32" s="301"/>
      <c r="CR32" s="301"/>
      <c r="CS32" s="301"/>
      <c r="CT32" s="301"/>
      <c r="CU32" s="301"/>
      <c r="CV32" s="301"/>
      <c r="CW32" s="301"/>
      <c r="CX32" s="301"/>
      <c r="CY32" s="301"/>
      <c r="CZ32" s="301"/>
      <c r="DA32" s="301"/>
      <c r="DB32" s="301"/>
      <c r="DC32" s="301"/>
      <c r="DD32" s="301"/>
      <c r="DE32" s="301"/>
      <c r="DF32" s="301"/>
      <c r="DG32" s="301"/>
      <c r="DH32" s="301"/>
      <c r="DI32" s="301"/>
      <c r="DJ32" s="301"/>
      <c r="DK32" s="301"/>
      <c r="DL32" s="301"/>
      <c r="DM32" s="301"/>
      <c r="DN32" s="301"/>
      <c r="DO32" s="301"/>
      <c r="DP32" s="301"/>
      <c r="DQ32" s="301"/>
      <c r="DR32" s="301"/>
      <c r="DS32" s="301"/>
      <c r="DT32" s="301"/>
      <c r="DU32" s="301"/>
      <c r="DV32" s="301"/>
      <c r="DW32" s="301"/>
      <c r="DX32" s="301"/>
      <c r="DY32" s="301"/>
      <c r="DZ32" s="301"/>
      <c r="EA32" s="301"/>
      <c r="EB32" s="301"/>
      <c r="EC32" s="301"/>
      <c r="ED32" s="301"/>
      <c r="EE32" s="301"/>
      <c r="EF32" s="301"/>
      <c r="EG32" s="301"/>
      <c r="EH32" s="301"/>
      <c r="EI32" s="301"/>
      <c r="EJ32" s="301"/>
      <c r="EK32" s="301"/>
      <c r="EL32" s="301"/>
      <c r="EM32" s="301"/>
      <c r="EN32" s="301"/>
      <c r="EO32" s="301"/>
      <c r="EP32" s="301"/>
      <c r="EQ32" s="301"/>
      <c r="ER32" s="301"/>
      <c r="ES32" s="301"/>
      <c r="ET32" s="301"/>
      <c r="EU32" s="301"/>
      <c r="EV32" s="301"/>
      <c r="EW32" s="301"/>
      <c r="EX32" s="301"/>
      <c r="EY32" s="301"/>
      <c r="EZ32" s="301"/>
      <c r="FA32" s="301"/>
      <c r="FB32" s="301"/>
      <c r="FC32" s="301"/>
      <c r="FD32" s="301"/>
      <c r="FE32" s="301"/>
      <c r="FF32" s="301"/>
      <c r="FG32" s="301"/>
      <c r="FH32" s="301"/>
      <c r="FI32" s="301"/>
      <c r="FJ32" s="301"/>
      <c r="FK32" s="301"/>
      <c r="FL32" s="301"/>
      <c r="FM32" s="301"/>
      <c r="FN32" s="301"/>
      <c r="FO32" s="301"/>
      <c r="FP32" s="301"/>
      <c r="FQ32" s="301"/>
      <c r="FR32" s="301"/>
      <c r="FS32" s="301"/>
      <c r="FT32" s="301"/>
      <c r="FU32" s="301"/>
      <c r="FV32" s="301"/>
      <c r="FW32" s="301"/>
      <c r="FX32" s="301"/>
      <c r="FY32" s="301"/>
      <c r="FZ32" s="301"/>
      <c r="GA32" s="301"/>
      <c r="GB32" s="301"/>
      <c r="GC32" s="301"/>
      <c r="GD32" s="301"/>
      <c r="GE32" s="301"/>
      <c r="GF32" s="301"/>
      <c r="GG32" s="301"/>
      <c r="GH32" s="301"/>
      <c r="GI32" s="301"/>
      <c r="GJ32" s="301"/>
      <c r="GK32" s="301"/>
      <c r="GL32" s="301"/>
      <c r="GM32" s="301"/>
      <c r="GN32" s="301"/>
      <c r="GO32" s="301"/>
      <c r="GP32" s="301"/>
      <c r="GQ32" s="301"/>
      <c r="GR32" s="301"/>
      <c r="GS32" s="301"/>
      <c r="GT32" s="301"/>
      <c r="GU32" s="301"/>
      <c r="GV32" s="301"/>
      <c r="GW32" s="301"/>
      <c r="GX32" s="301"/>
      <c r="GY32" s="301"/>
      <c r="GZ32" s="301"/>
      <c r="HA32" s="301"/>
      <c r="HB32" s="301"/>
      <c r="HC32" s="301"/>
      <c r="HD32" s="301"/>
      <c r="HE32" s="301"/>
      <c r="HF32" s="301"/>
      <c r="HG32" s="301"/>
      <c r="HH32" s="301"/>
      <c r="HI32" s="301"/>
      <c r="HJ32" s="301"/>
      <c r="HK32" s="301"/>
      <c r="HL32" s="301"/>
      <c r="HM32" s="301"/>
      <c r="HN32" s="301"/>
      <c r="HO32" s="301"/>
      <c r="HP32" s="301"/>
      <c r="HQ32" s="301"/>
      <c r="HR32" s="301"/>
      <c r="HS32" s="301"/>
      <c r="HT32" s="301"/>
      <c r="HU32" s="301"/>
      <c r="HV32" s="301"/>
      <c r="HW32" s="301"/>
      <c r="HX32" s="301"/>
      <c r="HY32" s="301"/>
      <c r="HZ32" s="301"/>
      <c r="IA32" s="301"/>
      <c r="IB32" s="301"/>
      <c r="IC32" s="301"/>
      <c r="ID32" s="301"/>
      <c r="IE32" s="301"/>
      <c r="IF32" s="301"/>
      <c r="IG32" s="301"/>
      <c r="IH32" s="301"/>
      <c r="II32" s="301"/>
      <c r="IJ32" s="301"/>
      <c r="IK32" s="301"/>
      <c r="IL32" s="301"/>
      <c r="IM32" s="301"/>
      <c r="IN32" s="301"/>
      <c r="IO32" s="301"/>
      <c r="IP32" s="301"/>
      <c r="IQ32" s="301"/>
    </row>
    <row r="33" spans="1:251" s="134" customFormat="1" ht="12" x14ac:dyDescent="0.3">
      <c r="A33" s="133" t="s">
        <v>162</v>
      </c>
      <c r="B33" s="111">
        <v>390</v>
      </c>
      <c r="C33" s="108">
        <v>39.185750636132319</v>
      </c>
      <c r="D33" s="108">
        <v>15.776081424936386</v>
      </c>
      <c r="E33" s="108"/>
      <c r="F33" s="108"/>
      <c r="G33" s="108"/>
      <c r="H33" s="108"/>
      <c r="I33" s="108"/>
      <c r="J33" s="108"/>
      <c r="K33" s="301"/>
      <c r="T33" s="300"/>
      <c r="U33" s="300"/>
      <c r="V33" s="300"/>
      <c r="W33" s="300"/>
      <c r="X33" s="300"/>
      <c r="Y33" s="300"/>
      <c r="Z33" s="301"/>
      <c r="AA33" s="301"/>
      <c r="AB33" s="301"/>
      <c r="AC33" s="301"/>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301"/>
      <c r="AZ33" s="301"/>
      <c r="BA33" s="301"/>
      <c r="BB33" s="301"/>
      <c r="BC33" s="301"/>
      <c r="BD33" s="301"/>
      <c r="BE33" s="301"/>
      <c r="BF33" s="301"/>
      <c r="BG33" s="301"/>
      <c r="BH33" s="301"/>
      <c r="BI33" s="301"/>
      <c r="BJ33" s="301"/>
      <c r="BK33" s="301"/>
      <c r="BL33" s="301"/>
      <c r="BM33" s="301"/>
      <c r="BN33" s="301"/>
      <c r="BO33" s="301"/>
      <c r="BP33" s="301"/>
      <c r="BQ33" s="301"/>
      <c r="BR33" s="301"/>
      <c r="BS33" s="301"/>
      <c r="BT33" s="301"/>
      <c r="BU33" s="301"/>
      <c r="BV33" s="301"/>
      <c r="BW33" s="301"/>
      <c r="BX33" s="301"/>
      <c r="BY33" s="301"/>
      <c r="BZ33" s="301"/>
      <c r="CA33" s="301"/>
      <c r="CB33" s="301"/>
      <c r="CC33" s="301"/>
      <c r="CD33" s="301"/>
      <c r="CE33" s="301"/>
      <c r="CF33" s="301"/>
      <c r="CG33" s="301"/>
      <c r="CH33" s="301"/>
      <c r="CI33" s="301"/>
      <c r="CJ33" s="301"/>
      <c r="CK33" s="301"/>
      <c r="CL33" s="301"/>
      <c r="CM33" s="301"/>
      <c r="CN33" s="301"/>
      <c r="CO33" s="301"/>
      <c r="CP33" s="301"/>
      <c r="CQ33" s="301"/>
      <c r="CR33" s="301"/>
      <c r="CS33" s="301"/>
      <c r="CT33" s="301"/>
      <c r="CU33" s="301"/>
      <c r="CV33" s="301"/>
      <c r="CW33" s="301"/>
      <c r="CX33" s="301"/>
      <c r="CY33" s="301"/>
      <c r="CZ33" s="301"/>
      <c r="DA33" s="301"/>
      <c r="DB33" s="301"/>
      <c r="DC33" s="301"/>
      <c r="DD33" s="301"/>
      <c r="DE33" s="301"/>
      <c r="DF33" s="301"/>
      <c r="DG33" s="301"/>
      <c r="DH33" s="301"/>
      <c r="DI33" s="301"/>
      <c r="DJ33" s="301"/>
      <c r="DK33" s="301"/>
      <c r="DL33" s="301"/>
      <c r="DM33" s="301"/>
      <c r="DN33" s="301"/>
      <c r="DO33" s="301"/>
      <c r="DP33" s="301"/>
      <c r="DQ33" s="301"/>
      <c r="DR33" s="301"/>
      <c r="DS33" s="301"/>
      <c r="DT33" s="301"/>
      <c r="DU33" s="301"/>
      <c r="DV33" s="301"/>
      <c r="DW33" s="301"/>
      <c r="DX33" s="301"/>
      <c r="DY33" s="301"/>
      <c r="DZ33" s="301"/>
      <c r="EA33" s="301"/>
      <c r="EB33" s="301"/>
      <c r="EC33" s="301"/>
      <c r="ED33" s="301"/>
      <c r="EE33" s="301"/>
      <c r="EF33" s="301"/>
      <c r="EG33" s="301"/>
      <c r="EH33" s="301"/>
      <c r="EI33" s="301"/>
      <c r="EJ33" s="301"/>
      <c r="EK33" s="301"/>
      <c r="EL33" s="301"/>
      <c r="EM33" s="301"/>
      <c r="EN33" s="301"/>
      <c r="EO33" s="301"/>
      <c r="EP33" s="301"/>
      <c r="EQ33" s="301"/>
      <c r="ER33" s="301"/>
      <c r="ES33" s="301"/>
      <c r="ET33" s="301"/>
      <c r="EU33" s="301"/>
      <c r="EV33" s="301"/>
      <c r="EW33" s="301"/>
      <c r="EX33" s="301"/>
      <c r="EY33" s="301"/>
      <c r="EZ33" s="301"/>
      <c r="FA33" s="301"/>
      <c r="FB33" s="301"/>
      <c r="FC33" s="301"/>
      <c r="FD33" s="301"/>
      <c r="FE33" s="301"/>
      <c r="FF33" s="301"/>
      <c r="FG33" s="301"/>
      <c r="FH33" s="301"/>
      <c r="FI33" s="301"/>
      <c r="FJ33" s="301"/>
      <c r="FK33" s="301"/>
      <c r="FL33" s="301"/>
      <c r="FM33" s="301"/>
      <c r="FN33" s="301"/>
      <c r="FO33" s="301"/>
      <c r="FP33" s="301"/>
      <c r="FQ33" s="301"/>
      <c r="FR33" s="301"/>
      <c r="FS33" s="301"/>
      <c r="FT33" s="301"/>
      <c r="FU33" s="301"/>
      <c r="FV33" s="301"/>
      <c r="FW33" s="301"/>
      <c r="FX33" s="301"/>
      <c r="FY33" s="301"/>
      <c r="FZ33" s="301"/>
      <c r="GA33" s="301"/>
      <c r="GB33" s="301"/>
      <c r="GC33" s="301"/>
      <c r="GD33" s="301"/>
      <c r="GE33" s="301"/>
      <c r="GF33" s="301"/>
      <c r="GG33" s="301"/>
      <c r="GH33" s="301"/>
      <c r="GI33" s="301"/>
      <c r="GJ33" s="301"/>
      <c r="GK33" s="301"/>
      <c r="GL33" s="301"/>
      <c r="GM33" s="301"/>
      <c r="GN33" s="301"/>
      <c r="GO33" s="301"/>
      <c r="GP33" s="301"/>
      <c r="GQ33" s="301"/>
      <c r="GR33" s="301"/>
      <c r="GS33" s="301"/>
      <c r="GT33" s="301"/>
      <c r="GU33" s="301"/>
      <c r="GV33" s="301"/>
      <c r="GW33" s="301"/>
      <c r="GX33" s="301"/>
      <c r="GY33" s="301"/>
      <c r="GZ33" s="301"/>
      <c r="HA33" s="301"/>
      <c r="HB33" s="301"/>
      <c r="HC33" s="301"/>
      <c r="HD33" s="301"/>
      <c r="HE33" s="301"/>
      <c r="HF33" s="301"/>
      <c r="HG33" s="301"/>
      <c r="HH33" s="301"/>
      <c r="HI33" s="301"/>
      <c r="HJ33" s="301"/>
      <c r="HK33" s="301"/>
      <c r="HL33" s="301"/>
      <c r="HM33" s="301"/>
      <c r="HN33" s="301"/>
      <c r="HO33" s="301"/>
      <c r="HP33" s="301"/>
      <c r="HQ33" s="301"/>
      <c r="HR33" s="301"/>
      <c r="HS33" s="301"/>
      <c r="HT33" s="301"/>
      <c r="HU33" s="301"/>
      <c r="HV33" s="301"/>
      <c r="HW33" s="301"/>
      <c r="HX33" s="301"/>
      <c r="HY33" s="301"/>
      <c r="HZ33" s="301"/>
      <c r="IA33" s="301"/>
      <c r="IB33" s="301"/>
      <c r="IC33" s="301"/>
      <c r="ID33" s="301"/>
      <c r="IE33" s="301"/>
      <c r="IF33" s="301"/>
      <c r="IG33" s="301"/>
      <c r="IH33" s="301"/>
      <c r="II33" s="301"/>
      <c r="IJ33" s="301"/>
      <c r="IK33" s="301"/>
      <c r="IL33" s="301"/>
      <c r="IM33" s="301"/>
      <c r="IN33" s="301"/>
      <c r="IO33" s="301"/>
      <c r="IP33" s="301"/>
      <c r="IQ33" s="301"/>
    </row>
    <row r="34" spans="1:251" s="134" customFormat="1" ht="12" x14ac:dyDescent="0.3">
      <c r="A34" s="133" t="s">
        <v>163</v>
      </c>
      <c r="B34" s="111">
        <v>190</v>
      </c>
      <c r="C34" s="108">
        <v>53.191489361702125</v>
      </c>
      <c r="D34" s="108">
        <v>11.702127659574469</v>
      </c>
      <c r="E34" s="108"/>
      <c r="F34" s="108"/>
      <c r="G34" s="108"/>
      <c r="H34" s="108"/>
      <c r="I34" s="108"/>
      <c r="J34" s="108"/>
      <c r="K34" s="301"/>
      <c r="T34" s="300"/>
      <c r="U34" s="300"/>
      <c r="V34" s="300"/>
      <c r="W34" s="300"/>
      <c r="X34" s="300"/>
      <c r="Y34" s="300"/>
      <c r="Z34" s="301"/>
      <c r="AA34" s="301"/>
      <c r="AB34" s="301"/>
      <c r="AC34" s="301"/>
      <c r="AD34" s="301"/>
      <c r="AE34" s="301"/>
      <c r="AF34" s="301"/>
      <c r="AG34" s="301"/>
      <c r="AH34" s="301"/>
      <c r="AI34" s="301"/>
      <c r="AJ34" s="301"/>
      <c r="AK34" s="301"/>
      <c r="AL34" s="301"/>
      <c r="AM34" s="301"/>
      <c r="AN34" s="301"/>
      <c r="AO34" s="301"/>
      <c r="AP34" s="301"/>
      <c r="AQ34" s="301"/>
      <c r="AR34" s="301"/>
      <c r="AS34" s="301"/>
      <c r="AT34" s="301"/>
      <c r="AU34" s="301"/>
      <c r="AV34" s="301"/>
      <c r="AW34" s="301"/>
      <c r="AX34" s="301"/>
      <c r="AY34" s="301"/>
      <c r="AZ34" s="301"/>
      <c r="BA34" s="301"/>
      <c r="BB34" s="301"/>
      <c r="BC34" s="301"/>
      <c r="BD34" s="301"/>
      <c r="BE34" s="301"/>
      <c r="BF34" s="301"/>
      <c r="BG34" s="301"/>
      <c r="BH34" s="301"/>
      <c r="BI34" s="301"/>
      <c r="BJ34" s="301"/>
      <c r="BK34" s="301"/>
      <c r="BL34" s="301"/>
      <c r="BM34" s="301"/>
      <c r="BN34" s="301"/>
      <c r="BO34" s="301"/>
      <c r="BP34" s="301"/>
      <c r="BQ34" s="301"/>
      <c r="BR34" s="301"/>
      <c r="BS34" s="301"/>
      <c r="BT34" s="301"/>
      <c r="BU34" s="301"/>
      <c r="BV34" s="301"/>
      <c r="BW34" s="301"/>
      <c r="BX34" s="301"/>
      <c r="BY34" s="301"/>
      <c r="BZ34" s="301"/>
      <c r="CA34" s="301"/>
      <c r="CB34" s="301"/>
      <c r="CC34" s="301"/>
      <c r="CD34" s="301"/>
      <c r="CE34" s="301"/>
      <c r="CF34" s="301"/>
      <c r="CG34" s="301"/>
      <c r="CH34" s="301"/>
      <c r="CI34" s="301"/>
      <c r="CJ34" s="301"/>
      <c r="CK34" s="301"/>
      <c r="CL34" s="301"/>
      <c r="CM34" s="301"/>
      <c r="CN34" s="301"/>
      <c r="CO34" s="301"/>
      <c r="CP34" s="301"/>
      <c r="CQ34" s="301"/>
      <c r="CR34" s="301"/>
      <c r="CS34" s="301"/>
      <c r="CT34" s="301"/>
      <c r="CU34" s="301"/>
      <c r="CV34" s="301"/>
      <c r="CW34" s="301"/>
      <c r="CX34" s="301"/>
      <c r="CY34" s="301"/>
      <c r="CZ34" s="301"/>
      <c r="DA34" s="301"/>
      <c r="DB34" s="301"/>
      <c r="DC34" s="301"/>
      <c r="DD34" s="301"/>
      <c r="DE34" s="301"/>
      <c r="DF34" s="301"/>
      <c r="DG34" s="301"/>
      <c r="DH34" s="301"/>
      <c r="DI34" s="301"/>
      <c r="DJ34" s="301"/>
      <c r="DK34" s="301"/>
      <c r="DL34" s="301"/>
      <c r="DM34" s="301"/>
      <c r="DN34" s="301"/>
      <c r="DO34" s="301"/>
      <c r="DP34" s="301"/>
      <c r="DQ34" s="301"/>
      <c r="DR34" s="301"/>
      <c r="DS34" s="301"/>
      <c r="DT34" s="301"/>
      <c r="DU34" s="301"/>
      <c r="DV34" s="301"/>
      <c r="DW34" s="301"/>
      <c r="DX34" s="301"/>
      <c r="DY34" s="301"/>
      <c r="DZ34" s="301"/>
      <c r="EA34" s="301"/>
      <c r="EB34" s="301"/>
      <c r="EC34" s="301"/>
      <c r="ED34" s="301"/>
      <c r="EE34" s="301"/>
      <c r="EF34" s="301"/>
      <c r="EG34" s="301"/>
      <c r="EH34" s="301"/>
      <c r="EI34" s="301"/>
      <c r="EJ34" s="301"/>
      <c r="EK34" s="301"/>
      <c r="EL34" s="301"/>
      <c r="EM34" s="301"/>
      <c r="EN34" s="301"/>
      <c r="EO34" s="301"/>
      <c r="EP34" s="301"/>
      <c r="EQ34" s="301"/>
      <c r="ER34" s="301"/>
      <c r="ES34" s="301"/>
      <c r="ET34" s="301"/>
      <c r="EU34" s="301"/>
      <c r="EV34" s="301"/>
      <c r="EW34" s="301"/>
      <c r="EX34" s="301"/>
      <c r="EY34" s="301"/>
      <c r="EZ34" s="301"/>
      <c r="FA34" s="301"/>
      <c r="FB34" s="301"/>
      <c r="FC34" s="301"/>
      <c r="FD34" s="301"/>
      <c r="FE34" s="301"/>
      <c r="FF34" s="301"/>
      <c r="FG34" s="301"/>
      <c r="FH34" s="301"/>
      <c r="FI34" s="301"/>
      <c r="FJ34" s="301"/>
      <c r="FK34" s="301"/>
      <c r="FL34" s="301"/>
      <c r="FM34" s="301"/>
      <c r="FN34" s="301"/>
      <c r="FO34" s="301"/>
      <c r="FP34" s="301"/>
      <c r="FQ34" s="301"/>
      <c r="FR34" s="301"/>
      <c r="FS34" s="301"/>
      <c r="FT34" s="301"/>
      <c r="FU34" s="301"/>
      <c r="FV34" s="301"/>
      <c r="FW34" s="301"/>
      <c r="FX34" s="301"/>
      <c r="FY34" s="301"/>
      <c r="FZ34" s="301"/>
      <c r="GA34" s="301"/>
      <c r="GB34" s="301"/>
      <c r="GC34" s="301"/>
      <c r="GD34" s="301"/>
      <c r="GE34" s="301"/>
      <c r="GF34" s="301"/>
      <c r="GG34" s="301"/>
      <c r="GH34" s="301"/>
      <c r="GI34" s="301"/>
      <c r="GJ34" s="301"/>
      <c r="GK34" s="301"/>
      <c r="GL34" s="301"/>
      <c r="GM34" s="301"/>
      <c r="GN34" s="301"/>
      <c r="GO34" s="301"/>
      <c r="GP34" s="301"/>
      <c r="GQ34" s="301"/>
      <c r="GR34" s="301"/>
      <c r="GS34" s="301"/>
      <c r="GT34" s="301"/>
      <c r="GU34" s="301"/>
      <c r="GV34" s="301"/>
      <c r="GW34" s="301"/>
      <c r="GX34" s="301"/>
      <c r="GY34" s="301"/>
      <c r="GZ34" s="301"/>
      <c r="HA34" s="301"/>
      <c r="HB34" s="301"/>
      <c r="HC34" s="301"/>
      <c r="HD34" s="301"/>
      <c r="HE34" s="301"/>
      <c r="HF34" s="301"/>
      <c r="HG34" s="301"/>
      <c r="HH34" s="301"/>
      <c r="HI34" s="301"/>
      <c r="HJ34" s="301"/>
      <c r="HK34" s="301"/>
      <c r="HL34" s="301"/>
      <c r="HM34" s="301"/>
      <c r="HN34" s="301"/>
      <c r="HO34" s="301"/>
      <c r="HP34" s="301"/>
      <c r="HQ34" s="301"/>
      <c r="HR34" s="301"/>
      <c r="HS34" s="301"/>
      <c r="HT34" s="301"/>
      <c r="HU34" s="301"/>
      <c r="HV34" s="301"/>
      <c r="HW34" s="301"/>
      <c r="HX34" s="301"/>
      <c r="HY34" s="301"/>
      <c r="HZ34" s="301"/>
      <c r="IA34" s="301"/>
      <c r="IB34" s="301"/>
      <c r="IC34" s="301"/>
      <c r="ID34" s="301"/>
      <c r="IE34" s="301"/>
      <c r="IF34" s="301"/>
      <c r="IG34" s="301"/>
      <c r="IH34" s="301"/>
      <c r="II34" s="301"/>
      <c r="IJ34" s="301"/>
      <c r="IK34" s="301"/>
      <c r="IL34" s="301"/>
      <c r="IM34" s="301"/>
      <c r="IN34" s="301"/>
      <c r="IO34" s="301"/>
      <c r="IP34" s="301"/>
      <c r="IQ34" s="301"/>
    </row>
    <row r="35" spans="1:251" s="134" customFormat="1" ht="12" x14ac:dyDescent="0.3">
      <c r="A35" s="133" t="s">
        <v>164</v>
      </c>
      <c r="B35" s="111">
        <v>180</v>
      </c>
      <c r="C35" s="108">
        <v>18.857142857142858</v>
      </c>
      <c r="D35" s="108">
        <v>37.142857142857146</v>
      </c>
      <c r="E35" s="108"/>
      <c r="F35" s="108"/>
      <c r="G35" s="108"/>
      <c r="H35" s="108"/>
      <c r="I35" s="108"/>
      <c r="J35" s="108"/>
      <c r="K35" s="301"/>
      <c r="T35" s="300"/>
      <c r="U35" s="300"/>
      <c r="V35" s="300"/>
      <c r="W35" s="300"/>
      <c r="X35" s="300"/>
      <c r="Y35" s="300"/>
      <c r="Z35" s="301"/>
      <c r="AA35" s="301"/>
      <c r="AB35" s="301"/>
      <c r="AC35" s="301"/>
      <c r="AD35" s="301"/>
      <c r="AE35" s="301"/>
      <c r="AF35" s="301"/>
      <c r="AG35" s="301"/>
      <c r="AH35" s="301"/>
      <c r="AI35" s="301"/>
      <c r="AJ35" s="301"/>
      <c r="AK35" s="301"/>
      <c r="AL35" s="301"/>
      <c r="AM35" s="301"/>
      <c r="AN35" s="301"/>
      <c r="AO35" s="301"/>
      <c r="AP35" s="301"/>
      <c r="AQ35" s="301"/>
      <c r="AR35" s="301"/>
      <c r="AS35" s="301"/>
      <c r="AT35" s="301"/>
      <c r="AU35" s="301"/>
      <c r="AV35" s="301"/>
      <c r="AW35" s="301"/>
      <c r="AX35" s="301"/>
      <c r="AY35" s="301"/>
      <c r="AZ35" s="301"/>
      <c r="BA35" s="301"/>
      <c r="BB35" s="301"/>
      <c r="BC35" s="301"/>
      <c r="BD35" s="301"/>
      <c r="BE35" s="301"/>
      <c r="BF35" s="301"/>
      <c r="BG35" s="301"/>
      <c r="BH35" s="301"/>
      <c r="BI35" s="301"/>
      <c r="BJ35" s="301"/>
      <c r="BK35" s="301"/>
      <c r="BL35" s="301"/>
      <c r="BM35" s="301"/>
      <c r="BN35" s="301"/>
      <c r="BO35" s="301"/>
      <c r="BP35" s="301"/>
      <c r="BQ35" s="301"/>
      <c r="BR35" s="301"/>
      <c r="BS35" s="301"/>
      <c r="BT35" s="301"/>
      <c r="BU35" s="301"/>
      <c r="BV35" s="301"/>
      <c r="BW35" s="301"/>
      <c r="BX35" s="301"/>
      <c r="BY35" s="301"/>
      <c r="BZ35" s="301"/>
      <c r="CA35" s="301"/>
      <c r="CB35" s="301"/>
      <c r="CC35" s="301"/>
      <c r="CD35" s="301"/>
      <c r="CE35" s="301"/>
      <c r="CF35" s="301"/>
      <c r="CG35" s="301"/>
      <c r="CH35" s="301"/>
      <c r="CI35" s="301"/>
      <c r="CJ35" s="301"/>
      <c r="CK35" s="301"/>
      <c r="CL35" s="301"/>
      <c r="CM35" s="301"/>
      <c r="CN35" s="301"/>
      <c r="CO35" s="301"/>
      <c r="CP35" s="301"/>
      <c r="CQ35" s="301"/>
      <c r="CR35" s="301"/>
      <c r="CS35" s="301"/>
      <c r="CT35" s="301"/>
      <c r="CU35" s="301"/>
      <c r="CV35" s="301"/>
      <c r="CW35" s="301"/>
      <c r="CX35" s="301"/>
      <c r="CY35" s="301"/>
      <c r="CZ35" s="301"/>
      <c r="DA35" s="301"/>
      <c r="DB35" s="301"/>
      <c r="DC35" s="301"/>
      <c r="DD35" s="301"/>
      <c r="DE35" s="301"/>
      <c r="DF35" s="301"/>
      <c r="DG35" s="301"/>
      <c r="DH35" s="301"/>
      <c r="DI35" s="301"/>
      <c r="DJ35" s="301"/>
      <c r="DK35" s="301"/>
      <c r="DL35" s="301"/>
      <c r="DM35" s="301"/>
      <c r="DN35" s="301"/>
      <c r="DO35" s="301"/>
      <c r="DP35" s="301"/>
      <c r="DQ35" s="301"/>
      <c r="DR35" s="301"/>
      <c r="DS35" s="301"/>
      <c r="DT35" s="301"/>
      <c r="DU35" s="301"/>
      <c r="DV35" s="301"/>
      <c r="DW35" s="301"/>
      <c r="DX35" s="301"/>
      <c r="DY35" s="301"/>
      <c r="DZ35" s="301"/>
      <c r="EA35" s="301"/>
      <c r="EB35" s="301"/>
      <c r="EC35" s="301"/>
      <c r="ED35" s="301"/>
      <c r="EE35" s="301"/>
      <c r="EF35" s="301"/>
      <c r="EG35" s="301"/>
      <c r="EH35" s="301"/>
      <c r="EI35" s="301"/>
      <c r="EJ35" s="301"/>
      <c r="EK35" s="301"/>
      <c r="EL35" s="301"/>
      <c r="EM35" s="301"/>
      <c r="EN35" s="301"/>
      <c r="EO35" s="301"/>
      <c r="EP35" s="301"/>
      <c r="EQ35" s="301"/>
      <c r="ER35" s="301"/>
      <c r="ES35" s="301"/>
      <c r="ET35" s="301"/>
      <c r="EU35" s="301"/>
      <c r="EV35" s="301"/>
      <c r="EW35" s="301"/>
      <c r="EX35" s="301"/>
      <c r="EY35" s="301"/>
      <c r="EZ35" s="301"/>
      <c r="FA35" s="301"/>
      <c r="FB35" s="301"/>
      <c r="FC35" s="301"/>
      <c r="FD35" s="301"/>
      <c r="FE35" s="301"/>
      <c r="FF35" s="301"/>
      <c r="FG35" s="301"/>
      <c r="FH35" s="301"/>
      <c r="FI35" s="301"/>
      <c r="FJ35" s="301"/>
      <c r="FK35" s="301"/>
      <c r="FL35" s="301"/>
      <c r="FM35" s="301"/>
      <c r="FN35" s="301"/>
      <c r="FO35" s="301"/>
      <c r="FP35" s="301"/>
      <c r="FQ35" s="301"/>
      <c r="FR35" s="301"/>
      <c r="FS35" s="301"/>
      <c r="FT35" s="301"/>
      <c r="FU35" s="301"/>
      <c r="FV35" s="301"/>
      <c r="FW35" s="301"/>
      <c r="FX35" s="301"/>
      <c r="FY35" s="301"/>
      <c r="FZ35" s="301"/>
      <c r="GA35" s="301"/>
      <c r="GB35" s="301"/>
      <c r="GC35" s="301"/>
      <c r="GD35" s="301"/>
      <c r="GE35" s="301"/>
      <c r="GF35" s="301"/>
      <c r="GG35" s="301"/>
      <c r="GH35" s="301"/>
      <c r="GI35" s="301"/>
      <c r="GJ35" s="301"/>
      <c r="GK35" s="301"/>
      <c r="GL35" s="301"/>
      <c r="GM35" s="301"/>
      <c r="GN35" s="301"/>
      <c r="GO35" s="301"/>
      <c r="GP35" s="301"/>
      <c r="GQ35" s="301"/>
      <c r="GR35" s="301"/>
      <c r="GS35" s="301"/>
      <c r="GT35" s="301"/>
      <c r="GU35" s="301"/>
      <c r="GV35" s="301"/>
      <c r="GW35" s="301"/>
      <c r="GX35" s="301"/>
      <c r="GY35" s="301"/>
      <c r="GZ35" s="301"/>
      <c r="HA35" s="301"/>
      <c r="HB35" s="301"/>
      <c r="HC35" s="301"/>
      <c r="HD35" s="301"/>
      <c r="HE35" s="301"/>
      <c r="HF35" s="301"/>
      <c r="HG35" s="301"/>
      <c r="HH35" s="301"/>
      <c r="HI35" s="301"/>
      <c r="HJ35" s="301"/>
      <c r="HK35" s="301"/>
      <c r="HL35" s="301"/>
      <c r="HM35" s="301"/>
      <c r="HN35" s="301"/>
      <c r="HO35" s="301"/>
      <c r="HP35" s="301"/>
      <c r="HQ35" s="301"/>
      <c r="HR35" s="301"/>
      <c r="HS35" s="301"/>
      <c r="HT35" s="301"/>
      <c r="HU35" s="301"/>
      <c r="HV35" s="301"/>
      <c r="HW35" s="301"/>
      <c r="HX35" s="301"/>
      <c r="HY35" s="301"/>
      <c r="HZ35" s="301"/>
      <c r="IA35" s="301"/>
      <c r="IB35" s="301"/>
      <c r="IC35" s="301"/>
      <c r="ID35" s="301"/>
      <c r="IE35" s="301"/>
      <c r="IF35" s="301"/>
      <c r="IG35" s="301"/>
      <c r="IH35" s="301"/>
      <c r="II35" s="301"/>
      <c r="IJ35" s="301"/>
      <c r="IK35" s="301"/>
      <c r="IL35" s="301"/>
      <c r="IM35" s="301"/>
      <c r="IN35" s="301"/>
      <c r="IO35" s="301"/>
      <c r="IP35" s="301"/>
      <c r="IQ35" s="301"/>
    </row>
    <row r="36" spans="1:251" s="134" customFormat="1" ht="12" x14ac:dyDescent="0.3">
      <c r="A36" s="133" t="s">
        <v>165</v>
      </c>
      <c r="B36" s="111">
        <v>130</v>
      </c>
      <c r="C36" s="108">
        <v>42.537313432835823</v>
      </c>
      <c r="D36" s="108">
        <v>30.597014925373134</v>
      </c>
      <c r="E36" s="108"/>
      <c r="F36" s="108"/>
      <c r="G36" s="108"/>
      <c r="H36" s="108"/>
      <c r="I36" s="108"/>
      <c r="J36" s="108"/>
      <c r="K36" s="301"/>
      <c r="T36" s="300"/>
      <c r="U36" s="300"/>
      <c r="V36" s="300"/>
      <c r="W36" s="300"/>
      <c r="X36" s="300"/>
      <c r="Y36" s="300"/>
      <c r="Z36" s="301"/>
      <c r="AA36" s="301"/>
      <c r="AB36" s="301"/>
      <c r="AC36" s="301"/>
      <c r="AD36" s="301"/>
      <c r="AE36" s="301"/>
      <c r="AF36" s="301"/>
      <c r="AG36" s="301"/>
      <c r="AH36" s="301"/>
      <c r="AI36" s="301"/>
      <c r="AJ36" s="301"/>
      <c r="AK36" s="301"/>
      <c r="AL36" s="301"/>
      <c r="AM36" s="301"/>
      <c r="AN36" s="301"/>
      <c r="AO36" s="301"/>
      <c r="AP36" s="301"/>
      <c r="AQ36" s="301"/>
      <c r="AR36" s="301"/>
      <c r="AS36" s="301"/>
      <c r="AT36" s="301"/>
      <c r="AU36" s="301"/>
      <c r="AV36" s="301"/>
      <c r="AW36" s="301"/>
      <c r="AX36" s="301"/>
      <c r="AY36" s="301"/>
      <c r="AZ36" s="301"/>
      <c r="BA36" s="301"/>
      <c r="BB36" s="301"/>
      <c r="BC36" s="301"/>
      <c r="BD36" s="301"/>
      <c r="BE36" s="301"/>
      <c r="BF36" s="301"/>
      <c r="BG36" s="301"/>
      <c r="BH36" s="301"/>
      <c r="BI36" s="301"/>
      <c r="BJ36" s="301"/>
      <c r="BK36" s="301"/>
      <c r="BL36" s="301"/>
      <c r="BM36" s="301"/>
      <c r="BN36" s="301"/>
      <c r="BO36" s="301"/>
      <c r="BP36" s="301"/>
      <c r="BQ36" s="301"/>
      <c r="BR36" s="301"/>
      <c r="BS36" s="301"/>
      <c r="BT36" s="301"/>
      <c r="BU36" s="301"/>
      <c r="BV36" s="301"/>
      <c r="BW36" s="301"/>
      <c r="BX36" s="301"/>
      <c r="BY36" s="301"/>
      <c r="BZ36" s="301"/>
      <c r="CA36" s="301"/>
      <c r="CB36" s="301"/>
      <c r="CC36" s="301"/>
      <c r="CD36" s="301"/>
      <c r="CE36" s="301"/>
      <c r="CF36" s="301"/>
      <c r="CG36" s="301"/>
      <c r="CH36" s="301"/>
      <c r="CI36" s="301"/>
      <c r="CJ36" s="301"/>
      <c r="CK36" s="301"/>
      <c r="CL36" s="301"/>
      <c r="CM36" s="301"/>
      <c r="CN36" s="301"/>
      <c r="CO36" s="301"/>
      <c r="CP36" s="301"/>
      <c r="CQ36" s="301"/>
      <c r="CR36" s="301"/>
      <c r="CS36" s="301"/>
      <c r="CT36" s="301"/>
      <c r="CU36" s="301"/>
      <c r="CV36" s="301"/>
      <c r="CW36" s="301"/>
      <c r="CX36" s="301"/>
      <c r="CY36" s="301"/>
      <c r="CZ36" s="301"/>
      <c r="DA36" s="301"/>
      <c r="DB36" s="301"/>
      <c r="DC36" s="301"/>
      <c r="DD36" s="301"/>
      <c r="DE36" s="301"/>
      <c r="DF36" s="301"/>
      <c r="DG36" s="301"/>
      <c r="DH36" s="301"/>
      <c r="DI36" s="301"/>
      <c r="DJ36" s="301"/>
      <c r="DK36" s="301"/>
      <c r="DL36" s="301"/>
      <c r="DM36" s="301"/>
      <c r="DN36" s="301"/>
      <c r="DO36" s="301"/>
      <c r="DP36" s="301"/>
      <c r="DQ36" s="301"/>
      <c r="DR36" s="301"/>
      <c r="DS36" s="301"/>
      <c r="DT36" s="301"/>
      <c r="DU36" s="301"/>
      <c r="DV36" s="301"/>
      <c r="DW36" s="301"/>
      <c r="DX36" s="301"/>
      <c r="DY36" s="301"/>
      <c r="DZ36" s="301"/>
      <c r="EA36" s="301"/>
      <c r="EB36" s="301"/>
      <c r="EC36" s="301"/>
      <c r="ED36" s="301"/>
      <c r="EE36" s="301"/>
      <c r="EF36" s="301"/>
      <c r="EG36" s="301"/>
      <c r="EH36" s="301"/>
      <c r="EI36" s="301"/>
      <c r="EJ36" s="301"/>
      <c r="EK36" s="301"/>
      <c r="EL36" s="301"/>
      <c r="EM36" s="301"/>
      <c r="EN36" s="301"/>
      <c r="EO36" s="301"/>
      <c r="EP36" s="301"/>
      <c r="EQ36" s="301"/>
      <c r="ER36" s="301"/>
      <c r="ES36" s="301"/>
      <c r="ET36" s="301"/>
      <c r="EU36" s="301"/>
      <c r="EV36" s="301"/>
      <c r="EW36" s="301"/>
      <c r="EX36" s="301"/>
      <c r="EY36" s="301"/>
      <c r="EZ36" s="301"/>
      <c r="FA36" s="301"/>
      <c r="FB36" s="301"/>
      <c r="FC36" s="301"/>
      <c r="FD36" s="301"/>
      <c r="FE36" s="301"/>
      <c r="FF36" s="301"/>
      <c r="FG36" s="301"/>
      <c r="FH36" s="301"/>
      <c r="FI36" s="301"/>
      <c r="FJ36" s="301"/>
      <c r="FK36" s="301"/>
      <c r="FL36" s="301"/>
      <c r="FM36" s="301"/>
      <c r="FN36" s="301"/>
      <c r="FO36" s="301"/>
      <c r="FP36" s="301"/>
      <c r="FQ36" s="301"/>
      <c r="FR36" s="301"/>
      <c r="FS36" s="301"/>
      <c r="FT36" s="301"/>
      <c r="FU36" s="301"/>
      <c r="FV36" s="301"/>
      <c r="FW36" s="301"/>
      <c r="FX36" s="301"/>
      <c r="FY36" s="301"/>
      <c r="FZ36" s="301"/>
      <c r="GA36" s="301"/>
      <c r="GB36" s="301"/>
      <c r="GC36" s="301"/>
      <c r="GD36" s="301"/>
      <c r="GE36" s="301"/>
      <c r="GF36" s="301"/>
      <c r="GG36" s="301"/>
      <c r="GH36" s="301"/>
      <c r="GI36" s="301"/>
      <c r="GJ36" s="301"/>
      <c r="GK36" s="301"/>
      <c r="GL36" s="301"/>
      <c r="GM36" s="301"/>
      <c r="GN36" s="301"/>
      <c r="GO36" s="301"/>
      <c r="GP36" s="301"/>
      <c r="GQ36" s="301"/>
      <c r="GR36" s="301"/>
      <c r="GS36" s="301"/>
      <c r="GT36" s="301"/>
      <c r="GU36" s="301"/>
      <c r="GV36" s="301"/>
      <c r="GW36" s="301"/>
      <c r="GX36" s="301"/>
      <c r="GY36" s="301"/>
      <c r="GZ36" s="301"/>
      <c r="HA36" s="301"/>
      <c r="HB36" s="301"/>
      <c r="HC36" s="301"/>
      <c r="HD36" s="301"/>
      <c r="HE36" s="301"/>
      <c r="HF36" s="301"/>
      <c r="HG36" s="301"/>
      <c r="HH36" s="301"/>
      <c r="HI36" s="301"/>
      <c r="HJ36" s="301"/>
      <c r="HK36" s="301"/>
      <c r="HL36" s="301"/>
      <c r="HM36" s="301"/>
      <c r="HN36" s="301"/>
      <c r="HO36" s="301"/>
      <c r="HP36" s="301"/>
      <c r="HQ36" s="301"/>
      <c r="HR36" s="301"/>
      <c r="HS36" s="301"/>
      <c r="HT36" s="301"/>
      <c r="HU36" s="301"/>
      <c r="HV36" s="301"/>
      <c r="HW36" s="301"/>
      <c r="HX36" s="301"/>
      <c r="HY36" s="301"/>
      <c r="HZ36" s="301"/>
      <c r="IA36" s="301"/>
      <c r="IB36" s="301"/>
      <c r="IC36" s="301"/>
      <c r="ID36" s="301"/>
      <c r="IE36" s="301"/>
      <c r="IF36" s="301"/>
      <c r="IG36" s="301"/>
      <c r="IH36" s="301"/>
      <c r="II36" s="301"/>
      <c r="IJ36" s="301"/>
      <c r="IK36" s="301"/>
      <c r="IL36" s="301"/>
      <c r="IM36" s="301"/>
      <c r="IN36" s="301"/>
      <c r="IO36" s="301"/>
      <c r="IP36" s="301"/>
      <c r="IQ36" s="301"/>
    </row>
    <row r="37" spans="1:251" s="134" customFormat="1" ht="12" x14ac:dyDescent="0.3">
      <c r="A37" s="133" t="s">
        <v>166</v>
      </c>
      <c r="B37" s="111">
        <v>100</v>
      </c>
      <c r="C37" s="108">
        <v>52.083333333333336</v>
      </c>
      <c r="D37" s="108">
        <v>4.1666666666666661</v>
      </c>
      <c r="E37" s="108"/>
      <c r="F37" s="108"/>
      <c r="G37" s="108"/>
      <c r="H37" s="108"/>
      <c r="I37" s="108"/>
      <c r="J37" s="108"/>
      <c r="K37" s="301"/>
      <c r="T37" s="300"/>
      <c r="U37" s="300"/>
      <c r="V37" s="300"/>
      <c r="W37" s="300"/>
      <c r="X37" s="300"/>
      <c r="Y37" s="300"/>
      <c r="Z37" s="301"/>
      <c r="AA37" s="301"/>
      <c r="AB37" s="301"/>
      <c r="AC37" s="301"/>
      <c r="AD37" s="301"/>
      <c r="AE37" s="301"/>
      <c r="AF37" s="301"/>
      <c r="AG37" s="301"/>
      <c r="AH37" s="301"/>
      <c r="AI37" s="301"/>
      <c r="AJ37" s="301"/>
      <c r="AK37" s="301"/>
      <c r="AL37" s="301"/>
      <c r="AM37" s="301"/>
      <c r="AN37" s="301"/>
      <c r="AO37" s="301"/>
      <c r="AP37" s="301"/>
      <c r="AQ37" s="301"/>
      <c r="AR37" s="301"/>
      <c r="AS37" s="301"/>
      <c r="AT37" s="301"/>
      <c r="AU37" s="301"/>
      <c r="AV37" s="301"/>
      <c r="AW37" s="301"/>
      <c r="AX37" s="301"/>
      <c r="AY37" s="301"/>
      <c r="AZ37" s="301"/>
      <c r="BA37" s="301"/>
      <c r="BB37" s="301"/>
      <c r="BC37" s="301"/>
      <c r="BD37" s="301"/>
      <c r="BE37" s="301"/>
      <c r="BF37" s="301"/>
      <c r="BG37" s="301"/>
      <c r="BH37" s="301"/>
      <c r="BI37" s="301"/>
      <c r="BJ37" s="301"/>
      <c r="BK37" s="301"/>
      <c r="BL37" s="301"/>
      <c r="BM37" s="301"/>
      <c r="BN37" s="301"/>
      <c r="BO37" s="301"/>
      <c r="BP37" s="301"/>
      <c r="BQ37" s="301"/>
      <c r="BR37" s="301"/>
      <c r="BS37" s="301"/>
      <c r="BT37" s="301"/>
      <c r="BU37" s="301"/>
      <c r="BV37" s="301"/>
      <c r="BW37" s="301"/>
      <c r="BX37" s="301"/>
      <c r="BY37" s="301"/>
      <c r="BZ37" s="301"/>
      <c r="CA37" s="301"/>
      <c r="CB37" s="301"/>
      <c r="CC37" s="301"/>
      <c r="CD37" s="301"/>
      <c r="CE37" s="301"/>
      <c r="CF37" s="301"/>
      <c r="CG37" s="301"/>
      <c r="CH37" s="301"/>
      <c r="CI37" s="301"/>
      <c r="CJ37" s="301"/>
      <c r="CK37" s="301"/>
      <c r="CL37" s="301"/>
      <c r="CM37" s="301"/>
      <c r="CN37" s="301"/>
      <c r="CO37" s="301"/>
      <c r="CP37" s="301"/>
      <c r="CQ37" s="301"/>
      <c r="CR37" s="301"/>
      <c r="CS37" s="301"/>
      <c r="CT37" s="301"/>
      <c r="CU37" s="301"/>
      <c r="CV37" s="301"/>
      <c r="CW37" s="301"/>
      <c r="CX37" s="301"/>
      <c r="CY37" s="301"/>
      <c r="CZ37" s="301"/>
      <c r="DA37" s="301"/>
      <c r="DB37" s="301"/>
      <c r="DC37" s="301"/>
      <c r="DD37" s="301"/>
      <c r="DE37" s="301"/>
      <c r="DF37" s="301"/>
      <c r="DG37" s="301"/>
      <c r="DH37" s="301"/>
      <c r="DI37" s="301"/>
      <c r="DJ37" s="301"/>
      <c r="DK37" s="301"/>
      <c r="DL37" s="301"/>
      <c r="DM37" s="301"/>
      <c r="DN37" s="301"/>
      <c r="DO37" s="301"/>
      <c r="DP37" s="301"/>
      <c r="DQ37" s="301"/>
      <c r="DR37" s="301"/>
      <c r="DS37" s="301"/>
      <c r="DT37" s="301"/>
      <c r="DU37" s="301"/>
      <c r="DV37" s="301"/>
      <c r="DW37" s="301"/>
      <c r="DX37" s="301"/>
      <c r="DY37" s="301"/>
      <c r="DZ37" s="301"/>
      <c r="EA37" s="301"/>
      <c r="EB37" s="301"/>
      <c r="EC37" s="301"/>
      <c r="ED37" s="301"/>
      <c r="EE37" s="301"/>
      <c r="EF37" s="301"/>
      <c r="EG37" s="301"/>
      <c r="EH37" s="301"/>
      <c r="EI37" s="301"/>
      <c r="EJ37" s="301"/>
      <c r="EK37" s="301"/>
      <c r="EL37" s="301"/>
      <c r="EM37" s="301"/>
      <c r="EN37" s="301"/>
      <c r="EO37" s="301"/>
      <c r="EP37" s="301"/>
      <c r="EQ37" s="301"/>
      <c r="ER37" s="301"/>
      <c r="ES37" s="301"/>
      <c r="ET37" s="301"/>
      <c r="EU37" s="301"/>
      <c r="EV37" s="301"/>
      <c r="EW37" s="301"/>
      <c r="EX37" s="301"/>
      <c r="EY37" s="301"/>
      <c r="EZ37" s="301"/>
      <c r="FA37" s="301"/>
      <c r="FB37" s="301"/>
      <c r="FC37" s="301"/>
      <c r="FD37" s="301"/>
      <c r="FE37" s="301"/>
      <c r="FF37" s="301"/>
      <c r="FG37" s="301"/>
      <c r="FH37" s="301"/>
      <c r="FI37" s="301"/>
      <c r="FJ37" s="301"/>
      <c r="FK37" s="301"/>
      <c r="FL37" s="301"/>
      <c r="FM37" s="301"/>
      <c r="FN37" s="301"/>
      <c r="FO37" s="301"/>
      <c r="FP37" s="301"/>
      <c r="FQ37" s="301"/>
      <c r="FR37" s="301"/>
      <c r="FS37" s="301"/>
      <c r="FT37" s="301"/>
      <c r="FU37" s="301"/>
      <c r="FV37" s="301"/>
      <c r="FW37" s="301"/>
      <c r="FX37" s="301"/>
      <c r="FY37" s="301"/>
      <c r="FZ37" s="301"/>
      <c r="GA37" s="301"/>
      <c r="GB37" s="301"/>
      <c r="GC37" s="301"/>
      <c r="GD37" s="301"/>
      <c r="GE37" s="301"/>
      <c r="GF37" s="301"/>
      <c r="GG37" s="301"/>
      <c r="GH37" s="301"/>
      <c r="GI37" s="301"/>
      <c r="GJ37" s="301"/>
      <c r="GK37" s="301"/>
      <c r="GL37" s="301"/>
      <c r="GM37" s="301"/>
      <c r="GN37" s="301"/>
      <c r="GO37" s="301"/>
      <c r="GP37" s="301"/>
      <c r="GQ37" s="301"/>
      <c r="GR37" s="301"/>
      <c r="GS37" s="301"/>
      <c r="GT37" s="301"/>
      <c r="GU37" s="301"/>
      <c r="GV37" s="301"/>
      <c r="GW37" s="301"/>
      <c r="GX37" s="301"/>
      <c r="GY37" s="301"/>
      <c r="GZ37" s="301"/>
      <c r="HA37" s="301"/>
      <c r="HB37" s="301"/>
      <c r="HC37" s="301"/>
      <c r="HD37" s="301"/>
      <c r="HE37" s="301"/>
      <c r="HF37" s="301"/>
      <c r="HG37" s="301"/>
      <c r="HH37" s="301"/>
      <c r="HI37" s="301"/>
      <c r="HJ37" s="301"/>
      <c r="HK37" s="301"/>
      <c r="HL37" s="301"/>
      <c r="HM37" s="301"/>
      <c r="HN37" s="301"/>
      <c r="HO37" s="301"/>
      <c r="HP37" s="301"/>
      <c r="HQ37" s="301"/>
      <c r="HR37" s="301"/>
      <c r="HS37" s="301"/>
      <c r="HT37" s="301"/>
      <c r="HU37" s="301"/>
      <c r="HV37" s="301"/>
      <c r="HW37" s="301"/>
      <c r="HX37" s="301"/>
      <c r="HY37" s="301"/>
      <c r="HZ37" s="301"/>
      <c r="IA37" s="301"/>
      <c r="IB37" s="301"/>
      <c r="IC37" s="301"/>
      <c r="ID37" s="301"/>
      <c r="IE37" s="301"/>
      <c r="IF37" s="301"/>
      <c r="IG37" s="301"/>
      <c r="IH37" s="301"/>
      <c r="II37" s="301"/>
      <c r="IJ37" s="301"/>
      <c r="IK37" s="301"/>
      <c r="IL37" s="301"/>
      <c r="IM37" s="301"/>
      <c r="IN37" s="301"/>
      <c r="IO37" s="301"/>
      <c r="IP37" s="301"/>
      <c r="IQ37" s="301"/>
    </row>
    <row r="38" spans="1:251" s="134" customFormat="1" ht="12" x14ac:dyDescent="0.3">
      <c r="A38" s="133" t="s">
        <v>167</v>
      </c>
      <c r="B38" s="111">
        <v>80</v>
      </c>
      <c r="C38" s="108">
        <v>7.6923076923076925</v>
      </c>
      <c r="D38" s="108">
        <v>52.564102564102569</v>
      </c>
      <c r="E38" s="108"/>
      <c r="F38" s="108"/>
      <c r="G38" s="108"/>
      <c r="H38" s="108"/>
      <c r="I38" s="108"/>
      <c r="J38" s="108"/>
      <c r="K38" s="301"/>
      <c r="T38" s="300"/>
      <c r="U38" s="300"/>
      <c r="V38" s="300"/>
      <c r="W38" s="300"/>
      <c r="X38" s="300"/>
      <c r="Y38" s="300"/>
      <c r="Z38" s="301"/>
      <c r="AA38" s="301"/>
      <c r="AB38" s="301"/>
      <c r="AC38" s="301"/>
      <c r="AD38" s="301"/>
      <c r="AE38" s="301"/>
      <c r="AF38" s="301"/>
      <c r="AG38" s="301"/>
      <c r="AH38" s="301"/>
      <c r="AI38" s="301"/>
      <c r="AJ38" s="301"/>
      <c r="AK38" s="301"/>
      <c r="AL38" s="301"/>
      <c r="AM38" s="301"/>
      <c r="AN38" s="301"/>
      <c r="AO38" s="301"/>
      <c r="AP38" s="301"/>
      <c r="AQ38" s="301"/>
      <c r="AR38" s="301"/>
      <c r="AS38" s="301"/>
      <c r="AT38" s="301"/>
      <c r="AU38" s="301"/>
      <c r="AV38" s="301"/>
      <c r="AW38" s="301"/>
      <c r="AX38" s="301"/>
      <c r="AY38" s="301"/>
      <c r="AZ38" s="301"/>
      <c r="BA38" s="301"/>
      <c r="BB38" s="301"/>
      <c r="BC38" s="301"/>
      <c r="BD38" s="301"/>
      <c r="BE38" s="301"/>
      <c r="BF38" s="301"/>
      <c r="BG38" s="301"/>
      <c r="BH38" s="301"/>
      <c r="BI38" s="301"/>
      <c r="BJ38" s="301"/>
      <c r="BK38" s="301"/>
      <c r="BL38" s="301"/>
      <c r="BM38" s="301"/>
      <c r="BN38" s="301"/>
      <c r="BO38" s="301"/>
      <c r="BP38" s="301"/>
      <c r="BQ38" s="301"/>
      <c r="BR38" s="301"/>
      <c r="BS38" s="301"/>
      <c r="BT38" s="301"/>
      <c r="BU38" s="301"/>
      <c r="BV38" s="301"/>
      <c r="BW38" s="301"/>
      <c r="BX38" s="301"/>
      <c r="BY38" s="301"/>
      <c r="BZ38" s="301"/>
      <c r="CA38" s="301"/>
      <c r="CB38" s="301"/>
      <c r="CC38" s="301"/>
      <c r="CD38" s="301"/>
      <c r="CE38" s="301"/>
      <c r="CF38" s="301"/>
      <c r="CG38" s="301"/>
      <c r="CH38" s="301"/>
      <c r="CI38" s="301"/>
      <c r="CJ38" s="301"/>
      <c r="CK38" s="301"/>
      <c r="CL38" s="301"/>
      <c r="CM38" s="301"/>
      <c r="CN38" s="301"/>
      <c r="CO38" s="301"/>
      <c r="CP38" s="301"/>
      <c r="CQ38" s="301"/>
      <c r="CR38" s="301"/>
      <c r="CS38" s="301"/>
      <c r="CT38" s="301"/>
      <c r="CU38" s="301"/>
      <c r="CV38" s="301"/>
      <c r="CW38" s="301"/>
      <c r="CX38" s="301"/>
      <c r="CY38" s="301"/>
      <c r="CZ38" s="301"/>
      <c r="DA38" s="301"/>
      <c r="DB38" s="301"/>
      <c r="DC38" s="301"/>
      <c r="DD38" s="301"/>
      <c r="DE38" s="301"/>
      <c r="DF38" s="301"/>
      <c r="DG38" s="301"/>
      <c r="DH38" s="301"/>
      <c r="DI38" s="301"/>
      <c r="DJ38" s="301"/>
      <c r="DK38" s="301"/>
      <c r="DL38" s="301"/>
      <c r="DM38" s="301"/>
      <c r="DN38" s="301"/>
      <c r="DO38" s="301"/>
      <c r="DP38" s="301"/>
      <c r="DQ38" s="301"/>
      <c r="DR38" s="301"/>
      <c r="DS38" s="301"/>
      <c r="DT38" s="301"/>
      <c r="DU38" s="301"/>
      <c r="DV38" s="301"/>
      <c r="DW38" s="301"/>
      <c r="DX38" s="301"/>
      <c r="DY38" s="301"/>
      <c r="DZ38" s="301"/>
      <c r="EA38" s="301"/>
      <c r="EB38" s="301"/>
      <c r="EC38" s="301"/>
      <c r="ED38" s="301"/>
      <c r="EE38" s="301"/>
      <c r="EF38" s="301"/>
      <c r="EG38" s="301"/>
      <c r="EH38" s="301"/>
      <c r="EI38" s="301"/>
      <c r="EJ38" s="301"/>
      <c r="EK38" s="301"/>
      <c r="EL38" s="301"/>
      <c r="EM38" s="301"/>
      <c r="EN38" s="301"/>
      <c r="EO38" s="301"/>
      <c r="EP38" s="301"/>
      <c r="EQ38" s="301"/>
      <c r="ER38" s="301"/>
      <c r="ES38" s="301"/>
      <c r="ET38" s="301"/>
      <c r="EU38" s="301"/>
      <c r="EV38" s="301"/>
      <c r="EW38" s="301"/>
      <c r="EX38" s="301"/>
      <c r="EY38" s="301"/>
      <c r="EZ38" s="301"/>
      <c r="FA38" s="301"/>
      <c r="FB38" s="301"/>
      <c r="FC38" s="301"/>
      <c r="FD38" s="301"/>
      <c r="FE38" s="301"/>
      <c r="FF38" s="301"/>
      <c r="FG38" s="301"/>
      <c r="FH38" s="301"/>
      <c r="FI38" s="301"/>
      <c r="FJ38" s="301"/>
      <c r="FK38" s="301"/>
      <c r="FL38" s="301"/>
      <c r="FM38" s="301"/>
      <c r="FN38" s="301"/>
      <c r="FO38" s="301"/>
      <c r="FP38" s="301"/>
      <c r="FQ38" s="301"/>
      <c r="FR38" s="301"/>
      <c r="FS38" s="301"/>
      <c r="FT38" s="301"/>
      <c r="FU38" s="301"/>
      <c r="FV38" s="301"/>
      <c r="FW38" s="301"/>
      <c r="FX38" s="301"/>
      <c r="FY38" s="301"/>
      <c r="FZ38" s="301"/>
      <c r="GA38" s="301"/>
      <c r="GB38" s="301"/>
      <c r="GC38" s="301"/>
      <c r="GD38" s="301"/>
      <c r="GE38" s="301"/>
      <c r="GF38" s="301"/>
      <c r="GG38" s="301"/>
      <c r="GH38" s="301"/>
      <c r="GI38" s="301"/>
      <c r="GJ38" s="301"/>
      <c r="GK38" s="301"/>
      <c r="GL38" s="301"/>
      <c r="GM38" s="301"/>
      <c r="GN38" s="301"/>
      <c r="GO38" s="301"/>
      <c r="GP38" s="301"/>
      <c r="GQ38" s="301"/>
      <c r="GR38" s="301"/>
      <c r="GS38" s="301"/>
      <c r="GT38" s="301"/>
      <c r="GU38" s="301"/>
      <c r="GV38" s="301"/>
      <c r="GW38" s="301"/>
      <c r="GX38" s="301"/>
      <c r="GY38" s="301"/>
      <c r="GZ38" s="301"/>
      <c r="HA38" s="301"/>
      <c r="HB38" s="301"/>
      <c r="HC38" s="301"/>
      <c r="HD38" s="301"/>
      <c r="HE38" s="301"/>
      <c r="HF38" s="301"/>
      <c r="HG38" s="301"/>
      <c r="HH38" s="301"/>
      <c r="HI38" s="301"/>
      <c r="HJ38" s="301"/>
      <c r="HK38" s="301"/>
      <c r="HL38" s="301"/>
      <c r="HM38" s="301"/>
      <c r="HN38" s="301"/>
      <c r="HO38" s="301"/>
      <c r="HP38" s="301"/>
      <c r="HQ38" s="301"/>
      <c r="HR38" s="301"/>
      <c r="HS38" s="301"/>
      <c r="HT38" s="301"/>
      <c r="HU38" s="301"/>
      <c r="HV38" s="301"/>
      <c r="HW38" s="301"/>
      <c r="HX38" s="301"/>
      <c r="HY38" s="301"/>
      <c r="HZ38" s="301"/>
      <c r="IA38" s="301"/>
      <c r="IB38" s="301"/>
      <c r="IC38" s="301"/>
      <c r="ID38" s="301"/>
      <c r="IE38" s="301"/>
      <c r="IF38" s="301"/>
      <c r="IG38" s="301"/>
      <c r="IH38" s="301"/>
      <c r="II38" s="301"/>
      <c r="IJ38" s="301"/>
      <c r="IK38" s="301"/>
      <c r="IL38" s="301"/>
      <c r="IM38" s="301"/>
      <c r="IN38" s="301"/>
      <c r="IO38" s="301"/>
      <c r="IP38" s="301"/>
      <c r="IQ38" s="301"/>
    </row>
    <row r="39" spans="1:251" s="134" customFormat="1" ht="12" x14ac:dyDescent="0.3">
      <c r="A39" s="133" t="s">
        <v>168</v>
      </c>
      <c r="B39" s="111">
        <v>70</v>
      </c>
      <c r="C39" s="108">
        <v>17.567567567567568</v>
      </c>
      <c r="D39" s="108">
        <v>6.756756756756757</v>
      </c>
      <c r="E39" s="108"/>
      <c r="F39" s="108"/>
      <c r="G39" s="108"/>
      <c r="H39" s="108"/>
      <c r="I39" s="108"/>
      <c r="J39" s="108"/>
      <c r="K39" s="301"/>
      <c r="T39" s="300"/>
      <c r="U39" s="300"/>
      <c r="V39" s="300"/>
      <c r="W39" s="300"/>
      <c r="X39" s="300"/>
      <c r="Y39" s="300"/>
      <c r="Z39" s="301"/>
      <c r="AA39" s="301"/>
      <c r="AB39" s="301"/>
      <c r="AC39" s="301"/>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301"/>
      <c r="AZ39" s="301"/>
      <c r="BA39" s="301"/>
      <c r="BB39" s="301"/>
      <c r="BC39" s="301"/>
      <c r="BD39" s="301"/>
      <c r="BE39" s="301"/>
      <c r="BF39" s="301"/>
      <c r="BG39" s="301"/>
      <c r="BH39" s="301"/>
      <c r="BI39" s="301"/>
      <c r="BJ39" s="301"/>
      <c r="BK39" s="301"/>
      <c r="BL39" s="301"/>
      <c r="BM39" s="301"/>
      <c r="BN39" s="301"/>
      <c r="BO39" s="301"/>
      <c r="BP39" s="301"/>
      <c r="BQ39" s="301"/>
      <c r="BR39" s="301"/>
      <c r="BS39" s="301"/>
      <c r="BT39" s="301"/>
      <c r="BU39" s="301"/>
      <c r="BV39" s="301"/>
      <c r="BW39" s="301"/>
      <c r="BX39" s="301"/>
      <c r="BY39" s="301"/>
      <c r="BZ39" s="301"/>
      <c r="CA39" s="301"/>
      <c r="CB39" s="301"/>
      <c r="CC39" s="301"/>
      <c r="CD39" s="301"/>
      <c r="CE39" s="301"/>
      <c r="CF39" s="301"/>
      <c r="CG39" s="301"/>
      <c r="CH39" s="301"/>
      <c r="CI39" s="301"/>
      <c r="CJ39" s="301"/>
      <c r="CK39" s="301"/>
      <c r="CL39" s="301"/>
      <c r="CM39" s="301"/>
      <c r="CN39" s="301"/>
      <c r="CO39" s="301"/>
      <c r="CP39" s="301"/>
      <c r="CQ39" s="301"/>
      <c r="CR39" s="301"/>
      <c r="CS39" s="301"/>
      <c r="CT39" s="301"/>
      <c r="CU39" s="301"/>
      <c r="CV39" s="301"/>
      <c r="CW39" s="301"/>
      <c r="CX39" s="301"/>
      <c r="CY39" s="301"/>
      <c r="CZ39" s="301"/>
      <c r="DA39" s="301"/>
      <c r="DB39" s="301"/>
      <c r="DC39" s="301"/>
      <c r="DD39" s="301"/>
      <c r="DE39" s="301"/>
      <c r="DF39" s="301"/>
      <c r="DG39" s="301"/>
      <c r="DH39" s="301"/>
      <c r="DI39" s="301"/>
      <c r="DJ39" s="301"/>
      <c r="DK39" s="301"/>
      <c r="DL39" s="301"/>
      <c r="DM39" s="301"/>
      <c r="DN39" s="301"/>
      <c r="DO39" s="301"/>
      <c r="DP39" s="301"/>
      <c r="DQ39" s="301"/>
      <c r="DR39" s="301"/>
      <c r="DS39" s="301"/>
      <c r="DT39" s="301"/>
      <c r="DU39" s="301"/>
      <c r="DV39" s="301"/>
      <c r="DW39" s="301"/>
      <c r="DX39" s="301"/>
      <c r="DY39" s="301"/>
      <c r="DZ39" s="301"/>
      <c r="EA39" s="301"/>
      <c r="EB39" s="301"/>
      <c r="EC39" s="301"/>
      <c r="ED39" s="301"/>
      <c r="EE39" s="301"/>
      <c r="EF39" s="301"/>
      <c r="EG39" s="301"/>
      <c r="EH39" s="301"/>
      <c r="EI39" s="301"/>
      <c r="EJ39" s="301"/>
      <c r="EK39" s="301"/>
      <c r="EL39" s="301"/>
      <c r="EM39" s="301"/>
      <c r="EN39" s="301"/>
      <c r="EO39" s="301"/>
      <c r="EP39" s="301"/>
      <c r="EQ39" s="301"/>
      <c r="ER39" s="301"/>
      <c r="ES39" s="301"/>
      <c r="ET39" s="301"/>
      <c r="EU39" s="301"/>
      <c r="EV39" s="301"/>
      <c r="EW39" s="301"/>
      <c r="EX39" s="301"/>
      <c r="EY39" s="301"/>
      <c r="EZ39" s="301"/>
      <c r="FA39" s="301"/>
      <c r="FB39" s="301"/>
      <c r="FC39" s="301"/>
      <c r="FD39" s="301"/>
      <c r="FE39" s="301"/>
      <c r="FF39" s="301"/>
      <c r="FG39" s="301"/>
      <c r="FH39" s="301"/>
      <c r="FI39" s="301"/>
      <c r="FJ39" s="301"/>
      <c r="FK39" s="301"/>
      <c r="FL39" s="301"/>
      <c r="FM39" s="301"/>
      <c r="FN39" s="301"/>
      <c r="FO39" s="301"/>
      <c r="FP39" s="301"/>
      <c r="FQ39" s="301"/>
      <c r="FR39" s="301"/>
      <c r="FS39" s="301"/>
      <c r="FT39" s="301"/>
      <c r="FU39" s="301"/>
      <c r="FV39" s="301"/>
      <c r="FW39" s="301"/>
      <c r="FX39" s="301"/>
      <c r="FY39" s="301"/>
      <c r="FZ39" s="301"/>
      <c r="GA39" s="301"/>
      <c r="GB39" s="301"/>
      <c r="GC39" s="301"/>
      <c r="GD39" s="301"/>
      <c r="GE39" s="301"/>
      <c r="GF39" s="301"/>
      <c r="GG39" s="301"/>
      <c r="GH39" s="301"/>
      <c r="GI39" s="301"/>
      <c r="GJ39" s="301"/>
      <c r="GK39" s="301"/>
      <c r="GL39" s="301"/>
      <c r="GM39" s="301"/>
      <c r="GN39" s="301"/>
      <c r="GO39" s="301"/>
      <c r="GP39" s="301"/>
      <c r="GQ39" s="301"/>
      <c r="GR39" s="301"/>
      <c r="GS39" s="301"/>
      <c r="GT39" s="301"/>
      <c r="GU39" s="301"/>
      <c r="GV39" s="301"/>
      <c r="GW39" s="301"/>
      <c r="GX39" s="301"/>
      <c r="GY39" s="301"/>
      <c r="GZ39" s="301"/>
      <c r="HA39" s="301"/>
      <c r="HB39" s="301"/>
      <c r="HC39" s="301"/>
      <c r="HD39" s="301"/>
      <c r="HE39" s="301"/>
      <c r="HF39" s="301"/>
      <c r="HG39" s="301"/>
      <c r="HH39" s="301"/>
      <c r="HI39" s="301"/>
      <c r="HJ39" s="301"/>
      <c r="HK39" s="301"/>
      <c r="HL39" s="301"/>
      <c r="HM39" s="301"/>
      <c r="HN39" s="301"/>
      <c r="HO39" s="301"/>
      <c r="HP39" s="301"/>
      <c r="HQ39" s="301"/>
      <c r="HR39" s="301"/>
      <c r="HS39" s="301"/>
      <c r="HT39" s="301"/>
      <c r="HU39" s="301"/>
      <c r="HV39" s="301"/>
      <c r="HW39" s="301"/>
      <c r="HX39" s="301"/>
      <c r="HY39" s="301"/>
      <c r="HZ39" s="301"/>
      <c r="IA39" s="301"/>
      <c r="IB39" s="301"/>
      <c r="IC39" s="301"/>
      <c r="ID39" s="301"/>
      <c r="IE39" s="301"/>
      <c r="IF39" s="301"/>
      <c r="IG39" s="301"/>
      <c r="IH39" s="301"/>
      <c r="II39" s="301"/>
      <c r="IJ39" s="301"/>
      <c r="IK39" s="301"/>
      <c r="IL39" s="301"/>
      <c r="IM39" s="301"/>
      <c r="IN39" s="301"/>
      <c r="IO39" s="301"/>
      <c r="IP39" s="301"/>
      <c r="IQ39" s="301"/>
    </row>
    <row r="40" spans="1:251" s="134" customFormat="1" ht="12" x14ac:dyDescent="0.3">
      <c r="A40" s="133" t="s">
        <v>159</v>
      </c>
      <c r="B40" s="111">
        <v>190</v>
      </c>
      <c r="C40" s="108">
        <v>45.3125</v>
      </c>
      <c r="D40" s="108">
        <v>38.541666666666671</v>
      </c>
      <c r="E40" s="108"/>
      <c r="F40" s="108"/>
      <c r="G40" s="108"/>
      <c r="H40" s="108"/>
      <c r="I40" s="108"/>
      <c r="J40" s="108"/>
      <c r="K40" s="301"/>
      <c r="T40" s="300"/>
      <c r="U40" s="300"/>
      <c r="V40" s="300"/>
      <c r="W40" s="300"/>
      <c r="X40" s="300"/>
      <c r="Y40" s="300"/>
      <c r="Z40" s="301"/>
      <c r="AA40" s="301"/>
      <c r="AB40" s="301"/>
      <c r="AC40" s="301"/>
      <c r="AD40" s="301"/>
      <c r="AE40" s="301"/>
      <c r="AF40" s="301"/>
      <c r="AG40" s="301"/>
      <c r="AH40" s="301"/>
      <c r="AI40" s="301"/>
      <c r="AJ40" s="301"/>
      <c r="AK40" s="301"/>
      <c r="AL40" s="301"/>
      <c r="AM40" s="301"/>
      <c r="AN40" s="301"/>
      <c r="AO40" s="301"/>
      <c r="AP40" s="301"/>
      <c r="AQ40" s="301"/>
      <c r="AR40" s="301"/>
      <c r="AS40" s="301"/>
      <c r="AT40" s="301"/>
      <c r="AU40" s="301"/>
      <c r="AV40" s="301"/>
      <c r="AW40" s="301"/>
      <c r="AX40" s="301"/>
      <c r="AY40" s="301"/>
      <c r="AZ40" s="301"/>
      <c r="BA40" s="301"/>
      <c r="BB40" s="301"/>
      <c r="BC40" s="301"/>
      <c r="BD40" s="301"/>
      <c r="BE40" s="301"/>
      <c r="BF40" s="301"/>
      <c r="BG40" s="301"/>
      <c r="BH40" s="301"/>
      <c r="BI40" s="301"/>
      <c r="BJ40" s="301"/>
      <c r="BK40" s="301"/>
      <c r="BL40" s="301"/>
      <c r="BM40" s="301"/>
      <c r="BN40" s="301"/>
      <c r="BO40" s="301"/>
      <c r="BP40" s="301"/>
      <c r="BQ40" s="301"/>
      <c r="BR40" s="301"/>
      <c r="BS40" s="301"/>
      <c r="BT40" s="301"/>
      <c r="BU40" s="301"/>
      <c r="BV40" s="301"/>
      <c r="BW40" s="301"/>
      <c r="BX40" s="301"/>
      <c r="BY40" s="301"/>
      <c r="BZ40" s="301"/>
      <c r="CA40" s="301"/>
      <c r="CB40" s="301"/>
      <c r="CC40" s="301"/>
      <c r="CD40" s="301"/>
      <c r="CE40" s="301"/>
      <c r="CF40" s="301"/>
      <c r="CG40" s="301"/>
      <c r="CH40" s="301"/>
      <c r="CI40" s="301"/>
      <c r="CJ40" s="301"/>
      <c r="CK40" s="301"/>
      <c r="CL40" s="301"/>
      <c r="CM40" s="301"/>
      <c r="CN40" s="301"/>
      <c r="CO40" s="301"/>
      <c r="CP40" s="301"/>
      <c r="CQ40" s="301"/>
      <c r="CR40" s="301"/>
      <c r="CS40" s="301"/>
      <c r="CT40" s="301"/>
      <c r="CU40" s="301"/>
      <c r="CV40" s="301"/>
      <c r="CW40" s="301"/>
      <c r="CX40" s="301"/>
      <c r="CY40" s="301"/>
      <c r="CZ40" s="301"/>
      <c r="DA40" s="301"/>
      <c r="DB40" s="301"/>
      <c r="DC40" s="301"/>
      <c r="DD40" s="301"/>
      <c r="DE40" s="301"/>
      <c r="DF40" s="301"/>
      <c r="DG40" s="301"/>
      <c r="DH40" s="301"/>
      <c r="DI40" s="301"/>
      <c r="DJ40" s="301"/>
      <c r="DK40" s="301"/>
      <c r="DL40" s="301"/>
      <c r="DM40" s="301"/>
      <c r="DN40" s="301"/>
      <c r="DO40" s="301"/>
      <c r="DP40" s="301"/>
      <c r="DQ40" s="301"/>
      <c r="DR40" s="301"/>
      <c r="DS40" s="301"/>
      <c r="DT40" s="301"/>
      <c r="DU40" s="301"/>
      <c r="DV40" s="301"/>
      <c r="DW40" s="301"/>
      <c r="DX40" s="301"/>
      <c r="DY40" s="301"/>
      <c r="DZ40" s="301"/>
      <c r="EA40" s="301"/>
      <c r="EB40" s="301"/>
      <c r="EC40" s="301"/>
      <c r="ED40" s="301"/>
      <c r="EE40" s="301"/>
      <c r="EF40" s="301"/>
      <c r="EG40" s="301"/>
      <c r="EH40" s="301"/>
      <c r="EI40" s="301"/>
      <c r="EJ40" s="301"/>
      <c r="EK40" s="301"/>
      <c r="EL40" s="301"/>
      <c r="EM40" s="301"/>
      <c r="EN40" s="301"/>
      <c r="EO40" s="301"/>
      <c r="EP40" s="301"/>
      <c r="EQ40" s="301"/>
      <c r="ER40" s="301"/>
      <c r="ES40" s="301"/>
      <c r="ET40" s="301"/>
      <c r="EU40" s="301"/>
      <c r="EV40" s="301"/>
      <c r="EW40" s="301"/>
      <c r="EX40" s="301"/>
      <c r="EY40" s="301"/>
      <c r="EZ40" s="301"/>
      <c r="FA40" s="301"/>
      <c r="FB40" s="301"/>
      <c r="FC40" s="301"/>
      <c r="FD40" s="301"/>
      <c r="FE40" s="301"/>
      <c r="FF40" s="301"/>
      <c r="FG40" s="301"/>
      <c r="FH40" s="301"/>
      <c r="FI40" s="301"/>
      <c r="FJ40" s="301"/>
      <c r="FK40" s="301"/>
      <c r="FL40" s="301"/>
      <c r="FM40" s="301"/>
      <c r="FN40" s="301"/>
      <c r="FO40" s="301"/>
      <c r="FP40" s="301"/>
      <c r="FQ40" s="301"/>
      <c r="FR40" s="301"/>
      <c r="FS40" s="301"/>
      <c r="FT40" s="301"/>
      <c r="FU40" s="301"/>
      <c r="FV40" s="301"/>
      <c r="FW40" s="301"/>
      <c r="FX40" s="301"/>
      <c r="FY40" s="301"/>
      <c r="FZ40" s="301"/>
      <c r="GA40" s="301"/>
      <c r="GB40" s="301"/>
      <c r="GC40" s="301"/>
      <c r="GD40" s="301"/>
      <c r="GE40" s="301"/>
      <c r="GF40" s="301"/>
      <c r="GG40" s="301"/>
      <c r="GH40" s="301"/>
      <c r="GI40" s="301"/>
      <c r="GJ40" s="301"/>
      <c r="GK40" s="301"/>
      <c r="GL40" s="301"/>
      <c r="GM40" s="301"/>
      <c r="GN40" s="301"/>
      <c r="GO40" s="301"/>
      <c r="GP40" s="301"/>
      <c r="GQ40" s="301"/>
      <c r="GR40" s="301"/>
      <c r="GS40" s="301"/>
      <c r="GT40" s="301"/>
      <c r="GU40" s="301"/>
      <c r="GV40" s="301"/>
      <c r="GW40" s="301"/>
      <c r="GX40" s="301"/>
      <c r="GY40" s="301"/>
      <c r="GZ40" s="301"/>
      <c r="HA40" s="301"/>
      <c r="HB40" s="301"/>
      <c r="HC40" s="301"/>
      <c r="HD40" s="301"/>
      <c r="HE40" s="301"/>
      <c r="HF40" s="301"/>
      <c r="HG40" s="301"/>
      <c r="HH40" s="301"/>
      <c r="HI40" s="301"/>
      <c r="HJ40" s="301"/>
      <c r="HK40" s="301"/>
      <c r="HL40" s="301"/>
      <c r="HM40" s="301"/>
      <c r="HN40" s="301"/>
      <c r="HO40" s="301"/>
      <c r="HP40" s="301"/>
      <c r="HQ40" s="301"/>
      <c r="HR40" s="301"/>
      <c r="HS40" s="301"/>
      <c r="HT40" s="301"/>
      <c r="HU40" s="301"/>
      <c r="HV40" s="301"/>
      <c r="HW40" s="301"/>
      <c r="HX40" s="301"/>
      <c r="HY40" s="301"/>
      <c r="HZ40" s="301"/>
      <c r="IA40" s="301"/>
      <c r="IB40" s="301"/>
      <c r="IC40" s="301"/>
      <c r="ID40" s="301"/>
      <c r="IE40" s="301"/>
      <c r="IF40" s="301"/>
      <c r="IG40" s="301"/>
      <c r="IH40" s="301"/>
      <c r="II40" s="301"/>
      <c r="IJ40" s="301"/>
      <c r="IK40" s="301"/>
      <c r="IL40" s="301"/>
      <c r="IM40" s="301"/>
      <c r="IN40" s="301"/>
      <c r="IO40" s="301"/>
      <c r="IP40" s="301"/>
      <c r="IQ40" s="301"/>
    </row>
    <row r="41" spans="1:251" s="296" customFormat="1" ht="5.0999999999999996" customHeight="1" x14ac:dyDescent="0.3">
      <c r="A41" s="130"/>
      <c r="B41" s="108"/>
      <c r="C41" s="108"/>
      <c r="D41" s="108"/>
      <c r="E41" s="108"/>
      <c r="F41" s="108"/>
      <c r="G41" s="108"/>
      <c r="H41" s="108"/>
      <c r="I41" s="108"/>
      <c r="J41" s="108"/>
      <c r="K41" s="295"/>
      <c r="L41" s="295"/>
      <c r="M41" s="295"/>
      <c r="N41" s="295"/>
      <c r="O41" s="295"/>
      <c r="P41" s="295"/>
      <c r="Q41" s="295"/>
      <c r="R41" s="295"/>
      <c r="S41" s="295"/>
      <c r="T41" s="295"/>
      <c r="U41" s="295"/>
      <c r="V41" s="295"/>
      <c r="W41" s="295"/>
      <c r="X41" s="295"/>
      <c r="Y41" s="295"/>
      <c r="Z41" s="295"/>
    </row>
    <row r="42" spans="1:251" s="20" customFormat="1" ht="15" customHeight="1" x14ac:dyDescent="0.3">
      <c r="A42" s="131" t="s">
        <v>54</v>
      </c>
      <c r="B42" s="105">
        <v>3210</v>
      </c>
      <c r="C42" s="135">
        <v>29.243226409218316</v>
      </c>
      <c r="D42" s="135">
        <v>18.374338212394893</v>
      </c>
      <c r="E42" s="302"/>
      <c r="F42" s="302"/>
      <c r="G42" s="302"/>
      <c r="H42" s="302"/>
      <c r="I42" s="302"/>
      <c r="J42" s="302"/>
      <c r="K42" s="292"/>
      <c r="L42" s="292"/>
      <c r="M42" s="292"/>
      <c r="N42" s="292"/>
      <c r="O42" s="297"/>
      <c r="P42" s="297"/>
      <c r="Q42" s="297"/>
      <c r="R42" s="297"/>
      <c r="S42" s="297"/>
      <c r="T42" s="297"/>
      <c r="U42" s="297"/>
      <c r="V42" s="297"/>
      <c r="W42" s="297"/>
      <c r="X42" s="297"/>
      <c r="Y42" s="298"/>
      <c r="Z42" s="292"/>
      <c r="AA42" s="299"/>
    </row>
    <row r="43" spans="1:251" s="296" customFormat="1" ht="5.0999999999999996" customHeight="1" x14ac:dyDescent="0.3">
      <c r="A43" s="130"/>
      <c r="B43" s="108"/>
      <c r="C43" s="108"/>
      <c r="D43" s="108"/>
      <c r="E43" s="108"/>
      <c r="F43" s="108"/>
      <c r="G43" s="108"/>
      <c r="H43" s="108"/>
      <c r="I43" s="108"/>
      <c r="J43" s="108"/>
      <c r="K43" s="295"/>
      <c r="L43" s="295"/>
      <c r="M43" s="295"/>
      <c r="N43" s="295"/>
      <c r="O43" s="295"/>
      <c r="P43" s="295"/>
      <c r="Q43" s="295"/>
      <c r="R43" s="295"/>
      <c r="S43" s="295"/>
      <c r="T43" s="295"/>
      <c r="U43" s="295"/>
      <c r="V43" s="295"/>
      <c r="W43" s="295"/>
      <c r="X43" s="295"/>
      <c r="Y43" s="295"/>
      <c r="Z43" s="295"/>
    </row>
    <row r="44" spans="1:251" s="134" customFormat="1" ht="12" x14ac:dyDescent="0.3">
      <c r="A44" s="133" t="s">
        <v>169</v>
      </c>
      <c r="B44" s="111">
        <v>450</v>
      </c>
      <c r="C44" s="108">
        <v>34</v>
      </c>
      <c r="D44" s="108">
        <v>8.2222222222222232</v>
      </c>
      <c r="E44" s="108"/>
      <c r="F44" s="108"/>
      <c r="G44" s="108"/>
      <c r="H44" s="108"/>
      <c r="I44" s="108"/>
      <c r="J44" s="108"/>
      <c r="K44" s="301"/>
      <c r="T44" s="300"/>
      <c r="U44" s="300"/>
      <c r="V44" s="300"/>
      <c r="W44" s="300"/>
      <c r="X44" s="300"/>
      <c r="Y44" s="300"/>
      <c r="Z44" s="301"/>
      <c r="AA44" s="301"/>
      <c r="AB44" s="301"/>
      <c r="AC44" s="301"/>
      <c r="AD44" s="301"/>
      <c r="AE44" s="301"/>
      <c r="AF44" s="301"/>
      <c r="AG44" s="301"/>
      <c r="AH44" s="301"/>
      <c r="AI44" s="301"/>
      <c r="AJ44" s="301"/>
      <c r="AK44" s="301"/>
      <c r="AL44" s="301"/>
      <c r="AM44" s="301"/>
      <c r="AN44" s="301"/>
      <c r="AO44" s="301"/>
      <c r="AP44" s="301"/>
      <c r="AQ44" s="301"/>
      <c r="AR44" s="301"/>
      <c r="AS44" s="301"/>
      <c r="AT44" s="301"/>
      <c r="AU44" s="301"/>
      <c r="AV44" s="301"/>
      <c r="AW44" s="301"/>
      <c r="AX44" s="301"/>
      <c r="AY44" s="301"/>
      <c r="AZ44" s="301"/>
      <c r="BA44" s="301"/>
      <c r="BB44" s="301"/>
      <c r="BC44" s="301"/>
      <c r="BD44" s="301"/>
      <c r="BE44" s="301"/>
      <c r="BF44" s="301"/>
      <c r="BG44" s="301"/>
      <c r="BH44" s="301"/>
      <c r="BI44" s="301"/>
      <c r="BJ44" s="301"/>
      <c r="BK44" s="301"/>
      <c r="BL44" s="301"/>
      <c r="BM44" s="301"/>
      <c r="BN44" s="301"/>
      <c r="BO44" s="301"/>
      <c r="BP44" s="301"/>
      <c r="BQ44" s="301"/>
      <c r="BR44" s="301"/>
      <c r="BS44" s="301"/>
      <c r="BT44" s="301"/>
      <c r="BU44" s="301"/>
      <c r="BV44" s="301"/>
      <c r="BW44" s="301"/>
      <c r="BX44" s="301"/>
      <c r="BY44" s="301"/>
      <c r="BZ44" s="301"/>
      <c r="CA44" s="301"/>
      <c r="CB44" s="301"/>
      <c r="CC44" s="301"/>
      <c r="CD44" s="301"/>
      <c r="CE44" s="301"/>
      <c r="CF44" s="301"/>
      <c r="CG44" s="301"/>
      <c r="CH44" s="301"/>
      <c r="CI44" s="301"/>
      <c r="CJ44" s="301"/>
      <c r="CK44" s="301"/>
      <c r="CL44" s="301"/>
      <c r="CM44" s="301"/>
      <c r="CN44" s="301"/>
      <c r="CO44" s="301"/>
      <c r="CP44" s="301"/>
      <c r="CQ44" s="301"/>
      <c r="CR44" s="301"/>
      <c r="CS44" s="301"/>
      <c r="CT44" s="301"/>
      <c r="CU44" s="301"/>
      <c r="CV44" s="301"/>
      <c r="CW44" s="301"/>
      <c r="CX44" s="301"/>
      <c r="CY44" s="301"/>
      <c r="CZ44" s="301"/>
      <c r="DA44" s="301"/>
      <c r="DB44" s="301"/>
      <c r="DC44" s="301"/>
      <c r="DD44" s="301"/>
      <c r="DE44" s="301"/>
      <c r="DF44" s="301"/>
      <c r="DG44" s="301"/>
      <c r="DH44" s="301"/>
      <c r="DI44" s="301"/>
      <c r="DJ44" s="301"/>
      <c r="DK44" s="301"/>
      <c r="DL44" s="301"/>
      <c r="DM44" s="301"/>
      <c r="DN44" s="301"/>
      <c r="DO44" s="301"/>
      <c r="DP44" s="301"/>
      <c r="DQ44" s="301"/>
      <c r="DR44" s="301"/>
      <c r="DS44" s="301"/>
      <c r="DT44" s="301"/>
      <c r="DU44" s="301"/>
      <c r="DV44" s="301"/>
      <c r="DW44" s="301"/>
      <c r="DX44" s="301"/>
      <c r="DY44" s="301"/>
      <c r="DZ44" s="301"/>
      <c r="EA44" s="301"/>
      <c r="EB44" s="301"/>
      <c r="EC44" s="301"/>
      <c r="ED44" s="301"/>
      <c r="EE44" s="301"/>
      <c r="EF44" s="301"/>
      <c r="EG44" s="301"/>
      <c r="EH44" s="301"/>
      <c r="EI44" s="301"/>
      <c r="EJ44" s="301"/>
      <c r="EK44" s="301"/>
      <c r="EL44" s="301"/>
      <c r="EM44" s="301"/>
      <c r="EN44" s="301"/>
      <c r="EO44" s="301"/>
      <c r="EP44" s="301"/>
      <c r="EQ44" s="301"/>
      <c r="ER44" s="301"/>
      <c r="ES44" s="301"/>
      <c r="ET44" s="301"/>
      <c r="EU44" s="301"/>
      <c r="EV44" s="301"/>
      <c r="EW44" s="301"/>
      <c r="EX44" s="301"/>
      <c r="EY44" s="301"/>
      <c r="EZ44" s="301"/>
      <c r="FA44" s="301"/>
      <c r="FB44" s="301"/>
      <c r="FC44" s="301"/>
      <c r="FD44" s="301"/>
      <c r="FE44" s="301"/>
      <c r="FF44" s="301"/>
      <c r="FG44" s="301"/>
      <c r="FH44" s="301"/>
      <c r="FI44" s="301"/>
      <c r="FJ44" s="301"/>
      <c r="FK44" s="301"/>
      <c r="FL44" s="301"/>
      <c r="FM44" s="301"/>
      <c r="FN44" s="301"/>
      <c r="FO44" s="301"/>
      <c r="FP44" s="301"/>
      <c r="FQ44" s="301"/>
      <c r="FR44" s="301"/>
      <c r="FS44" s="301"/>
      <c r="FT44" s="301"/>
      <c r="FU44" s="301"/>
      <c r="FV44" s="301"/>
      <c r="FW44" s="301"/>
      <c r="FX44" s="301"/>
      <c r="FY44" s="301"/>
      <c r="FZ44" s="301"/>
      <c r="GA44" s="301"/>
      <c r="GB44" s="301"/>
      <c r="GC44" s="301"/>
      <c r="GD44" s="301"/>
      <c r="GE44" s="301"/>
      <c r="GF44" s="301"/>
      <c r="GG44" s="301"/>
      <c r="GH44" s="301"/>
      <c r="GI44" s="301"/>
      <c r="GJ44" s="301"/>
      <c r="GK44" s="301"/>
      <c r="GL44" s="301"/>
      <c r="GM44" s="301"/>
      <c r="GN44" s="301"/>
      <c r="GO44" s="301"/>
      <c r="GP44" s="301"/>
      <c r="GQ44" s="301"/>
      <c r="GR44" s="301"/>
      <c r="GS44" s="301"/>
      <c r="GT44" s="301"/>
      <c r="GU44" s="301"/>
      <c r="GV44" s="301"/>
      <c r="GW44" s="301"/>
      <c r="GX44" s="301"/>
      <c r="GY44" s="301"/>
      <c r="GZ44" s="301"/>
      <c r="HA44" s="301"/>
      <c r="HB44" s="301"/>
      <c r="HC44" s="301"/>
      <c r="HD44" s="301"/>
      <c r="HE44" s="301"/>
      <c r="HF44" s="301"/>
      <c r="HG44" s="301"/>
      <c r="HH44" s="301"/>
      <c r="HI44" s="301"/>
      <c r="HJ44" s="301"/>
      <c r="HK44" s="301"/>
      <c r="HL44" s="301"/>
      <c r="HM44" s="301"/>
      <c r="HN44" s="301"/>
      <c r="HO44" s="301"/>
      <c r="HP44" s="301"/>
      <c r="HQ44" s="301"/>
      <c r="HR44" s="301"/>
      <c r="HS44" s="301"/>
      <c r="HT44" s="301"/>
      <c r="HU44" s="301"/>
      <c r="HV44" s="301"/>
      <c r="HW44" s="301"/>
      <c r="HX44" s="301"/>
      <c r="HY44" s="301"/>
      <c r="HZ44" s="301"/>
      <c r="IA44" s="301"/>
      <c r="IB44" s="301"/>
      <c r="IC44" s="301"/>
      <c r="ID44" s="301"/>
      <c r="IE44" s="301"/>
      <c r="IF44" s="301"/>
      <c r="IG44" s="301"/>
      <c r="IH44" s="301"/>
      <c r="II44" s="301"/>
      <c r="IJ44" s="301"/>
      <c r="IK44" s="301"/>
      <c r="IL44" s="301"/>
      <c r="IM44" s="301"/>
      <c r="IN44" s="301"/>
      <c r="IO44" s="301"/>
      <c r="IP44" s="301"/>
      <c r="IQ44" s="301"/>
    </row>
    <row r="45" spans="1:251" s="134" customFormat="1" ht="12" x14ac:dyDescent="0.3">
      <c r="A45" s="133" t="s">
        <v>170</v>
      </c>
      <c r="B45" s="111">
        <v>350</v>
      </c>
      <c r="C45" s="108">
        <v>12.5</v>
      </c>
      <c r="D45" s="108">
        <v>16.193181818181817</v>
      </c>
      <c r="E45" s="108"/>
      <c r="F45" s="108"/>
      <c r="G45" s="108"/>
      <c r="H45" s="108"/>
      <c r="I45" s="108"/>
      <c r="J45" s="108"/>
      <c r="K45" s="301"/>
      <c r="T45" s="300"/>
      <c r="U45" s="300"/>
      <c r="V45" s="300"/>
      <c r="W45" s="300"/>
      <c r="X45" s="300"/>
      <c r="Y45" s="300"/>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Q45" s="301"/>
      <c r="BR45" s="301"/>
      <c r="BS45" s="301"/>
      <c r="BT45" s="301"/>
      <c r="BU45" s="301"/>
      <c r="BV45" s="301"/>
      <c r="BW45" s="301"/>
      <c r="BX45" s="301"/>
      <c r="BY45" s="301"/>
      <c r="BZ45" s="301"/>
      <c r="CA45" s="301"/>
      <c r="CB45" s="301"/>
      <c r="CC45" s="301"/>
      <c r="CD45" s="301"/>
      <c r="CE45" s="301"/>
      <c r="CF45" s="301"/>
      <c r="CG45" s="301"/>
      <c r="CH45" s="301"/>
      <c r="CI45" s="301"/>
      <c r="CJ45" s="301"/>
      <c r="CK45" s="301"/>
      <c r="CL45" s="301"/>
      <c r="CM45" s="301"/>
      <c r="CN45" s="301"/>
      <c r="CO45" s="301"/>
      <c r="CP45" s="301"/>
      <c r="CQ45" s="301"/>
      <c r="CR45" s="301"/>
      <c r="CS45" s="301"/>
      <c r="CT45" s="301"/>
      <c r="CU45" s="301"/>
      <c r="CV45" s="301"/>
      <c r="CW45" s="301"/>
      <c r="CX45" s="301"/>
      <c r="CY45" s="301"/>
      <c r="CZ45" s="301"/>
      <c r="DA45" s="301"/>
      <c r="DB45" s="301"/>
      <c r="DC45" s="301"/>
      <c r="DD45" s="301"/>
      <c r="DE45" s="301"/>
      <c r="DF45" s="301"/>
      <c r="DG45" s="301"/>
      <c r="DH45" s="301"/>
      <c r="DI45" s="301"/>
      <c r="DJ45" s="301"/>
      <c r="DK45" s="301"/>
      <c r="DL45" s="301"/>
      <c r="DM45" s="301"/>
      <c r="DN45" s="301"/>
      <c r="DO45" s="301"/>
      <c r="DP45" s="301"/>
      <c r="DQ45" s="301"/>
      <c r="DR45" s="301"/>
      <c r="DS45" s="301"/>
      <c r="DT45" s="301"/>
      <c r="DU45" s="301"/>
      <c r="DV45" s="301"/>
      <c r="DW45" s="301"/>
      <c r="DX45" s="301"/>
      <c r="DY45" s="301"/>
      <c r="DZ45" s="301"/>
      <c r="EA45" s="301"/>
      <c r="EB45" s="301"/>
      <c r="EC45" s="301"/>
      <c r="ED45" s="301"/>
      <c r="EE45" s="301"/>
      <c r="EF45" s="301"/>
      <c r="EG45" s="301"/>
      <c r="EH45" s="301"/>
      <c r="EI45" s="301"/>
      <c r="EJ45" s="301"/>
      <c r="EK45" s="301"/>
      <c r="EL45" s="301"/>
      <c r="EM45" s="301"/>
      <c r="EN45" s="301"/>
      <c r="EO45" s="301"/>
      <c r="EP45" s="301"/>
      <c r="EQ45" s="301"/>
      <c r="ER45" s="301"/>
      <c r="ES45" s="301"/>
      <c r="ET45" s="301"/>
      <c r="EU45" s="301"/>
      <c r="EV45" s="301"/>
      <c r="EW45" s="301"/>
      <c r="EX45" s="301"/>
      <c r="EY45" s="301"/>
      <c r="EZ45" s="301"/>
      <c r="FA45" s="301"/>
      <c r="FB45" s="301"/>
      <c r="FC45" s="301"/>
      <c r="FD45" s="301"/>
      <c r="FE45" s="301"/>
      <c r="FF45" s="301"/>
      <c r="FG45" s="301"/>
      <c r="FH45" s="301"/>
      <c r="FI45" s="301"/>
      <c r="FJ45" s="301"/>
      <c r="FK45" s="301"/>
      <c r="FL45" s="301"/>
      <c r="FM45" s="301"/>
      <c r="FN45" s="301"/>
      <c r="FO45" s="301"/>
      <c r="FP45" s="301"/>
      <c r="FQ45" s="301"/>
      <c r="FR45" s="301"/>
      <c r="FS45" s="301"/>
      <c r="FT45" s="301"/>
      <c r="FU45" s="301"/>
      <c r="FV45" s="301"/>
      <c r="FW45" s="301"/>
      <c r="FX45" s="301"/>
      <c r="FY45" s="301"/>
      <c r="FZ45" s="301"/>
      <c r="GA45" s="301"/>
      <c r="GB45" s="301"/>
      <c r="GC45" s="301"/>
      <c r="GD45" s="301"/>
      <c r="GE45" s="301"/>
      <c r="GF45" s="301"/>
      <c r="GG45" s="301"/>
      <c r="GH45" s="301"/>
      <c r="GI45" s="301"/>
      <c r="GJ45" s="301"/>
      <c r="GK45" s="301"/>
      <c r="GL45" s="301"/>
      <c r="GM45" s="301"/>
      <c r="GN45" s="301"/>
      <c r="GO45" s="301"/>
      <c r="GP45" s="301"/>
      <c r="GQ45" s="301"/>
      <c r="GR45" s="301"/>
      <c r="GS45" s="301"/>
      <c r="GT45" s="301"/>
      <c r="GU45" s="301"/>
      <c r="GV45" s="301"/>
      <c r="GW45" s="301"/>
      <c r="GX45" s="301"/>
      <c r="GY45" s="301"/>
      <c r="GZ45" s="301"/>
      <c r="HA45" s="301"/>
      <c r="HB45" s="301"/>
      <c r="HC45" s="301"/>
      <c r="HD45" s="301"/>
      <c r="HE45" s="301"/>
      <c r="HF45" s="301"/>
      <c r="HG45" s="301"/>
      <c r="HH45" s="301"/>
      <c r="HI45" s="301"/>
      <c r="HJ45" s="301"/>
      <c r="HK45" s="301"/>
      <c r="HL45" s="301"/>
      <c r="HM45" s="301"/>
      <c r="HN45" s="301"/>
      <c r="HO45" s="301"/>
      <c r="HP45" s="301"/>
      <c r="HQ45" s="301"/>
      <c r="HR45" s="301"/>
      <c r="HS45" s="301"/>
      <c r="HT45" s="301"/>
      <c r="HU45" s="301"/>
      <c r="HV45" s="301"/>
      <c r="HW45" s="301"/>
      <c r="HX45" s="301"/>
      <c r="HY45" s="301"/>
      <c r="HZ45" s="301"/>
      <c r="IA45" s="301"/>
      <c r="IB45" s="301"/>
      <c r="IC45" s="301"/>
      <c r="ID45" s="301"/>
      <c r="IE45" s="301"/>
      <c r="IF45" s="301"/>
      <c r="IG45" s="301"/>
      <c r="IH45" s="301"/>
      <c r="II45" s="301"/>
      <c r="IJ45" s="301"/>
      <c r="IK45" s="301"/>
      <c r="IL45" s="301"/>
      <c r="IM45" s="301"/>
      <c r="IN45" s="301"/>
      <c r="IO45" s="301"/>
      <c r="IP45" s="301"/>
      <c r="IQ45" s="301"/>
    </row>
    <row r="46" spans="1:251" s="134" customFormat="1" ht="12" x14ac:dyDescent="0.3">
      <c r="A46" s="133" t="s">
        <v>171</v>
      </c>
      <c r="B46" s="111">
        <v>300</v>
      </c>
      <c r="C46" s="108">
        <v>23.154362416107382</v>
      </c>
      <c r="D46" s="108">
        <v>4.3624161073825505</v>
      </c>
      <c r="E46" s="108"/>
      <c r="F46" s="108"/>
      <c r="G46" s="108"/>
      <c r="H46" s="108"/>
      <c r="I46" s="108"/>
      <c r="J46" s="108"/>
      <c r="K46" s="301"/>
      <c r="T46" s="300"/>
      <c r="U46" s="300"/>
      <c r="V46" s="300"/>
      <c r="W46" s="300"/>
      <c r="X46" s="300"/>
      <c r="Y46" s="300"/>
      <c r="Z46" s="301"/>
      <c r="AA46" s="301"/>
      <c r="AB46" s="301"/>
      <c r="AC46" s="301"/>
      <c r="AD46" s="301"/>
      <c r="AE46" s="301"/>
      <c r="AF46" s="301"/>
      <c r="AG46" s="301"/>
      <c r="AH46" s="301"/>
      <c r="AI46" s="301"/>
      <c r="AJ46" s="301"/>
      <c r="AK46" s="301"/>
      <c r="AL46" s="301"/>
      <c r="AM46" s="301"/>
      <c r="AN46" s="301"/>
      <c r="AO46" s="301"/>
      <c r="AP46" s="301"/>
      <c r="AQ46" s="301"/>
      <c r="AR46" s="301"/>
      <c r="AS46" s="301"/>
      <c r="AT46" s="301"/>
      <c r="AU46" s="301"/>
      <c r="AV46" s="301"/>
      <c r="AW46" s="301"/>
      <c r="AX46" s="301"/>
      <c r="AY46" s="301"/>
      <c r="AZ46" s="301"/>
      <c r="BA46" s="301"/>
      <c r="BB46" s="301"/>
      <c r="BC46" s="301"/>
      <c r="BD46" s="301"/>
      <c r="BE46" s="301"/>
      <c r="BF46" s="301"/>
      <c r="BG46" s="301"/>
      <c r="BH46" s="301"/>
      <c r="BI46" s="301"/>
      <c r="BJ46" s="301"/>
      <c r="BK46" s="301"/>
      <c r="BL46" s="301"/>
      <c r="BM46" s="301"/>
      <c r="BN46" s="301"/>
      <c r="BO46" s="301"/>
      <c r="BP46" s="301"/>
      <c r="BQ46" s="301"/>
      <c r="BR46" s="301"/>
      <c r="BS46" s="301"/>
      <c r="BT46" s="301"/>
      <c r="BU46" s="301"/>
      <c r="BV46" s="301"/>
      <c r="BW46" s="301"/>
      <c r="BX46" s="301"/>
      <c r="BY46" s="301"/>
      <c r="BZ46" s="301"/>
      <c r="CA46" s="301"/>
      <c r="CB46" s="301"/>
      <c r="CC46" s="301"/>
      <c r="CD46" s="301"/>
      <c r="CE46" s="301"/>
      <c r="CF46" s="301"/>
      <c r="CG46" s="301"/>
      <c r="CH46" s="301"/>
      <c r="CI46" s="301"/>
      <c r="CJ46" s="301"/>
      <c r="CK46" s="301"/>
      <c r="CL46" s="301"/>
      <c r="CM46" s="301"/>
      <c r="CN46" s="301"/>
      <c r="CO46" s="301"/>
      <c r="CP46" s="301"/>
      <c r="CQ46" s="301"/>
      <c r="CR46" s="301"/>
      <c r="CS46" s="301"/>
      <c r="CT46" s="301"/>
      <c r="CU46" s="301"/>
      <c r="CV46" s="301"/>
      <c r="CW46" s="301"/>
      <c r="CX46" s="301"/>
      <c r="CY46" s="301"/>
      <c r="CZ46" s="301"/>
      <c r="DA46" s="301"/>
      <c r="DB46" s="301"/>
      <c r="DC46" s="301"/>
      <c r="DD46" s="301"/>
      <c r="DE46" s="301"/>
      <c r="DF46" s="301"/>
      <c r="DG46" s="301"/>
      <c r="DH46" s="301"/>
      <c r="DI46" s="301"/>
      <c r="DJ46" s="301"/>
      <c r="DK46" s="301"/>
      <c r="DL46" s="301"/>
      <c r="DM46" s="301"/>
      <c r="DN46" s="301"/>
      <c r="DO46" s="301"/>
      <c r="DP46" s="301"/>
      <c r="DQ46" s="301"/>
      <c r="DR46" s="301"/>
      <c r="DS46" s="301"/>
      <c r="DT46" s="301"/>
      <c r="DU46" s="301"/>
      <c r="DV46" s="301"/>
      <c r="DW46" s="301"/>
      <c r="DX46" s="301"/>
      <c r="DY46" s="301"/>
      <c r="DZ46" s="301"/>
      <c r="EA46" s="301"/>
      <c r="EB46" s="301"/>
      <c r="EC46" s="301"/>
      <c r="ED46" s="301"/>
      <c r="EE46" s="301"/>
      <c r="EF46" s="301"/>
      <c r="EG46" s="301"/>
      <c r="EH46" s="301"/>
      <c r="EI46" s="301"/>
      <c r="EJ46" s="301"/>
      <c r="EK46" s="301"/>
      <c r="EL46" s="301"/>
      <c r="EM46" s="301"/>
      <c r="EN46" s="301"/>
      <c r="EO46" s="301"/>
      <c r="EP46" s="301"/>
      <c r="EQ46" s="301"/>
      <c r="ER46" s="301"/>
      <c r="ES46" s="301"/>
      <c r="ET46" s="301"/>
      <c r="EU46" s="301"/>
      <c r="EV46" s="301"/>
      <c r="EW46" s="301"/>
      <c r="EX46" s="301"/>
      <c r="EY46" s="301"/>
      <c r="EZ46" s="301"/>
      <c r="FA46" s="301"/>
      <c r="FB46" s="301"/>
      <c r="FC46" s="301"/>
      <c r="FD46" s="301"/>
      <c r="FE46" s="301"/>
      <c r="FF46" s="301"/>
      <c r="FG46" s="301"/>
      <c r="FH46" s="301"/>
      <c r="FI46" s="301"/>
      <c r="FJ46" s="301"/>
      <c r="FK46" s="301"/>
      <c r="FL46" s="301"/>
      <c r="FM46" s="301"/>
      <c r="FN46" s="301"/>
      <c r="FO46" s="301"/>
      <c r="FP46" s="301"/>
      <c r="FQ46" s="301"/>
      <c r="FR46" s="301"/>
      <c r="FS46" s="301"/>
      <c r="FT46" s="301"/>
      <c r="FU46" s="301"/>
      <c r="FV46" s="301"/>
      <c r="FW46" s="301"/>
      <c r="FX46" s="301"/>
      <c r="FY46" s="301"/>
      <c r="FZ46" s="301"/>
      <c r="GA46" s="301"/>
      <c r="GB46" s="301"/>
      <c r="GC46" s="301"/>
      <c r="GD46" s="301"/>
      <c r="GE46" s="301"/>
      <c r="GF46" s="301"/>
      <c r="GG46" s="301"/>
      <c r="GH46" s="301"/>
      <c r="GI46" s="301"/>
      <c r="GJ46" s="301"/>
      <c r="GK46" s="301"/>
      <c r="GL46" s="301"/>
      <c r="GM46" s="301"/>
      <c r="GN46" s="301"/>
      <c r="GO46" s="301"/>
      <c r="GP46" s="301"/>
      <c r="GQ46" s="301"/>
      <c r="GR46" s="301"/>
      <c r="GS46" s="301"/>
      <c r="GT46" s="301"/>
      <c r="GU46" s="301"/>
      <c r="GV46" s="301"/>
      <c r="GW46" s="301"/>
      <c r="GX46" s="301"/>
      <c r="GY46" s="301"/>
      <c r="GZ46" s="301"/>
      <c r="HA46" s="301"/>
      <c r="HB46" s="301"/>
      <c r="HC46" s="301"/>
      <c r="HD46" s="301"/>
      <c r="HE46" s="301"/>
      <c r="HF46" s="301"/>
      <c r="HG46" s="301"/>
      <c r="HH46" s="301"/>
      <c r="HI46" s="301"/>
      <c r="HJ46" s="301"/>
      <c r="HK46" s="301"/>
      <c r="HL46" s="301"/>
      <c r="HM46" s="301"/>
      <c r="HN46" s="301"/>
      <c r="HO46" s="301"/>
      <c r="HP46" s="301"/>
      <c r="HQ46" s="301"/>
      <c r="HR46" s="301"/>
      <c r="HS46" s="301"/>
      <c r="HT46" s="301"/>
      <c r="HU46" s="301"/>
      <c r="HV46" s="301"/>
      <c r="HW46" s="301"/>
      <c r="HX46" s="301"/>
      <c r="HY46" s="301"/>
      <c r="HZ46" s="301"/>
      <c r="IA46" s="301"/>
      <c r="IB46" s="301"/>
      <c r="IC46" s="301"/>
      <c r="ID46" s="301"/>
      <c r="IE46" s="301"/>
      <c r="IF46" s="301"/>
      <c r="IG46" s="301"/>
      <c r="IH46" s="301"/>
      <c r="II46" s="301"/>
      <c r="IJ46" s="301"/>
      <c r="IK46" s="301"/>
      <c r="IL46" s="301"/>
      <c r="IM46" s="301"/>
      <c r="IN46" s="301"/>
      <c r="IO46" s="301"/>
      <c r="IP46" s="301"/>
      <c r="IQ46" s="301"/>
    </row>
    <row r="47" spans="1:251" s="134" customFormat="1" ht="12" x14ac:dyDescent="0.3">
      <c r="A47" s="133" t="s">
        <v>172</v>
      </c>
      <c r="B47" s="111">
        <v>250</v>
      </c>
      <c r="C47" s="108">
        <v>40.944881889763778</v>
      </c>
      <c r="D47" s="108">
        <v>7.0866141732283463</v>
      </c>
      <c r="E47" s="108"/>
      <c r="F47" s="108"/>
      <c r="G47" s="108"/>
      <c r="H47" s="108"/>
      <c r="I47" s="108"/>
      <c r="J47" s="108"/>
      <c r="K47" s="301"/>
      <c r="T47" s="300"/>
      <c r="U47" s="300"/>
      <c r="V47" s="300"/>
      <c r="W47" s="300"/>
      <c r="X47" s="300"/>
      <c r="Y47" s="300"/>
      <c r="Z47" s="301"/>
      <c r="AA47" s="301"/>
      <c r="AB47" s="301"/>
      <c r="AC47" s="301"/>
      <c r="AD47" s="301"/>
      <c r="AE47" s="301"/>
      <c r="AF47" s="301"/>
      <c r="AG47" s="301"/>
      <c r="AH47" s="301"/>
      <c r="AI47" s="301"/>
      <c r="AJ47" s="301"/>
      <c r="AK47" s="301"/>
      <c r="AL47" s="301"/>
      <c r="AM47" s="301"/>
      <c r="AN47" s="301"/>
      <c r="AO47" s="301"/>
      <c r="AP47" s="301"/>
      <c r="AQ47" s="301"/>
      <c r="AR47" s="301"/>
      <c r="AS47" s="301"/>
      <c r="AT47" s="301"/>
      <c r="AU47" s="301"/>
      <c r="AV47" s="301"/>
      <c r="AW47" s="301"/>
      <c r="AX47" s="301"/>
      <c r="AY47" s="301"/>
      <c r="AZ47" s="301"/>
      <c r="BA47" s="301"/>
      <c r="BB47" s="301"/>
      <c r="BC47" s="301"/>
      <c r="BD47" s="301"/>
      <c r="BE47" s="301"/>
      <c r="BF47" s="301"/>
      <c r="BG47" s="301"/>
      <c r="BH47" s="301"/>
      <c r="BI47" s="301"/>
      <c r="BJ47" s="301"/>
      <c r="BK47" s="301"/>
      <c r="BL47" s="301"/>
      <c r="BM47" s="301"/>
      <c r="BN47" s="301"/>
      <c r="BO47" s="301"/>
      <c r="BP47" s="301"/>
      <c r="BQ47" s="301"/>
      <c r="BR47" s="301"/>
      <c r="BS47" s="301"/>
      <c r="BT47" s="301"/>
      <c r="BU47" s="301"/>
      <c r="BV47" s="301"/>
      <c r="BW47" s="301"/>
      <c r="BX47" s="301"/>
      <c r="BY47" s="301"/>
      <c r="BZ47" s="301"/>
      <c r="CA47" s="301"/>
      <c r="CB47" s="301"/>
      <c r="CC47" s="301"/>
      <c r="CD47" s="301"/>
      <c r="CE47" s="301"/>
      <c r="CF47" s="301"/>
      <c r="CG47" s="301"/>
      <c r="CH47" s="301"/>
      <c r="CI47" s="301"/>
      <c r="CJ47" s="301"/>
      <c r="CK47" s="301"/>
      <c r="CL47" s="301"/>
      <c r="CM47" s="301"/>
      <c r="CN47" s="301"/>
      <c r="CO47" s="301"/>
      <c r="CP47" s="301"/>
      <c r="CQ47" s="301"/>
      <c r="CR47" s="301"/>
      <c r="CS47" s="301"/>
      <c r="CT47" s="301"/>
      <c r="CU47" s="301"/>
      <c r="CV47" s="301"/>
      <c r="CW47" s="301"/>
      <c r="CX47" s="301"/>
      <c r="CY47" s="301"/>
      <c r="CZ47" s="301"/>
      <c r="DA47" s="301"/>
      <c r="DB47" s="301"/>
      <c r="DC47" s="301"/>
      <c r="DD47" s="301"/>
      <c r="DE47" s="301"/>
      <c r="DF47" s="301"/>
      <c r="DG47" s="301"/>
      <c r="DH47" s="301"/>
      <c r="DI47" s="301"/>
      <c r="DJ47" s="301"/>
      <c r="DK47" s="301"/>
      <c r="DL47" s="301"/>
      <c r="DM47" s="301"/>
      <c r="DN47" s="301"/>
      <c r="DO47" s="301"/>
      <c r="DP47" s="301"/>
      <c r="DQ47" s="301"/>
      <c r="DR47" s="301"/>
      <c r="DS47" s="301"/>
      <c r="DT47" s="301"/>
      <c r="DU47" s="301"/>
      <c r="DV47" s="301"/>
      <c r="DW47" s="301"/>
      <c r="DX47" s="301"/>
      <c r="DY47" s="301"/>
      <c r="DZ47" s="301"/>
      <c r="EA47" s="301"/>
      <c r="EB47" s="301"/>
      <c r="EC47" s="301"/>
      <c r="ED47" s="301"/>
      <c r="EE47" s="301"/>
      <c r="EF47" s="301"/>
      <c r="EG47" s="301"/>
      <c r="EH47" s="301"/>
      <c r="EI47" s="301"/>
      <c r="EJ47" s="301"/>
      <c r="EK47" s="301"/>
      <c r="EL47" s="301"/>
      <c r="EM47" s="301"/>
      <c r="EN47" s="301"/>
      <c r="EO47" s="301"/>
      <c r="EP47" s="301"/>
      <c r="EQ47" s="301"/>
      <c r="ER47" s="301"/>
      <c r="ES47" s="301"/>
      <c r="ET47" s="301"/>
      <c r="EU47" s="301"/>
      <c r="EV47" s="301"/>
      <c r="EW47" s="301"/>
      <c r="EX47" s="301"/>
      <c r="EY47" s="301"/>
      <c r="EZ47" s="301"/>
      <c r="FA47" s="301"/>
      <c r="FB47" s="301"/>
      <c r="FC47" s="301"/>
      <c r="FD47" s="301"/>
      <c r="FE47" s="301"/>
      <c r="FF47" s="301"/>
      <c r="FG47" s="301"/>
      <c r="FH47" s="301"/>
      <c r="FI47" s="301"/>
      <c r="FJ47" s="301"/>
      <c r="FK47" s="301"/>
      <c r="FL47" s="301"/>
      <c r="FM47" s="301"/>
      <c r="FN47" s="301"/>
      <c r="FO47" s="301"/>
      <c r="FP47" s="301"/>
      <c r="FQ47" s="301"/>
      <c r="FR47" s="301"/>
      <c r="FS47" s="301"/>
      <c r="FT47" s="301"/>
      <c r="FU47" s="301"/>
      <c r="FV47" s="301"/>
      <c r="FW47" s="301"/>
      <c r="FX47" s="301"/>
      <c r="FY47" s="301"/>
      <c r="FZ47" s="301"/>
      <c r="GA47" s="301"/>
      <c r="GB47" s="301"/>
      <c r="GC47" s="301"/>
      <c r="GD47" s="301"/>
      <c r="GE47" s="301"/>
      <c r="GF47" s="301"/>
      <c r="GG47" s="301"/>
      <c r="GH47" s="301"/>
      <c r="GI47" s="301"/>
      <c r="GJ47" s="301"/>
      <c r="GK47" s="301"/>
      <c r="GL47" s="301"/>
      <c r="GM47" s="301"/>
      <c r="GN47" s="301"/>
      <c r="GO47" s="301"/>
      <c r="GP47" s="301"/>
      <c r="GQ47" s="301"/>
      <c r="GR47" s="301"/>
      <c r="GS47" s="301"/>
      <c r="GT47" s="301"/>
      <c r="GU47" s="301"/>
      <c r="GV47" s="301"/>
      <c r="GW47" s="301"/>
      <c r="GX47" s="301"/>
      <c r="GY47" s="301"/>
      <c r="GZ47" s="301"/>
      <c r="HA47" s="301"/>
      <c r="HB47" s="301"/>
      <c r="HC47" s="301"/>
      <c r="HD47" s="301"/>
      <c r="HE47" s="301"/>
      <c r="HF47" s="301"/>
      <c r="HG47" s="301"/>
      <c r="HH47" s="301"/>
      <c r="HI47" s="301"/>
      <c r="HJ47" s="301"/>
      <c r="HK47" s="301"/>
      <c r="HL47" s="301"/>
      <c r="HM47" s="301"/>
      <c r="HN47" s="301"/>
      <c r="HO47" s="301"/>
      <c r="HP47" s="301"/>
      <c r="HQ47" s="301"/>
      <c r="HR47" s="301"/>
      <c r="HS47" s="301"/>
      <c r="HT47" s="301"/>
      <c r="HU47" s="301"/>
      <c r="HV47" s="301"/>
      <c r="HW47" s="301"/>
      <c r="HX47" s="301"/>
      <c r="HY47" s="301"/>
      <c r="HZ47" s="301"/>
      <c r="IA47" s="301"/>
      <c r="IB47" s="301"/>
      <c r="IC47" s="301"/>
      <c r="ID47" s="301"/>
      <c r="IE47" s="301"/>
      <c r="IF47" s="301"/>
      <c r="IG47" s="301"/>
      <c r="IH47" s="301"/>
      <c r="II47" s="301"/>
      <c r="IJ47" s="301"/>
      <c r="IK47" s="301"/>
      <c r="IL47" s="301"/>
      <c r="IM47" s="301"/>
      <c r="IN47" s="301"/>
      <c r="IO47" s="301"/>
      <c r="IP47" s="301"/>
      <c r="IQ47" s="301"/>
    </row>
    <row r="48" spans="1:251" s="134" customFormat="1" ht="12" x14ac:dyDescent="0.3">
      <c r="A48" s="133" t="s">
        <v>173</v>
      </c>
      <c r="B48" s="111">
        <v>250</v>
      </c>
      <c r="C48" s="108">
        <v>27.530364372469634</v>
      </c>
      <c r="D48" s="108">
        <v>18.218623481781375</v>
      </c>
      <c r="E48" s="108"/>
      <c r="F48" s="108"/>
      <c r="G48" s="108"/>
      <c r="H48" s="108"/>
      <c r="I48" s="108"/>
      <c r="J48" s="108"/>
      <c r="K48" s="301"/>
      <c r="T48" s="300"/>
      <c r="U48" s="300"/>
      <c r="V48" s="300"/>
      <c r="W48" s="300"/>
      <c r="X48" s="300"/>
      <c r="Y48" s="300"/>
      <c r="Z48" s="301"/>
      <c r="AA48" s="301"/>
      <c r="AB48" s="301"/>
      <c r="AC48" s="301"/>
      <c r="AD48" s="301"/>
      <c r="AE48" s="301"/>
      <c r="AF48" s="301"/>
      <c r="AG48" s="301"/>
      <c r="AH48" s="301"/>
      <c r="AI48" s="301"/>
      <c r="AJ48" s="301"/>
      <c r="AK48" s="301"/>
      <c r="AL48" s="301"/>
      <c r="AM48" s="301"/>
      <c r="AN48" s="301"/>
      <c r="AO48" s="301"/>
      <c r="AP48" s="301"/>
      <c r="AQ48" s="301"/>
      <c r="AR48" s="301"/>
      <c r="AS48" s="301"/>
      <c r="AT48" s="301"/>
      <c r="AU48" s="301"/>
      <c r="AV48" s="301"/>
      <c r="AW48" s="301"/>
      <c r="AX48" s="301"/>
      <c r="AY48" s="301"/>
      <c r="AZ48" s="301"/>
      <c r="BA48" s="301"/>
      <c r="BB48" s="301"/>
      <c r="BC48" s="301"/>
      <c r="BD48" s="301"/>
      <c r="BE48" s="301"/>
      <c r="BF48" s="301"/>
      <c r="BG48" s="301"/>
      <c r="BH48" s="301"/>
      <c r="BI48" s="301"/>
      <c r="BJ48" s="301"/>
      <c r="BK48" s="301"/>
      <c r="BL48" s="301"/>
      <c r="BM48" s="301"/>
      <c r="BN48" s="301"/>
      <c r="BO48" s="301"/>
      <c r="BP48" s="301"/>
      <c r="BQ48" s="301"/>
      <c r="BR48" s="301"/>
      <c r="BS48" s="301"/>
      <c r="BT48" s="301"/>
      <c r="BU48" s="301"/>
      <c r="BV48" s="301"/>
      <c r="BW48" s="301"/>
      <c r="BX48" s="301"/>
      <c r="BY48" s="301"/>
      <c r="BZ48" s="301"/>
      <c r="CA48" s="301"/>
      <c r="CB48" s="301"/>
      <c r="CC48" s="301"/>
      <c r="CD48" s="301"/>
      <c r="CE48" s="301"/>
      <c r="CF48" s="301"/>
      <c r="CG48" s="301"/>
      <c r="CH48" s="301"/>
      <c r="CI48" s="301"/>
      <c r="CJ48" s="301"/>
      <c r="CK48" s="301"/>
      <c r="CL48" s="301"/>
      <c r="CM48" s="301"/>
      <c r="CN48" s="301"/>
      <c r="CO48" s="301"/>
      <c r="CP48" s="301"/>
      <c r="CQ48" s="301"/>
      <c r="CR48" s="301"/>
      <c r="CS48" s="301"/>
      <c r="CT48" s="301"/>
      <c r="CU48" s="301"/>
      <c r="CV48" s="301"/>
      <c r="CW48" s="301"/>
      <c r="CX48" s="301"/>
      <c r="CY48" s="301"/>
      <c r="CZ48" s="301"/>
      <c r="DA48" s="301"/>
      <c r="DB48" s="301"/>
      <c r="DC48" s="301"/>
      <c r="DD48" s="301"/>
      <c r="DE48" s="301"/>
      <c r="DF48" s="301"/>
      <c r="DG48" s="301"/>
      <c r="DH48" s="301"/>
      <c r="DI48" s="301"/>
      <c r="DJ48" s="301"/>
      <c r="DK48" s="301"/>
      <c r="DL48" s="301"/>
      <c r="DM48" s="301"/>
      <c r="DN48" s="301"/>
      <c r="DO48" s="301"/>
      <c r="DP48" s="301"/>
      <c r="DQ48" s="301"/>
      <c r="DR48" s="301"/>
      <c r="DS48" s="301"/>
      <c r="DT48" s="301"/>
      <c r="DU48" s="301"/>
      <c r="DV48" s="301"/>
      <c r="DW48" s="301"/>
      <c r="DX48" s="301"/>
      <c r="DY48" s="301"/>
      <c r="DZ48" s="301"/>
      <c r="EA48" s="301"/>
      <c r="EB48" s="301"/>
      <c r="EC48" s="301"/>
      <c r="ED48" s="301"/>
      <c r="EE48" s="301"/>
      <c r="EF48" s="301"/>
      <c r="EG48" s="301"/>
      <c r="EH48" s="301"/>
      <c r="EI48" s="301"/>
      <c r="EJ48" s="301"/>
      <c r="EK48" s="301"/>
      <c r="EL48" s="301"/>
      <c r="EM48" s="301"/>
      <c r="EN48" s="301"/>
      <c r="EO48" s="301"/>
      <c r="EP48" s="301"/>
      <c r="EQ48" s="301"/>
      <c r="ER48" s="301"/>
      <c r="ES48" s="301"/>
      <c r="ET48" s="301"/>
      <c r="EU48" s="301"/>
      <c r="EV48" s="301"/>
      <c r="EW48" s="301"/>
      <c r="EX48" s="301"/>
      <c r="EY48" s="301"/>
      <c r="EZ48" s="301"/>
      <c r="FA48" s="301"/>
      <c r="FB48" s="301"/>
      <c r="FC48" s="301"/>
      <c r="FD48" s="301"/>
      <c r="FE48" s="301"/>
      <c r="FF48" s="301"/>
      <c r="FG48" s="301"/>
      <c r="FH48" s="301"/>
      <c r="FI48" s="301"/>
      <c r="FJ48" s="301"/>
      <c r="FK48" s="301"/>
      <c r="FL48" s="301"/>
      <c r="FM48" s="301"/>
      <c r="FN48" s="301"/>
      <c r="FO48" s="301"/>
      <c r="FP48" s="301"/>
      <c r="FQ48" s="301"/>
      <c r="FR48" s="301"/>
      <c r="FS48" s="301"/>
      <c r="FT48" s="301"/>
      <c r="FU48" s="301"/>
      <c r="FV48" s="301"/>
      <c r="FW48" s="301"/>
      <c r="FX48" s="301"/>
      <c r="FY48" s="301"/>
      <c r="FZ48" s="301"/>
      <c r="GA48" s="301"/>
      <c r="GB48" s="301"/>
      <c r="GC48" s="301"/>
      <c r="GD48" s="301"/>
      <c r="GE48" s="301"/>
      <c r="GF48" s="301"/>
      <c r="GG48" s="301"/>
      <c r="GH48" s="301"/>
      <c r="GI48" s="301"/>
      <c r="GJ48" s="301"/>
      <c r="GK48" s="301"/>
      <c r="GL48" s="301"/>
      <c r="GM48" s="301"/>
      <c r="GN48" s="301"/>
      <c r="GO48" s="301"/>
      <c r="GP48" s="301"/>
      <c r="GQ48" s="301"/>
      <c r="GR48" s="301"/>
      <c r="GS48" s="301"/>
      <c r="GT48" s="301"/>
      <c r="GU48" s="301"/>
      <c r="GV48" s="301"/>
      <c r="GW48" s="301"/>
      <c r="GX48" s="301"/>
      <c r="GY48" s="301"/>
      <c r="GZ48" s="301"/>
      <c r="HA48" s="301"/>
      <c r="HB48" s="301"/>
      <c r="HC48" s="301"/>
      <c r="HD48" s="301"/>
      <c r="HE48" s="301"/>
      <c r="HF48" s="301"/>
      <c r="HG48" s="301"/>
      <c r="HH48" s="301"/>
      <c r="HI48" s="301"/>
      <c r="HJ48" s="301"/>
      <c r="HK48" s="301"/>
      <c r="HL48" s="301"/>
      <c r="HM48" s="301"/>
      <c r="HN48" s="301"/>
      <c r="HO48" s="301"/>
      <c r="HP48" s="301"/>
      <c r="HQ48" s="301"/>
      <c r="HR48" s="301"/>
      <c r="HS48" s="301"/>
      <c r="HT48" s="301"/>
      <c r="HU48" s="301"/>
      <c r="HV48" s="301"/>
      <c r="HW48" s="301"/>
      <c r="HX48" s="301"/>
      <c r="HY48" s="301"/>
      <c r="HZ48" s="301"/>
      <c r="IA48" s="301"/>
      <c r="IB48" s="301"/>
      <c r="IC48" s="301"/>
      <c r="ID48" s="301"/>
      <c r="IE48" s="301"/>
      <c r="IF48" s="301"/>
      <c r="IG48" s="301"/>
      <c r="IH48" s="301"/>
      <c r="II48" s="301"/>
      <c r="IJ48" s="301"/>
      <c r="IK48" s="301"/>
      <c r="IL48" s="301"/>
      <c r="IM48" s="301"/>
      <c r="IN48" s="301"/>
      <c r="IO48" s="301"/>
      <c r="IP48" s="301"/>
      <c r="IQ48" s="301"/>
    </row>
    <row r="49" spans="1:251" s="134" customFormat="1" ht="12" x14ac:dyDescent="0.3">
      <c r="A49" s="133" t="s">
        <v>174</v>
      </c>
      <c r="B49" s="111">
        <v>190</v>
      </c>
      <c r="C49" s="108">
        <v>12.435233160621761</v>
      </c>
      <c r="D49" s="108">
        <v>10.880829015544041</v>
      </c>
      <c r="E49" s="108"/>
      <c r="F49" s="108"/>
      <c r="G49" s="108"/>
      <c r="H49" s="108"/>
      <c r="I49" s="108"/>
      <c r="J49" s="108"/>
      <c r="K49" s="301"/>
      <c r="T49" s="300"/>
      <c r="U49" s="300"/>
      <c r="V49" s="300"/>
      <c r="W49" s="300"/>
      <c r="X49" s="300"/>
      <c r="Y49" s="300"/>
      <c r="Z49" s="301"/>
      <c r="AA49" s="301"/>
      <c r="AB49" s="301"/>
      <c r="AC49" s="301"/>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c r="BA49" s="301"/>
      <c r="BB49" s="301"/>
      <c r="BC49" s="301"/>
      <c r="BD49" s="301"/>
      <c r="BE49" s="301"/>
      <c r="BF49" s="301"/>
      <c r="BG49" s="301"/>
      <c r="BH49" s="301"/>
      <c r="BI49" s="301"/>
      <c r="BJ49" s="301"/>
      <c r="BK49" s="301"/>
      <c r="BL49" s="301"/>
      <c r="BM49" s="301"/>
      <c r="BN49" s="301"/>
      <c r="BO49" s="301"/>
      <c r="BP49" s="301"/>
      <c r="BQ49" s="301"/>
      <c r="BR49" s="301"/>
      <c r="BS49" s="301"/>
      <c r="BT49" s="301"/>
      <c r="BU49" s="301"/>
      <c r="BV49" s="301"/>
      <c r="BW49" s="301"/>
      <c r="BX49" s="301"/>
      <c r="BY49" s="301"/>
      <c r="BZ49" s="301"/>
      <c r="CA49" s="301"/>
      <c r="CB49" s="301"/>
      <c r="CC49" s="301"/>
      <c r="CD49" s="301"/>
      <c r="CE49" s="301"/>
      <c r="CF49" s="301"/>
      <c r="CG49" s="301"/>
      <c r="CH49" s="301"/>
      <c r="CI49" s="301"/>
      <c r="CJ49" s="301"/>
      <c r="CK49" s="301"/>
      <c r="CL49" s="301"/>
      <c r="CM49" s="301"/>
      <c r="CN49" s="301"/>
      <c r="CO49" s="301"/>
      <c r="CP49" s="301"/>
      <c r="CQ49" s="301"/>
      <c r="CR49" s="301"/>
      <c r="CS49" s="301"/>
      <c r="CT49" s="301"/>
      <c r="CU49" s="301"/>
      <c r="CV49" s="301"/>
      <c r="CW49" s="301"/>
      <c r="CX49" s="301"/>
      <c r="CY49" s="301"/>
      <c r="CZ49" s="301"/>
      <c r="DA49" s="301"/>
      <c r="DB49" s="301"/>
      <c r="DC49" s="301"/>
      <c r="DD49" s="301"/>
      <c r="DE49" s="301"/>
      <c r="DF49" s="301"/>
      <c r="DG49" s="301"/>
      <c r="DH49" s="301"/>
      <c r="DI49" s="301"/>
      <c r="DJ49" s="301"/>
      <c r="DK49" s="301"/>
      <c r="DL49" s="301"/>
      <c r="DM49" s="301"/>
      <c r="DN49" s="301"/>
      <c r="DO49" s="301"/>
      <c r="DP49" s="301"/>
      <c r="DQ49" s="301"/>
      <c r="DR49" s="301"/>
      <c r="DS49" s="301"/>
      <c r="DT49" s="301"/>
      <c r="DU49" s="301"/>
      <c r="DV49" s="301"/>
      <c r="DW49" s="301"/>
      <c r="DX49" s="301"/>
      <c r="DY49" s="301"/>
      <c r="DZ49" s="301"/>
      <c r="EA49" s="301"/>
      <c r="EB49" s="301"/>
      <c r="EC49" s="301"/>
      <c r="ED49" s="301"/>
      <c r="EE49" s="301"/>
      <c r="EF49" s="301"/>
      <c r="EG49" s="301"/>
      <c r="EH49" s="301"/>
      <c r="EI49" s="301"/>
      <c r="EJ49" s="301"/>
      <c r="EK49" s="301"/>
      <c r="EL49" s="301"/>
      <c r="EM49" s="301"/>
      <c r="EN49" s="301"/>
      <c r="EO49" s="301"/>
      <c r="EP49" s="301"/>
      <c r="EQ49" s="301"/>
      <c r="ER49" s="301"/>
      <c r="ES49" s="301"/>
      <c r="ET49" s="301"/>
      <c r="EU49" s="301"/>
      <c r="EV49" s="301"/>
      <c r="EW49" s="301"/>
      <c r="EX49" s="301"/>
      <c r="EY49" s="301"/>
      <c r="EZ49" s="301"/>
      <c r="FA49" s="301"/>
      <c r="FB49" s="301"/>
      <c r="FC49" s="301"/>
      <c r="FD49" s="301"/>
      <c r="FE49" s="301"/>
      <c r="FF49" s="301"/>
      <c r="FG49" s="301"/>
      <c r="FH49" s="301"/>
      <c r="FI49" s="301"/>
      <c r="FJ49" s="301"/>
      <c r="FK49" s="301"/>
      <c r="FL49" s="301"/>
      <c r="FM49" s="301"/>
      <c r="FN49" s="301"/>
      <c r="FO49" s="301"/>
      <c r="FP49" s="301"/>
      <c r="FQ49" s="301"/>
      <c r="FR49" s="301"/>
      <c r="FS49" s="301"/>
      <c r="FT49" s="301"/>
      <c r="FU49" s="301"/>
      <c r="FV49" s="301"/>
      <c r="FW49" s="301"/>
      <c r="FX49" s="301"/>
      <c r="FY49" s="301"/>
      <c r="FZ49" s="301"/>
      <c r="GA49" s="301"/>
      <c r="GB49" s="301"/>
      <c r="GC49" s="301"/>
      <c r="GD49" s="301"/>
      <c r="GE49" s="301"/>
      <c r="GF49" s="301"/>
      <c r="GG49" s="301"/>
      <c r="GH49" s="301"/>
      <c r="GI49" s="301"/>
      <c r="GJ49" s="301"/>
      <c r="GK49" s="301"/>
      <c r="GL49" s="301"/>
      <c r="GM49" s="301"/>
      <c r="GN49" s="301"/>
      <c r="GO49" s="301"/>
      <c r="GP49" s="301"/>
      <c r="GQ49" s="301"/>
      <c r="GR49" s="301"/>
      <c r="GS49" s="301"/>
      <c r="GT49" s="301"/>
      <c r="GU49" s="301"/>
      <c r="GV49" s="301"/>
      <c r="GW49" s="301"/>
      <c r="GX49" s="301"/>
      <c r="GY49" s="301"/>
      <c r="GZ49" s="301"/>
      <c r="HA49" s="301"/>
      <c r="HB49" s="301"/>
      <c r="HC49" s="301"/>
      <c r="HD49" s="301"/>
      <c r="HE49" s="301"/>
      <c r="HF49" s="301"/>
      <c r="HG49" s="301"/>
      <c r="HH49" s="301"/>
      <c r="HI49" s="301"/>
      <c r="HJ49" s="301"/>
      <c r="HK49" s="301"/>
      <c r="HL49" s="301"/>
      <c r="HM49" s="301"/>
      <c r="HN49" s="301"/>
      <c r="HO49" s="301"/>
      <c r="HP49" s="301"/>
      <c r="HQ49" s="301"/>
      <c r="HR49" s="301"/>
      <c r="HS49" s="301"/>
      <c r="HT49" s="301"/>
      <c r="HU49" s="301"/>
      <c r="HV49" s="301"/>
      <c r="HW49" s="301"/>
      <c r="HX49" s="301"/>
      <c r="HY49" s="301"/>
      <c r="HZ49" s="301"/>
      <c r="IA49" s="301"/>
      <c r="IB49" s="301"/>
      <c r="IC49" s="301"/>
      <c r="ID49" s="301"/>
      <c r="IE49" s="301"/>
      <c r="IF49" s="301"/>
      <c r="IG49" s="301"/>
      <c r="IH49" s="301"/>
      <c r="II49" s="301"/>
      <c r="IJ49" s="301"/>
      <c r="IK49" s="301"/>
      <c r="IL49" s="301"/>
      <c r="IM49" s="301"/>
      <c r="IN49" s="301"/>
      <c r="IO49" s="301"/>
      <c r="IP49" s="301"/>
      <c r="IQ49" s="301"/>
    </row>
    <row r="50" spans="1:251" s="134" customFormat="1" ht="12" x14ac:dyDescent="0.3">
      <c r="A50" s="133" t="s">
        <v>175</v>
      </c>
      <c r="B50" s="111">
        <v>150</v>
      </c>
      <c r="C50" s="108">
        <v>37.662337662337663</v>
      </c>
      <c r="D50" s="108">
        <v>35.714285714285715</v>
      </c>
      <c r="E50" s="108"/>
      <c r="F50" s="108"/>
      <c r="G50" s="108"/>
      <c r="H50" s="108"/>
      <c r="I50" s="108"/>
      <c r="J50" s="108"/>
      <c r="K50" s="301"/>
      <c r="T50" s="300"/>
      <c r="U50" s="300"/>
      <c r="V50" s="300"/>
      <c r="W50" s="300"/>
      <c r="X50" s="300"/>
      <c r="Y50" s="300"/>
      <c r="Z50" s="301"/>
      <c r="AA50" s="301"/>
      <c r="AB50" s="301"/>
      <c r="AC50" s="301"/>
      <c r="AD50" s="301"/>
      <c r="AE50" s="301"/>
      <c r="AF50" s="301"/>
      <c r="AG50" s="301"/>
      <c r="AH50" s="301"/>
      <c r="AI50" s="301"/>
      <c r="AJ50" s="301"/>
      <c r="AK50" s="301"/>
      <c r="AL50" s="301"/>
      <c r="AM50" s="301"/>
      <c r="AN50" s="301"/>
      <c r="AO50" s="301"/>
      <c r="AP50" s="301"/>
      <c r="AQ50" s="301"/>
      <c r="AR50" s="301"/>
      <c r="AS50" s="301"/>
      <c r="AT50" s="301"/>
      <c r="AU50" s="301"/>
      <c r="AV50" s="301"/>
      <c r="AW50" s="301"/>
      <c r="AX50" s="301"/>
      <c r="AY50" s="301"/>
      <c r="AZ50" s="301"/>
      <c r="BA50" s="301"/>
      <c r="BB50" s="301"/>
      <c r="BC50" s="301"/>
      <c r="BD50" s="301"/>
      <c r="BE50" s="301"/>
      <c r="BF50" s="301"/>
      <c r="BG50" s="301"/>
      <c r="BH50" s="301"/>
      <c r="BI50" s="301"/>
      <c r="BJ50" s="301"/>
      <c r="BK50" s="301"/>
      <c r="BL50" s="301"/>
      <c r="BM50" s="301"/>
      <c r="BN50" s="301"/>
      <c r="BO50" s="301"/>
      <c r="BP50" s="301"/>
      <c r="BQ50" s="301"/>
      <c r="BR50" s="301"/>
      <c r="BS50" s="301"/>
      <c r="BT50" s="301"/>
      <c r="BU50" s="301"/>
      <c r="BV50" s="301"/>
      <c r="BW50" s="301"/>
      <c r="BX50" s="301"/>
      <c r="BY50" s="301"/>
      <c r="BZ50" s="301"/>
      <c r="CA50" s="301"/>
      <c r="CB50" s="301"/>
      <c r="CC50" s="301"/>
      <c r="CD50" s="301"/>
      <c r="CE50" s="301"/>
      <c r="CF50" s="301"/>
      <c r="CG50" s="301"/>
      <c r="CH50" s="301"/>
      <c r="CI50" s="301"/>
      <c r="CJ50" s="301"/>
      <c r="CK50" s="301"/>
      <c r="CL50" s="301"/>
      <c r="CM50" s="301"/>
      <c r="CN50" s="301"/>
      <c r="CO50" s="301"/>
      <c r="CP50" s="301"/>
      <c r="CQ50" s="301"/>
      <c r="CR50" s="301"/>
      <c r="CS50" s="301"/>
      <c r="CT50" s="301"/>
      <c r="CU50" s="301"/>
      <c r="CV50" s="301"/>
      <c r="CW50" s="301"/>
      <c r="CX50" s="301"/>
      <c r="CY50" s="301"/>
      <c r="CZ50" s="301"/>
      <c r="DA50" s="301"/>
      <c r="DB50" s="301"/>
      <c r="DC50" s="301"/>
      <c r="DD50" s="301"/>
      <c r="DE50" s="301"/>
      <c r="DF50" s="301"/>
      <c r="DG50" s="301"/>
      <c r="DH50" s="301"/>
      <c r="DI50" s="301"/>
      <c r="DJ50" s="301"/>
      <c r="DK50" s="301"/>
      <c r="DL50" s="301"/>
      <c r="DM50" s="301"/>
      <c r="DN50" s="301"/>
      <c r="DO50" s="301"/>
      <c r="DP50" s="301"/>
      <c r="DQ50" s="301"/>
      <c r="DR50" s="301"/>
      <c r="DS50" s="301"/>
      <c r="DT50" s="301"/>
      <c r="DU50" s="301"/>
      <c r="DV50" s="301"/>
      <c r="DW50" s="301"/>
      <c r="DX50" s="301"/>
      <c r="DY50" s="301"/>
      <c r="DZ50" s="301"/>
      <c r="EA50" s="301"/>
      <c r="EB50" s="301"/>
      <c r="EC50" s="301"/>
      <c r="ED50" s="301"/>
      <c r="EE50" s="301"/>
      <c r="EF50" s="301"/>
      <c r="EG50" s="301"/>
      <c r="EH50" s="301"/>
      <c r="EI50" s="301"/>
      <c r="EJ50" s="301"/>
      <c r="EK50" s="301"/>
      <c r="EL50" s="301"/>
      <c r="EM50" s="301"/>
      <c r="EN50" s="301"/>
      <c r="EO50" s="301"/>
      <c r="EP50" s="301"/>
      <c r="EQ50" s="301"/>
      <c r="ER50" s="301"/>
      <c r="ES50" s="301"/>
      <c r="ET50" s="301"/>
      <c r="EU50" s="301"/>
      <c r="EV50" s="301"/>
      <c r="EW50" s="301"/>
      <c r="EX50" s="301"/>
      <c r="EY50" s="301"/>
      <c r="EZ50" s="301"/>
      <c r="FA50" s="301"/>
      <c r="FB50" s="301"/>
      <c r="FC50" s="301"/>
      <c r="FD50" s="301"/>
      <c r="FE50" s="301"/>
      <c r="FF50" s="301"/>
      <c r="FG50" s="301"/>
      <c r="FH50" s="301"/>
      <c r="FI50" s="301"/>
      <c r="FJ50" s="301"/>
      <c r="FK50" s="301"/>
      <c r="FL50" s="301"/>
      <c r="FM50" s="301"/>
      <c r="FN50" s="301"/>
      <c r="FO50" s="301"/>
      <c r="FP50" s="301"/>
      <c r="FQ50" s="301"/>
      <c r="FR50" s="301"/>
      <c r="FS50" s="301"/>
      <c r="FT50" s="301"/>
      <c r="FU50" s="301"/>
      <c r="FV50" s="301"/>
      <c r="FW50" s="301"/>
      <c r="FX50" s="301"/>
      <c r="FY50" s="301"/>
      <c r="FZ50" s="301"/>
      <c r="GA50" s="301"/>
      <c r="GB50" s="301"/>
      <c r="GC50" s="301"/>
      <c r="GD50" s="301"/>
      <c r="GE50" s="301"/>
      <c r="GF50" s="301"/>
      <c r="GG50" s="301"/>
      <c r="GH50" s="301"/>
      <c r="GI50" s="301"/>
      <c r="GJ50" s="301"/>
      <c r="GK50" s="301"/>
      <c r="GL50" s="301"/>
      <c r="GM50" s="301"/>
      <c r="GN50" s="301"/>
      <c r="GO50" s="301"/>
      <c r="GP50" s="301"/>
      <c r="GQ50" s="301"/>
      <c r="GR50" s="301"/>
      <c r="GS50" s="301"/>
      <c r="GT50" s="301"/>
      <c r="GU50" s="301"/>
      <c r="GV50" s="301"/>
      <c r="GW50" s="301"/>
      <c r="GX50" s="301"/>
      <c r="GY50" s="301"/>
      <c r="GZ50" s="301"/>
      <c r="HA50" s="301"/>
      <c r="HB50" s="301"/>
      <c r="HC50" s="301"/>
      <c r="HD50" s="301"/>
      <c r="HE50" s="301"/>
      <c r="HF50" s="301"/>
      <c r="HG50" s="301"/>
      <c r="HH50" s="301"/>
      <c r="HI50" s="301"/>
      <c r="HJ50" s="301"/>
      <c r="HK50" s="301"/>
      <c r="HL50" s="301"/>
      <c r="HM50" s="301"/>
      <c r="HN50" s="301"/>
      <c r="HO50" s="301"/>
      <c r="HP50" s="301"/>
      <c r="HQ50" s="301"/>
      <c r="HR50" s="301"/>
      <c r="HS50" s="301"/>
      <c r="HT50" s="301"/>
      <c r="HU50" s="301"/>
      <c r="HV50" s="301"/>
      <c r="HW50" s="301"/>
      <c r="HX50" s="301"/>
      <c r="HY50" s="301"/>
      <c r="HZ50" s="301"/>
      <c r="IA50" s="301"/>
      <c r="IB50" s="301"/>
      <c r="IC50" s="301"/>
      <c r="ID50" s="301"/>
      <c r="IE50" s="301"/>
      <c r="IF50" s="301"/>
      <c r="IG50" s="301"/>
      <c r="IH50" s="301"/>
      <c r="II50" s="301"/>
      <c r="IJ50" s="301"/>
      <c r="IK50" s="301"/>
      <c r="IL50" s="301"/>
      <c r="IM50" s="301"/>
      <c r="IN50" s="301"/>
      <c r="IO50" s="301"/>
      <c r="IP50" s="301"/>
      <c r="IQ50" s="301"/>
    </row>
    <row r="51" spans="1:251" s="134" customFormat="1" ht="12" x14ac:dyDescent="0.3">
      <c r="A51" s="133" t="s">
        <v>176</v>
      </c>
      <c r="B51" s="111">
        <v>150</v>
      </c>
      <c r="C51" s="108">
        <v>10.273972602739725</v>
      </c>
      <c r="D51" s="108">
        <v>9.5890410958904102</v>
      </c>
      <c r="E51" s="108"/>
      <c r="F51" s="108"/>
      <c r="G51" s="108"/>
      <c r="H51" s="108"/>
      <c r="I51" s="108"/>
      <c r="J51" s="108"/>
      <c r="K51" s="301"/>
      <c r="T51" s="300"/>
      <c r="U51" s="300"/>
      <c r="V51" s="300"/>
      <c r="W51" s="300"/>
      <c r="X51" s="300"/>
      <c r="Y51" s="300"/>
      <c r="Z51" s="301"/>
      <c r="AA51" s="301"/>
      <c r="AB51" s="301"/>
      <c r="AC51" s="301"/>
      <c r="AD51" s="301"/>
      <c r="AE51" s="301"/>
      <c r="AF51" s="301"/>
      <c r="AG51" s="301"/>
      <c r="AH51" s="301"/>
      <c r="AI51" s="301"/>
      <c r="AJ51" s="301"/>
      <c r="AK51" s="301"/>
      <c r="AL51" s="301"/>
      <c r="AM51" s="301"/>
      <c r="AN51" s="301"/>
      <c r="AO51" s="301"/>
      <c r="AP51" s="301"/>
      <c r="AQ51" s="301"/>
      <c r="AR51" s="301"/>
      <c r="AS51" s="301"/>
      <c r="AT51" s="301"/>
      <c r="AU51" s="301"/>
      <c r="AV51" s="301"/>
      <c r="AW51" s="301"/>
      <c r="AX51" s="301"/>
      <c r="AY51" s="301"/>
      <c r="AZ51" s="301"/>
      <c r="BA51" s="301"/>
      <c r="BB51" s="301"/>
      <c r="BC51" s="301"/>
      <c r="BD51" s="301"/>
      <c r="BE51" s="301"/>
      <c r="BF51" s="301"/>
      <c r="BG51" s="301"/>
      <c r="BH51" s="301"/>
      <c r="BI51" s="301"/>
      <c r="BJ51" s="301"/>
      <c r="BK51" s="301"/>
      <c r="BL51" s="301"/>
      <c r="BM51" s="301"/>
      <c r="BN51" s="301"/>
      <c r="BO51" s="301"/>
      <c r="BP51" s="301"/>
      <c r="BQ51" s="301"/>
      <c r="BR51" s="301"/>
      <c r="BS51" s="301"/>
      <c r="BT51" s="301"/>
      <c r="BU51" s="301"/>
      <c r="BV51" s="301"/>
      <c r="BW51" s="301"/>
      <c r="BX51" s="301"/>
      <c r="BY51" s="301"/>
      <c r="BZ51" s="301"/>
      <c r="CA51" s="301"/>
      <c r="CB51" s="301"/>
      <c r="CC51" s="301"/>
      <c r="CD51" s="301"/>
      <c r="CE51" s="301"/>
      <c r="CF51" s="301"/>
      <c r="CG51" s="301"/>
      <c r="CH51" s="301"/>
      <c r="CI51" s="301"/>
      <c r="CJ51" s="301"/>
      <c r="CK51" s="301"/>
      <c r="CL51" s="301"/>
      <c r="CM51" s="301"/>
      <c r="CN51" s="301"/>
      <c r="CO51" s="301"/>
      <c r="CP51" s="301"/>
      <c r="CQ51" s="301"/>
      <c r="CR51" s="301"/>
      <c r="CS51" s="301"/>
      <c r="CT51" s="301"/>
      <c r="CU51" s="301"/>
      <c r="CV51" s="301"/>
      <c r="CW51" s="301"/>
      <c r="CX51" s="301"/>
      <c r="CY51" s="301"/>
      <c r="CZ51" s="301"/>
      <c r="DA51" s="301"/>
      <c r="DB51" s="301"/>
      <c r="DC51" s="301"/>
      <c r="DD51" s="301"/>
      <c r="DE51" s="301"/>
      <c r="DF51" s="301"/>
      <c r="DG51" s="301"/>
      <c r="DH51" s="301"/>
      <c r="DI51" s="301"/>
      <c r="DJ51" s="301"/>
      <c r="DK51" s="301"/>
      <c r="DL51" s="301"/>
      <c r="DM51" s="301"/>
      <c r="DN51" s="301"/>
      <c r="DO51" s="301"/>
      <c r="DP51" s="301"/>
      <c r="DQ51" s="301"/>
      <c r="DR51" s="301"/>
      <c r="DS51" s="301"/>
      <c r="DT51" s="301"/>
      <c r="DU51" s="301"/>
      <c r="DV51" s="301"/>
      <c r="DW51" s="301"/>
      <c r="DX51" s="301"/>
      <c r="DY51" s="301"/>
      <c r="DZ51" s="301"/>
      <c r="EA51" s="301"/>
      <c r="EB51" s="301"/>
      <c r="EC51" s="301"/>
      <c r="ED51" s="301"/>
      <c r="EE51" s="301"/>
      <c r="EF51" s="301"/>
      <c r="EG51" s="301"/>
      <c r="EH51" s="301"/>
      <c r="EI51" s="301"/>
      <c r="EJ51" s="301"/>
      <c r="EK51" s="301"/>
      <c r="EL51" s="301"/>
      <c r="EM51" s="301"/>
      <c r="EN51" s="301"/>
      <c r="EO51" s="301"/>
      <c r="EP51" s="301"/>
      <c r="EQ51" s="301"/>
      <c r="ER51" s="301"/>
      <c r="ES51" s="301"/>
      <c r="ET51" s="301"/>
      <c r="EU51" s="301"/>
      <c r="EV51" s="301"/>
      <c r="EW51" s="301"/>
      <c r="EX51" s="301"/>
      <c r="EY51" s="301"/>
      <c r="EZ51" s="301"/>
      <c r="FA51" s="301"/>
      <c r="FB51" s="301"/>
      <c r="FC51" s="301"/>
      <c r="FD51" s="301"/>
      <c r="FE51" s="301"/>
      <c r="FF51" s="301"/>
      <c r="FG51" s="301"/>
      <c r="FH51" s="301"/>
      <c r="FI51" s="301"/>
      <c r="FJ51" s="301"/>
      <c r="FK51" s="301"/>
      <c r="FL51" s="301"/>
      <c r="FM51" s="301"/>
      <c r="FN51" s="301"/>
      <c r="FO51" s="301"/>
      <c r="FP51" s="301"/>
      <c r="FQ51" s="301"/>
      <c r="FR51" s="301"/>
      <c r="FS51" s="301"/>
      <c r="FT51" s="301"/>
      <c r="FU51" s="301"/>
      <c r="FV51" s="301"/>
      <c r="FW51" s="301"/>
      <c r="FX51" s="301"/>
      <c r="FY51" s="301"/>
      <c r="FZ51" s="301"/>
      <c r="GA51" s="301"/>
      <c r="GB51" s="301"/>
      <c r="GC51" s="301"/>
      <c r="GD51" s="301"/>
      <c r="GE51" s="301"/>
      <c r="GF51" s="301"/>
      <c r="GG51" s="301"/>
      <c r="GH51" s="301"/>
      <c r="GI51" s="301"/>
      <c r="GJ51" s="301"/>
      <c r="GK51" s="301"/>
      <c r="GL51" s="301"/>
      <c r="GM51" s="301"/>
      <c r="GN51" s="301"/>
      <c r="GO51" s="301"/>
      <c r="GP51" s="301"/>
      <c r="GQ51" s="301"/>
      <c r="GR51" s="301"/>
      <c r="GS51" s="301"/>
      <c r="GT51" s="301"/>
      <c r="GU51" s="301"/>
      <c r="GV51" s="301"/>
      <c r="GW51" s="301"/>
      <c r="GX51" s="301"/>
      <c r="GY51" s="301"/>
      <c r="GZ51" s="301"/>
      <c r="HA51" s="301"/>
      <c r="HB51" s="301"/>
      <c r="HC51" s="301"/>
      <c r="HD51" s="301"/>
      <c r="HE51" s="301"/>
      <c r="HF51" s="301"/>
      <c r="HG51" s="301"/>
      <c r="HH51" s="301"/>
      <c r="HI51" s="301"/>
      <c r="HJ51" s="301"/>
      <c r="HK51" s="301"/>
      <c r="HL51" s="301"/>
      <c r="HM51" s="301"/>
      <c r="HN51" s="301"/>
      <c r="HO51" s="301"/>
      <c r="HP51" s="301"/>
      <c r="HQ51" s="301"/>
      <c r="HR51" s="301"/>
      <c r="HS51" s="301"/>
      <c r="HT51" s="301"/>
      <c r="HU51" s="301"/>
      <c r="HV51" s="301"/>
      <c r="HW51" s="301"/>
      <c r="HX51" s="301"/>
      <c r="HY51" s="301"/>
      <c r="HZ51" s="301"/>
      <c r="IA51" s="301"/>
      <c r="IB51" s="301"/>
      <c r="IC51" s="301"/>
      <c r="ID51" s="301"/>
      <c r="IE51" s="301"/>
      <c r="IF51" s="301"/>
      <c r="IG51" s="301"/>
      <c r="IH51" s="301"/>
      <c r="II51" s="301"/>
      <c r="IJ51" s="301"/>
      <c r="IK51" s="301"/>
      <c r="IL51" s="301"/>
      <c r="IM51" s="301"/>
      <c r="IN51" s="301"/>
      <c r="IO51" s="301"/>
      <c r="IP51" s="301"/>
      <c r="IQ51" s="301"/>
    </row>
    <row r="52" spans="1:251" s="134" customFormat="1" ht="12" x14ac:dyDescent="0.3">
      <c r="A52" s="133" t="s">
        <v>177</v>
      </c>
      <c r="B52" s="111">
        <v>130</v>
      </c>
      <c r="C52" s="108">
        <v>41.40625</v>
      </c>
      <c r="D52" s="108">
        <v>24.21875</v>
      </c>
      <c r="E52" s="108"/>
      <c r="F52" s="108"/>
      <c r="G52" s="108"/>
      <c r="H52" s="108"/>
      <c r="I52" s="108"/>
      <c r="J52" s="108"/>
      <c r="K52" s="301"/>
      <c r="T52" s="300"/>
      <c r="U52" s="300"/>
      <c r="V52" s="300"/>
      <c r="W52" s="300"/>
      <c r="X52" s="300"/>
      <c r="Y52" s="300"/>
      <c r="Z52" s="301"/>
      <c r="AA52" s="301"/>
      <c r="AB52" s="301"/>
      <c r="AC52" s="301"/>
      <c r="AD52" s="301"/>
      <c r="AE52" s="301"/>
      <c r="AF52" s="301"/>
      <c r="AG52" s="301"/>
      <c r="AH52" s="301"/>
      <c r="AI52" s="301"/>
      <c r="AJ52" s="301"/>
      <c r="AK52" s="301"/>
      <c r="AL52" s="301"/>
      <c r="AM52" s="301"/>
      <c r="AN52" s="301"/>
      <c r="AO52" s="301"/>
      <c r="AP52" s="301"/>
      <c r="AQ52" s="301"/>
      <c r="AR52" s="301"/>
      <c r="AS52" s="301"/>
      <c r="AT52" s="301"/>
      <c r="AU52" s="301"/>
      <c r="AV52" s="301"/>
      <c r="AW52" s="301"/>
      <c r="AX52" s="301"/>
      <c r="AY52" s="301"/>
      <c r="AZ52" s="301"/>
      <c r="BA52" s="301"/>
      <c r="BB52" s="301"/>
      <c r="BC52" s="301"/>
      <c r="BD52" s="301"/>
      <c r="BE52" s="301"/>
      <c r="BF52" s="301"/>
      <c r="BG52" s="301"/>
      <c r="BH52" s="301"/>
      <c r="BI52" s="301"/>
      <c r="BJ52" s="301"/>
      <c r="BK52" s="301"/>
      <c r="BL52" s="301"/>
      <c r="BM52" s="301"/>
      <c r="BN52" s="301"/>
      <c r="BO52" s="301"/>
      <c r="BP52" s="301"/>
      <c r="BQ52" s="301"/>
      <c r="BR52" s="301"/>
      <c r="BS52" s="301"/>
      <c r="BT52" s="301"/>
      <c r="BU52" s="301"/>
      <c r="BV52" s="301"/>
      <c r="BW52" s="301"/>
      <c r="BX52" s="301"/>
      <c r="BY52" s="301"/>
      <c r="BZ52" s="301"/>
      <c r="CA52" s="301"/>
      <c r="CB52" s="301"/>
      <c r="CC52" s="301"/>
      <c r="CD52" s="301"/>
      <c r="CE52" s="301"/>
      <c r="CF52" s="301"/>
      <c r="CG52" s="301"/>
      <c r="CH52" s="301"/>
      <c r="CI52" s="301"/>
      <c r="CJ52" s="301"/>
      <c r="CK52" s="301"/>
      <c r="CL52" s="301"/>
      <c r="CM52" s="301"/>
      <c r="CN52" s="301"/>
      <c r="CO52" s="301"/>
      <c r="CP52" s="301"/>
      <c r="CQ52" s="301"/>
      <c r="CR52" s="301"/>
      <c r="CS52" s="301"/>
      <c r="CT52" s="301"/>
      <c r="CU52" s="301"/>
      <c r="CV52" s="301"/>
      <c r="CW52" s="301"/>
      <c r="CX52" s="301"/>
      <c r="CY52" s="301"/>
      <c r="CZ52" s="301"/>
      <c r="DA52" s="301"/>
      <c r="DB52" s="301"/>
      <c r="DC52" s="301"/>
      <c r="DD52" s="301"/>
      <c r="DE52" s="301"/>
      <c r="DF52" s="301"/>
      <c r="DG52" s="301"/>
      <c r="DH52" s="301"/>
      <c r="DI52" s="301"/>
      <c r="DJ52" s="301"/>
      <c r="DK52" s="301"/>
      <c r="DL52" s="301"/>
      <c r="DM52" s="301"/>
      <c r="DN52" s="301"/>
      <c r="DO52" s="301"/>
      <c r="DP52" s="301"/>
      <c r="DQ52" s="301"/>
      <c r="DR52" s="301"/>
      <c r="DS52" s="301"/>
      <c r="DT52" s="301"/>
      <c r="DU52" s="301"/>
      <c r="DV52" s="301"/>
      <c r="DW52" s="301"/>
      <c r="DX52" s="301"/>
      <c r="DY52" s="301"/>
      <c r="DZ52" s="301"/>
      <c r="EA52" s="301"/>
      <c r="EB52" s="301"/>
      <c r="EC52" s="301"/>
      <c r="ED52" s="301"/>
      <c r="EE52" s="301"/>
      <c r="EF52" s="301"/>
      <c r="EG52" s="301"/>
      <c r="EH52" s="301"/>
      <c r="EI52" s="301"/>
      <c r="EJ52" s="301"/>
      <c r="EK52" s="301"/>
      <c r="EL52" s="301"/>
      <c r="EM52" s="301"/>
      <c r="EN52" s="301"/>
      <c r="EO52" s="301"/>
      <c r="EP52" s="301"/>
      <c r="EQ52" s="301"/>
      <c r="ER52" s="301"/>
      <c r="ES52" s="301"/>
      <c r="ET52" s="301"/>
      <c r="EU52" s="301"/>
      <c r="EV52" s="301"/>
      <c r="EW52" s="301"/>
      <c r="EX52" s="301"/>
      <c r="EY52" s="301"/>
      <c r="EZ52" s="301"/>
      <c r="FA52" s="301"/>
      <c r="FB52" s="301"/>
      <c r="FC52" s="301"/>
      <c r="FD52" s="301"/>
      <c r="FE52" s="301"/>
      <c r="FF52" s="301"/>
      <c r="FG52" s="301"/>
      <c r="FH52" s="301"/>
      <c r="FI52" s="301"/>
      <c r="FJ52" s="301"/>
      <c r="FK52" s="301"/>
      <c r="FL52" s="301"/>
      <c r="FM52" s="301"/>
      <c r="FN52" s="301"/>
      <c r="FO52" s="301"/>
      <c r="FP52" s="301"/>
      <c r="FQ52" s="301"/>
      <c r="FR52" s="301"/>
      <c r="FS52" s="301"/>
      <c r="FT52" s="301"/>
      <c r="FU52" s="301"/>
      <c r="FV52" s="301"/>
      <c r="FW52" s="301"/>
      <c r="FX52" s="301"/>
      <c r="FY52" s="301"/>
      <c r="FZ52" s="301"/>
      <c r="GA52" s="301"/>
      <c r="GB52" s="301"/>
      <c r="GC52" s="301"/>
      <c r="GD52" s="301"/>
      <c r="GE52" s="301"/>
      <c r="GF52" s="301"/>
      <c r="GG52" s="301"/>
      <c r="GH52" s="301"/>
      <c r="GI52" s="301"/>
      <c r="GJ52" s="301"/>
      <c r="GK52" s="301"/>
      <c r="GL52" s="301"/>
      <c r="GM52" s="301"/>
      <c r="GN52" s="301"/>
      <c r="GO52" s="301"/>
      <c r="GP52" s="301"/>
      <c r="GQ52" s="301"/>
      <c r="GR52" s="301"/>
      <c r="GS52" s="301"/>
      <c r="GT52" s="301"/>
      <c r="GU52" s="301"/>
      <c r="GV52" s="301"/>
      <c r="GW52" s="301"/>
      <c r="GX52" s="301"/>
      <c r="GY52" s="301"/>
      <c r="GZ52" s="301"/>
      <c r="HA52" s="301"/>
      <c r="HB52" s="301"/>
      <c r="HC52" s="301"/>
      <c r="HD52" s="301"/>
      <c r="HE52" s="301"/>
      <c r="HF52" s="301"/>
      <c r="HG52" s="301"/>
      <c r="HH52" s="301"/>
      <c r="HI52" s="301"/>
      <c r="HJ52" s="301"/>
      <c r="HK52" s="301"/>
      <c r="HL52" s="301"/>
      <c r="HM52" s="301"/>
      <c r="HN52" s="301"/>
      <c r="HO52" s="301"/>
      <c r="HP52" s="301"/>
      <c r="HQ52" s="301"/>
      <c r="HR52" s="301"/>
      <c r="HS52" s="301"/>
      <c r="HT52" s="301"/>
      <c r="HU52" s="301"/>
      <c r="HV52" s="301"/>
      <c r="HW52" s="301"/>
      <c r="HX52" s="301"/>
      <c r="HY52" s="301"/>
      <c r="HZ52" s="301"/>
      <c r="IA52" s="301"/>
      <c r="IB52" s="301"/>
      <c r="IC52" s="301"/>
      <c r="ID52" s="301"/>
      <c r="IE52" s="301"/>
      <c r="IF52" s="301"/>
      <c r="IG52" s="301"/>
      <c r="IH52" s="301"/>
      <c r="II52" s="301"/>
      <c r="IJ52" s="301"/>
      <c r="IK52" s="301"/>
      <c r="IL52" s="301"/>
      <c r="IM52" s="301"/>
      <c r="IN52" s="301"/>
      <c r="IO52" s="301"/>
      <c r="IP52" s="301"/>
      <c r="IQ52" s="301"/>
    </row>
    <row r="53" spans="1:251" s="134" customFormat="1" ht="12" x14ac:dyDescent="0.3">
      <c r="A53" s="133" t="s">
        <v>178</v>
      </c>
      <c r="B53" s="111">
        <v>120</v>
      </c>
      <c r="C53" s="108">
        <v>20.491803278688526</v>
      </c>
      <c r="D53" s="108">
        <v>48.360655737704917</v>
      </c>
      <c r="E53" s="108"/>
      <c r="F53" s="108"/>
      <c r="G53" s="108"/>
      <c r="H53" s="108"/>
      <c r="I53" s="108"/>
      <c r="J53" s="108"/>
      <c r="K53" s="301"/>
      <c r="T53" s="300"/>
      <c r="U53" s="300"/>
      <c r="V53" s="300"/>
      <c r="W53" s="300"/>
      <c r="X53" s="300"/>
      <c r="Y53" s="300"/>
      <c r="Z53" s="301"/>
      <c r="AA53" s="301"/>
      <c r="AB53" s="301"/>
      <c r="AC53" s="301"/>
      <c r="AD53" s="301"/>
      <c r="AE53" s="301"/>
      <c r="AF53" s="301"/>
      <c r="AG53" s="301"/>
      <c r="AH53" s="301"/>
      <c r="AI53" s="301"/>
      <c r="AJ53" s="301"/>
      <c r="AK53" s="301"/>
      <c r="AL53" s="301"/>
      <c r="AM53" s="301"/>
      <c r="AN53" s="301"/>
      <c r="AO53" s="301"/>
      <c r="AP53" s="301"/>
      <c r="AQ53" s="301"/>
      <c r="AR53" s="301"/>
      <c r="AS53" s="301"/>
      <c r="AT53" s="301"/>
      <c r="AU53" s="301"/>
      <c r="AV53" s="301"/>
      <c r="AW53" s="301"/>
      <c r="AX53" s="301"/>
      <c r="AY53" s="301"/>
      <c r="AZ53" s="301"/>
      <c r="BA53" s="301"/>
      <c r="BB53" s="301"/>
      <c r="BC53" s="301"/>
      <c r="BD53" s="301"/>
      <c r="BE53" s="301"/>
      <c r="BF53" s="301"/>
      <c r="BG53" s="301"/>
      <c r="BH53" s="301"/>
      <c r="BI53" s="301"/>
      <c r="BJ53" s="301"/>
      <c r="BK53" s="301"/>
      <c r="BL53" s="301"/>
      <c r="BM53" s="301"/>
      <c r="BN53" s="301"/>
      <c r="BO53" s="301"/>
      <c r="BP53" s="301"/>
      <c r="BQ53" s="301"/>
      <c r="BR53" s="301"/>
      <c r="BS53" s="301"/>
      <c r="BT53" s="301"/>
      <c r="BU53" s="301"/>
      <c r="BV53" s="301"/>
      <c r="BW53" s="301"/>
      <c r="BX53" s="301"/>
      <c r="BY53" s="301"/>
      <c r="BZ53" s="301"/>
      <c r="CA53" s="301"/>
      <c r="CB53" s="301"/>
      <c r="CC53" s="301"/>
      <c r="CD53" s="301"/>
      <c r="CE53" s="301"/>
      <c r="CF53" s="301"/>
      <c r="CG53" s="301"/>
      <c r="CH53" s="301"/>
      <c r="CI53" s="301"/>
      <c r="CJ53" s="301"/>
      <c r="CK53" s="301"/>
      <c r="CL53" s="301"/>
      <c r="CM53" s="301"/>
      <c r="CN53" s="301"/>
      <c r="CO53" s="301"/>
      <c r="CP53" s="301"/>
      <c r="CQ53" s="301"/>
      <c r="CR53" s="301"/>
      <c r="CS53" s="301"/>
      <c r="CT53" s="301"/>
      <c r="CU53" s="301"/>
      <c r="CV53" s="301"/>
      <c r="CW53" s="301"/>
      <c r="CX53" s="301"/>
      <c r="CY53" s="301"/>
      <c r="CZ53" s="301"/>
      <c r="DA53" s="301"/>
      <c r="DB53" s="301"/>
      <c r="DC53" s="301"/>
      <c r="DD53" s="301"/>
      <c r="DE53" s="301"/>
      <c r="DF53" s="301"/>
      <c r="DG53" s="301"/>
      <c r="DH53" s="301"/>
      <c r="DI53" s="301"/>
      <c r="DJ53" s="301"/>
      <c r="DK53" s="301"/>
      <c r="DL53" s="301"/>
      <c r="DM53" s="301"/>
      <c r="DN53" s="301"/>
      <c r="DO53" s="301"/>
      <c r="DP53" s="301"/>
      <c r="DQ53" s="301"/>
      <c r="DR53" s="301"/>
      <c r="DS53" s="301"/>
      <c r="DT53" s="301"/>
      <c r="DU53" s="301"/>
      <c r="DV53" s="301"/>
      <c r="DW53" s="301"/>
      <c r="DX53" s="301"/>
      <c r="DY53" s="301"/>
      <c r="DZ53" s="301"/>
      <c r="EA53" s="301"/>
      <c r="EB53" s="301"/>
      <c r="EC53" s="301"/>
      <c r="ED53" s="301"/>
      <c r="EE53" s="301"/>
      <c r="EF53" s="301"/>
      <c r="EG53" s="301"/>
      <c r="EH53" s="301"/>
      <c r="EI53" s="301"/>
      <c r="EJ53" s="301"/>
      <c r="EK53" s="301"/>
      <c r="EL53" s="301"/>
      <c r="EM53" s="301"/>
      <c r="EN53" s="301"/>
      <c r="EO53" s="301"/>
      <c r="EP53" s="301"/>
      <c r="EQ53" s="301"/>
      <c r="ER53" s="301"/>
      <c r="ES53" s="301"/>
      <c r="ET53" s="301"/>
      <c r="EU53" s="301"/>
      <c r="EV53" s="301"/>
      <c r="EW53" s="301"/>
      <c r="EX53" s="301"/>
      <c r="EY53" s="301"/>
      <c r="EZ53" s="301"/>
      <c r="FA53" s="301"/>
      <c r="FB53" s="301"/>
      <c r="FC53" s="301"/>
      <c r="FD53" s="301"/>
      <c r="FE53" s="301"/>
      <c r="FF53" s="301"/>
      <c r="FG53" s="301"/>
      <c r="FH53" s="301"/>
      <c r="FI53" s="301"/>
      <c r="FJ53" s="301"/>
      <c r="FK53" s="301"/>
      <c r="FL53" s="301"/>
      <c r="FM53" s="301"/>
      <c r="FN53" s="301"/>
      <c r="FO53" s="301"/>
      <c r="FP53" s="301"/>
      <c r="FQ53" s="301"/>
      <c r="FR53" s="301"/>
      <c r="FS53" s="301"/>
      <c r="FT53" s="301"/>
      <c r="FU53" s="301"/>
      <c r="FV53" s="301"/>
      <c r="FW53" s="301"/>
      <c r="FX53" s="301"/>
      <c r="FY53" s="301"/>
      <c r="FZ53" s="301"/>
      <c r="GA53" s="301"/>
      <c r="GB53" s="301"/>
      <c r="GC53" s="301"/>
      <c r="GD53" s="301"/>
      <c r="GE53" s="301"/>
      <c r="GF53" s="301"/>
      <c r="GG53" s="301"/>
      <c r="GH53" s="301"/>
      <c r="GI53" s="301"/>
      <c r="GJ53" s="301"/>
      <c r="GK53" s="301"/>
      <c r="GL53" s="301"/>
      <c r="GM53" s="301"/>
      <c r="GN53" s="301"/>
      <c r="GO53" s="301"/>
      <c r="GP53" s="301"/>
      <c r="GQ53" s="301"/>
      <c r="GR53" s="301"/>
      <c r="GS53" s="301"/>
      <c r="GT53" s="301"/>
      <c r="GU53" s="301"/>
      <c r="GV53" s="301"/>
      <c r="GW53" s="301"/>
      <c r="GX53" s="301"/>
      <c r="GY53" s="301"/>
      <c r="GZ53" s="301"/>
      <c r="HA53" s="301"/>
      <c r="HB53" s="301"/>
      <c r="HC53" s="301"/>
      <c r="HD53" s="301"/>
      <c r="HE53" s="301"/>
      <c r="HF53" s="301"/>
      <c r="HG53" s="301"/>
      <c r="HH53" s="301"/>
      <c r="HI53" s="301"/>
      <c r="HJ53" s="301"/>
      <c r="HK53" s="301"/>
      <c r="HL53" s="301"/>
      <c r="HM53" s="301"/>
      <c r="HN53" s="301"/>
      <c r="HO53" s="301"/>
      <c r="HP53" s="301"/>
      <c r="HQ53" s="301"/>
      <c r="HR53" s="301"/>
      <c r="HS53" s="301"/>
      <c r="HT53" s="301"/>
      <c r="HU53" s="301"/>
      <c r="HV53" s="301"/>
      <c r="HW53" s="301"/>
      <c r="HX53" s="301"/>
      <c r="HY53" s="301"/>
      <c r="HZ53" s="301"/>
      <c r="IA53" s="301"/>
      <c r="IB53" s="301"/>
      <c r="IC53" s="301"/>
      <c r="ID53" s="301"/>
      <c r="IE53" s="301"/>
      <c r="IF53" s="301"/>
      <c r="IG53" s="301"/>
      <c r="IH53" s="301"/>
      <c r="II53" s="301"/>
      <c r="IJ53" s="301"/>
      <c r="IK53" s="301"/>
      <c r="IL53" s="301"/>
      <c r="IM53" s="301"/>
      <c r="IN53" s="301"/>
      <c r="IO53" s="301"/>
      <c r="IP53" s="301"/>
      <c r="IQ53" s="301"/>
    </row>
    <row r="54" spans="1:251" s="134" customFormat="1" ht="12" x14ac:dyDescent="0.3">
      <c r="A54" s="133" t="s">
        <v>179</v>
      </c>
      <c r="B54" s="111">
        <v>120</v>
      </c>
      <c r="C54" s="108">
        <v>16.528925619834713</v>
      </c>
      <c r="D54" s="108">
        <v>6.6115702479338845</v>
      </c>
      <c r="E54" s="108"/>
      <c r="F54" s="108"/>
      <c r="G54" s="108"/>
      <c r="H54" s="108"/>
      <c r="I54" s="108"/>
      <c r="J54" s="108"/>
      <c r="K54" s="301"/>
      <c r="T54" s="300"/>
      <c r="U54" s="300"/>
      <c r="V54" s="300"/>
      <c r="W54" s="300"/>
      <c r="X54" s="300"/>
      <c r="Y54" s="300"/>
      <c r="Z54" s="301"/>
      <c r="AA54" s="301"/>
      <c r="AB54" s="301"/>
      <c r="AC54" s="301"/>
      <c r="AD54" s="301"/>
      <c r="AE54" s="301"/>
      <c r="AF54" s="301"/>
      <c r="AG54" s="301"/>
      <c r="AH54" s="301"/>
      <c r="AI54" s="301"/>
      <c r="AJ54" s="301"/>
      <c r="AK54" s="301"/>
      <c r="AL54" s="301"/>
      <c r="AM54" s="301"/>
      <c r="AN54" s="301"/>
      <c r="AO54" s="301"/>
      <c r="AP54" s="301"/>
      <c r="AQ54" s="301"/>
      <c r="AR54" s="301"/>
      <c r="AS54" s="301"/>
      <c r="AT54" s="301"/>
      <c r="AU54" s="301"/>
      <c r="AV54" s="301"/>
      <c r="AW54" s="301"/>
      <c r="AX54" s="301"/>
      <c r="AY54" s="301"/>
      <c r="AZ54" s="301"/>
      <c r="BA54" s="301"/>
      <c r="BB54" s="301"/>
      <c r="BC54" s="301"/>
      <c r="BD54" s="301"/>
      <c r="BE54" s="301"/>
      <c r="BF54" s="301"/>
      <c r="BG54" s="301"/>
      <c r="BH54" s="301"/>
      <c r="BI54" s="301"/>
      <c r="BJ54" s="301"/>
      <c r="BK54" s="301"/>
      <c r="BL54" s="301"/>
      <c r="BM54" s="301"/>
      <c r="BN54" s="301"/>
      <c r="BO54" s="301"/>
      <c r="BP54" s="301"/>
      <c r="BQ54" s="301"/>
      <c r="BR54" s="301"/>
      <c r="BS54" s="301"/>
      <c r="BT54" s="301"/>
      <c r="BU54" s="301"/>
      <c r="BV54" s="301"/>
      <c r="BW54" s="301"/>
      <c r="BX54" s="301"/>
      <c r="BY54" s="301"/>
      <c r="BZ54" s="301"/>
      <c r="CA54" s="301"/>
      <c r="CB54" s="301"/>
      <c r="CC54" s="301"/>
      <c r="CD54" s="301"/>
      <c r="CE54" s="301"/>
      <c r="CF54" s="301"/>
      <c r="CG54" s="301"/>
      <c r="CH54" s="301"/>
      <c r="CI54" s="301"/>
      <c r="CJ54" s="301"/>
      <c r="CK54" s="301"/>
      <c r="CL54" s="301"/>
      <c r="CM54" s="301"/>
      <c r="CN54" s="301"/>
      <c r="CO54" s="301"/>
      <c r="CP54" s="301"/>
      <c r="CQ54" s="301"/>
      <c r="CR54" s="301"/>
      <c r="CS54" s="301"/>
      <c r="CT54" s="301"/>
      <c r="CU54" s="301"/>
      <c r="CV54" s="301"/>
      <c r="CW54" s="301"/>
      <c r="CX54" s="301"/>
      <c r="CY54" s="301"/>
      <c r="CZ54" s="301"/>
      <c r="DA54" s="301"/>
      <c r="DB54" s="301"/>
      <c r="DC54" s="301"/>
      <c r="DD54" s="301"/>
      <c r="DE54" s="301"/>
      <c r="DF54" s="301"/>
      <c r="DG54" s="301"/>
      <c r="DH54" s="301"/>
      <c r="DI54" s="301"/>
      <c r="DJ54" s="301"/>
      <c r="DK54" s="301"/>
      <c r="DL54" s="301"/>
      <c r="DM54" s="301"/>
      <c r="DN54" s="301"/>
      <c r="DO54" s="301"/>
      <c r="DP54" s="301"/>
      <c r="DQ54" s="301"/>
      <c r="DR54" s="301"/>
      <c r="DS54" s="301"/>
      <c r="DT54" s="301"/>
      <c r="DU54" s="301"/>
      <c r="DV54" s="301"/>
      <c r="DW54" s="301"/>
      <c r="DX54" s="301"/>
      <c r="DY54" s="301"/>
      <c r="DZ54" s="301"/>
      <c r="EA54" s="301"/>
      <c r="EB54" s="301"/>
      <c r="EC54" s="301"/>
      <c r="ED54" s="301"/>
      <c r="EE54" s="301"/>
      <c r="EF54" s="301"/>
      <c r="EG54" s="301"/>
      <c r="EH54" s="301"/>
      <c r="EI54" s="301"/>
      <c r="EJ54" s="301"/>
      <c r="EK54" s="301"/>
      <c r="EL54" s="301"/>
      <c r="EM54" s="301"/>
      <c r="EN54" s="301"/>
      <c r="EO54" s="301"/>
      <c r="EP54" s="301"/>
      <c r="EQ54" s="301"/>
      <c r="ER54" s="301"/>
      <c r="ES54" s="301"/>
      <c r="ET54" s="301"/>
      <c r="EU54" s="301"/>
      <c r="EV54" s="301"/>
      <c r="EW54" s="301"/>
      <c r="EX54" s="301"/>
      <c r="EY54" s="301"/>
      <c r="EZ54" s="301"/>
      <c r="FA54" s="301"/>
      <c r="FB54" s="301"/>
      <c r="FC54" s="301"/>
      <c r="FD54" s="301"/>
      <c r="FE54" s="301"/>
      <c r="FF54" s="301"/>
      <c r="FG54" s="301"/>
      <c r="FH54" s="301"/>
      <c r="FI54" s="301"/>
      <c r="FJ54" s="301"/>
      <c r="FK54" s="301"/>
      <c r="FL54" s="301"/>
      <c r="FM54" s="301"/>
      <c r="FN54" s="301"/>
      <c r="FO54" s="301"/>
      <c r="FP54" s="301"/>
      <c r="FQ54" s="301"/>
      <c r="FR54" s="301"/>
      <c r="FS54" s="301"/>
      <c r="FT54" s="301"/>
      <c r="FU54" s="301"/>
      <c r="FV54" s="301"/>
      <c r="FW54" s="301"/>
      <c r="FX54" s="301"/>
      <c r="FY54" s="301"/>
      <c r="FZ54" s="301"/>
      <c r="GA54" s="301"/>
      <c r="GB54" s="301"/>
      <c r="GC54" s="301"/>
      <c r="GD54" s="301"/>
      <c r="GE54" s="301"/>
      <c r="GF54" s="301"/>
      <c r="GG54" s="301"/>
      <c r="GH54" s="301"/>
      <c r="GI54" s="301"/>
      <c r="GJ54" s="301"/>
      <c r="GK54" s="301"/>
      <c r="GL54" s="301"/>
      <c r="GM54" s="301"/>
      <c r="GN54" s="301"/>
      <c r="GO54" s="301"/>
      <c r="GP54" s="301"/>
      <c r="GQ54" s="301"/>
      <c r="GR54" s="301"/>
      <c r="GS54" s="301"/>
      <c r="GT54" s="301"/>
      <c r="GU54" s="301"/>
      <c r="GV54" s="301"/>
      <c r="GW54" s="301"/>
      <c r="GX54" s="301"/>
      <c r="GY54" s="301"/>
      <c r="GZ54" s="301"/>
      <c r="HA54" s="301"/>
      <c r="HB54" s="301"/>
      <c r="HC54" s="301"/>
      <c r="HD54" s="301"/>
      <c r="HE54" s="301"/>
      <c r="HF54" s="301"/>
      <c r="HG54" s="301"/>
      <c r="HH54" s="301"/>
      <c r="HI54" s="301"/>
      <c r="HJ54" s="301"/>
      <c r="HK54" s="301"/>
      <c r="HL54" s="301"/>
      <c r="HM54" s="301"/>
      <c r="HN54" s="301"/>
      <c r="HO54" s="301"/>
      <c r="HP54" s="301"/>
      <c r="HQ54" s="301"/>
      <c r="HR54" s="301"/>
      <c r="HS54" s="301"/>
      <c r="HT54" s="301"/>
      <c r="HU54" s="301"/>
      <c r="HV54" s="301"/>
      <c r="HW54" s="301"/>
      <c r="HX54" s="301"/>
      <c r="HY54" s="301"/>
      <c r="HZ54" s="301"/>
      <c r="IA54" s="301"/>
      <c r="IB54" s="301"/>
      <c r="IC54" s="301"/>
      <c r="ID54" s="301"/>
      <c r="IE54" s="301"/>
      <c r="IF54" s="301"/>
      <c r="IG54" s="301"/>
      <c r="IH54" s="301"/>
      <c r="II54" s="301"/>
      <c r="IJ54" s="301"/>
      <c r="IK54" s="301"/>
      <c r="IL54" s="301"/>
      <c r="IM54" s="301"/>
      <c r="IN54" s="301"/>
      <c r="IO54" s="301"/>
      <c r="IP54" s="301"/>
      <c r="IQ54" s="301"/>
    </row>
    <row r="55" spans="1:251" s="134" customFormat="1" ht="12" x14ac:dyDescent="0.3">
      <c r="A55" s="133" t="s">
        <v>180</v>
      </c>
      <c r="B55" s="111">
        <v>100</v>
      </c>
      <c r="C55" s="108">
        <v>9.0909090909090917</v>
      </c>
      <c r="D55" s="108">
        <v>42.424242424242422</v>
      </c>
      <c r="E55" s="108"/>
      <c r="F55" s="108"/>
      <c r="G55" s="108"/>
      <c r="H55" s="108"/>
      <c r="I55" s="108"/>
      <c r="J55" s="108"/>
      <c r="K55" s="301"/>
      <c r="T55" s="300"/>
      <c r="U55" s="300"/>
      <c r="V55" s="300"/>
      <c r="W55" s="300"/>
      <c r="X55" s="300"/>
      <c r="Y55" s="300"/>
      <c r="Z55" s="301"/>
      <c r="AA55" s="301"/>
      <c r="AB55" s="301"/>
      <c r="AC55" s="301"/>
      <c r="AD55" s="301"/>
      <c r="AE55" s="301"/>
      <c r="AF55" s="301"/>
      <c r="AG55" s="301"/>
      <c r="AH55" s="301"/>
      <c r="AI55" s="301"/>
      <c r="AJ55" s="301"/>
      <c r="AK55" s="301"/>
      <c r="AL55" s="301"/>
      <c r="AM55" s="301"/>
      <c r="AN55" s="301"/>
      <c r="AO55" s="301"/>
      <c r="AP55" s="301"/>
      <c r="AQ55" s="301"/>
      <c r="AR55" s="301"/>
      <c r="AS55" s="301"/>
      <c r="AT55" s="301"/>
      <c r="AU55" s="301"/>
      <c r="AV55" s="301"/>
      <c r="AW55" s="301"/>
      <c r="AX55" s="301"/>
      <c r="AY55" s="301"/>
      <c r="AZ55" s="301"/>
      <c r="BA55" s="301"/>
      <c r="BB55" s="301"/>
      <c r="BC55" s="301"/>
      <c r="BD55" s="301"/>
      <c r="BE55" s="301"/>
      <c r="BF55" s="301"/>
      <c r="BG55" s="301"/>
      <c r="BH55" s="301"/>
      <c r="BI55" s="301"/>
      <c r="BJ55" s="301"/>
      <c r="BK55" s="301"/>
      <c r="BL55" s="301"/>
      <c r="BM55" s="301"/>
      <c r="BN55" s="301"/>
      <c r="BO55" s="301"/>
      <c r="BP55" s="301"/>
      <c r="BQ55" s="301"/>
      <c r="BR55" s="301"/>
      <c r="BS55" s="301"/>
      <c r="BT55" s="301"/>
      <c r="BU55" s="301"/>
      <c r="BV55" s="301"/>
      <c r="BW55" s="301"/>
      <c r="BX55" s="301"/>
      <c r="BY55" s="301"/>
      <c r="BZ55" s="301"/>
      <c r="CA55" s="301"/>
      <c r="CB55" s="301"/>
      <c r="CC55" s="301"/>
      <c r="CD55" s="301"/>
      <c r="CE55" s="301"/>
      <c r="CF55" s="301"/>
      <c r="CG55" s="301"/>
      <c r="CH55" s="301"/>
      <c r="CI55" s="301"/>
      <c r="CJ55" s="301"/>
      <c r="CK55" s="301"/>
      <c r="CL55" s="301"/>
      <c r="CM55" s="301"/>
      <c r="CN55" s="301"/>
      <c r="CO55" s="301"/>
      <c r="CP55" s="301"/>
      <c r="CQ55" s="301"/>
      <c r="CR55" s="301"/>
      <c r="CS55" s="301"/>
      <c r="CT55" s="301"/>
      <c r="CU55" s="301"/>
      <c r="CV55" s="301"/>
      <c r="CW55" s="301"/>
      <c r="CX55" s="301"/>
      <c r="CY55" s="301"/>
      <c r="CZ55" s="301"/>
      <c r="DA55" s="301"/>
      <c r="DB55" s="301"/>
      <c r="DC55" s="301"/>
      <c r="DD55" s="301"/>
      <c r="DE55" s="301"/>
      <c r="DF55" s="301"/>
      <c r="DG55" s="301"/>
      <c r="DH55" s="301"/>
      <c r="DI55" s="301"/>
      <c r="DJ55" s="301"/>
      <c r="DK55" s="301"/>
      <c r="DL55" s="301"/>
      <c r="DM55" s="301"/>
      <c r="DN55" s="301"/>
      <c r="DO55" s="301"/>
      <c r="DP55" s="301"/>
      <c r="DQ55" s="301"/>
      <c r="DR55" s="301"/>
      <c r="DS55" s="301"/>
      <c r="DT55" s="301"/>
      <c r="DU55" s="301"/>
      <c r="DV55" s="301"/>
      <c r="DW55" s="301"/>
      <c r="DX55" s="301"/>
      <c r="DY55" s="301"/>
      <c r="DZ55" s="301"/>
      <c r="EA55" s="301"/>
      <c r="EB55" s="301"/>
      <c r="EC55" s="301"/>
      <c r="ED55" s="301"/>
      <c r="EE55" s="301"/>
      <c r="EF55" s="301"/>
      <c r="EG55" s="301"/>
      <c r="EH55" s="301"/>
      <c r="EI55" s="301"/>
      <c r="EJ55" s="301"/>
      <c r="EK55" s="301"/>
      <c r="EL55" s="301"/>
      <c r="EM55" s="301"/>
      <c r="EN55" s="301"/>
      <c r="EO55" s="301"/>
      <c r="EP55" s="301"/>
      <c r="EQ55" s="301"/>
      <c r="ER55" s="301"/>
      <c r="ES55" s="301"/>
      <c r="ET55" s="301"/>
      <c r="EU55" s="301"/>
      <c r="EV55" s="301"/>
      <c r="EW55" s="301"/>
      <c r="EX55" s="301"/>
      <c r="EY55" s="301"/>
      <c r="EZ55" s="301"/>
      <c r="FA55" s="301"/>
      <c r="FB55" s="301"/>
      <c r="FC55" s="301"/>
      <c r="FD55" s="301"/>
      <c r="FE55" s="301"/>
      <c r="FF55" s="301"/>
      <c r="FG55" s="301"/>
      <c r="FH55" s="301"/>
      <c r="FI55" s="301"/>
      <c r="FJ55" s="301"/>
      <c r="FK55" s="301"/>
      <c r="FL55" s="301"/>
      <c r="FM55" s="301"/>
      <c r="FN55" s="301"/>
      <c r="FO55" s="301"/>
      <c r="FP55" s="301"/>
      <c r="FQ55" s="301"/>
      <c r="FR55" s="301"/>
      <c r="FS55" s="301"/>
      <c r="FT55" s="301"/>
      <c r="FU55" s="301"/>
      <c r="FV55" s="301"/>
      <c r="FW55" s="301"/>
      <c r="FX55" s="301"/>
      <c r="FY55" s="301"/>
      <c r="FZ55" s="301"/>
      <c r="GA55" s="301"/>
      <c r="GB55" s="301"/>
      <c r="GC55" s="301"/>
      <c r="GD55" s="301"/>
      <c r="GE55" s="301"/>
      <c r="GF55" s="301"/>
      <c r="GG55" s="301"/>
      <c r="GH55" s="301"/>
      <c r="GI55" s="301"/>
      <c r="GJ55" s="301"/>
      <c r="GK55" s="301"/>
      <c r="GL55" s="301"/>
      <c r="GM55" s="301"/>
      <c r="GN55" s="301"/>
      <c r="GO55" s="301"/>
      <c r="GP55" s="301"/>
      <c r="GQ55" s="301"/>
      <c r="GR55" s="301"/>
      <c r="GS55" s="301"/>
      <c r="GT55" s="301"/>
      <c r="GU55" s="301"/>
      <c r="GV55" s="301"/>
      <c r="GW55" s="301"/>
      <c r="GX55" s="301"/>
      <c r="GY55" s="301"/>
      <c r="GZ55" s="301"/>
      <c r="HA55" s="301"/>
      <c r="HB55" s="301"/>
      <c r="HC55" s="301"/>
      <c r="HD55" s="301"/>
      <c r="HE55" s="301"/>
      <c r="HF55" s="301"/>
      <c r="HG55" s="301"/>
      <c r="HH55" s="301"/>
      <c r="HI55" s="301"/>
      <c r="HJ55" s="301"/>
      <c r="HK55" s="301"/>
      <c r="HL55" s="301"/>
      <c r="HM55" s="301"/>
      <c r="HN55" s="301"/>
      <c r="HO55" s="301"/>
      <c r="HP55" s="301"/>
      <c r="HQ55" s="301"/>
      <c r="HR55" s="301"/>
      <c r="HS55" s="301"/>
      <c r="HT55" s="301"/>
      <c r="HU55" s="301"/>
      <c r="HV55" s="301"/>
      <c r="HW55" s="301"/>
      <c r="HX55" s="301"/>
      <c r="HY55" s="301"/>
      <c r="HZ55" s="301"/>
      <c r="IA55" s="301"/>
      <c r="IB55" s="301"/>
      <c r="IC55" s="301"/>
      <c r="ID55" s="301"/>
      <c r="IE55" s="301"/>
      <c r="IF55" s="301"/>
      <c r="IG55" s="301"/>
      <c r="IH55" s="301"/>
      <c r="II55" s="301"/>
      <c r="IJ55" s="301"/>
      <c r="IK55" s="301"/>
      <c r="IL55" s="301"/>
      <c r="IM55" s="301"/>
      <c r="IN55" s="301"/>
      <c r="IO55" s="301"/>
      <c r="IP55" s="301"/>
      <c r="IQ55" s="301"/>
    </row>
    <row r="56" spans="1:251" s="134" customFormat="1" ht="12" x14ac:dyDescent="0.3">
      <c r="A56" s="133" t="s">
        <v>159</v>
      </c>
      <c r="B56" s="111">
        <v>650</v>
      </c>
      <c r="C56" s="108">
        <v>45.904173106646056</v>
      </c>
      <c r="D56" s="108">
        <v>29.366306027820709</v>
      </c>
      <c r="E56" s="108"/>
      <c r="F56" s="108"/>
      <c r="G56" s="108"/>
      <c r="H56" s="108"/>
      <c r="I56" s="108"/>
      <c r="J56" s="108"/>
      <c r="K56" s="301"/>
      <c r="T56" s="300"/>
      <c r="U56" s="300"/>
      <c r="V56" s="300"/>
      <c r="W56" s="300"/>
      <c r="X56" s="300"/>
      <c r="Y56" s="300"/>
      <c r="Z56" s="301"/>
      <c r="AA56" s="301"/>
      <c r="AB56" s="301"/>
      <c r="AC56" s="301"/>
      <c r="AD56" s="301"/>
      <c r="AE56" s="301"/>
      <c r="AF56" s="301"/>
      <c r="AG56" s="301"/>
      <c r="AH56" s="301"/>
      <c r="AI56" s="301"/>
      <c r="AJ56" s="301"/>
      <c r="AK56" s="301"/>
      <c r="AL56" s="301"/>
      <c r="AM56" s="301"/>
      <c r="AN56" s="301"/>
      <c r="AO56" s="301"/>
      <c r="AP56" s="301"/>
      <c r="AQ56" s="301"/>
      <c r="AR56" s="301"/>
      <c r="AS56" s="301"/>
      <c r="AT56" s="301"/>
      <c r="AU56" s="301"/>
      <c r="AV56" s="301"/>
      <c r="AW56" s="301"/>
      <c r="AX56" s="301"/>
      <c r="AY56" s="301"/>
      <c r="AZ56" s="301"/>
      <c r="BA56" s="301"/>
      <c r="BB56" s="301"/>
      <c r="BC56" s="301"/>
      <c r="BD56" s="301"/>
      <c r="BE56" s="301"/>
      <c r="BF56" s="301"/>
      <c r="BG56" s="301"/>
      <c r="BH56" s="301"/>
      <c r="BI56" s="301"/>
      <c r="BJ56" s="301"/>
      <c r="BK56" s="301"/>
      <c r="BL56" s="301"/>
      <c r="BM56" s="301"/>
      <c r="BN56" s="301"/>
      <c r="BO56" s="301"/>
      <c r="BP56" s="301"/>
      <c r="BQ56" s="301"/>
      <c r="BR56" s="301"/>
      <c r="BS56" s="301"/>
      <c r="BT56" s="301"/>
      <c r="BU56" s="301"/>
      <c r="BV56" s="301"/>
      <c r="BW56" s="301"/>
      <c r="BX56" s="301"/>
      <c r="BY56" s="301"/>
      <c r="BZ56" s="301"/>
      <c r="CA56" s="301"/>
      <c r="CB56" s="301"/>
      <c r="CC56" s="301"/>
      <c r="CD56" s="301"/>
      <c r="CE56" s="301"/>
      <c r="CF56" s="301"/>
      <c r="CG56" s="301"/>
      <c r="CH56" s="301"/>
      <c r="CI56" s="301"/>
      <c r="CJ56" s="301"/>
      <c r="CK56" s="301"/>
      <c r="CL56" s="301"/>
      <c r="CM56" s="301"/>
      <c r="CN56" s="301"/>
      <c r="CO56" s="301"/>
      <c r="CP56" s="301"/>
      <c r="CQ56" s="301"/>
      <c r="CR56" s="301"/>
      <c r="CS56" s="301"/>
      <c r="CT56" s="301"/>
      <c r="CU56" s="301"/>
      <c r="CV56" s="301"/>
      <c r="CW56" s="301"/>
      <c r="CX56" s="301"/>
      <c r="CY56" s="301"/>
      <c r="CZ56" s="301"/>
      <c r="DA56" s="301"/>
      <c r="DB56" s="301"/>
      <c r="DC56" s="301"/>
      <c r="DD56" s="301"/>
      <c r="DE56" s="301"/>
      <c r="DF56" s="301"/>
      <c r="DG56" s="301"/>
      <c r="DH56" s="301"/>
      <c r="DI56" s="301"/>
      <c r="DJ56" s="301"/>
      <c r="DK56" s="301"/>
      <c r="DL56" s="301"/>
      <c r="DM56" s="301"/>
      <c r="DN56" s="301"/>
      <c r="DO56" s="301"/>
      <c r="DP56" s="301"/>
      <c r="DQ56" s="301"/>
      <c r="DR56" s="301"/>
      <c r="DS56" s="301"/>
      <c r="DT56" s="301"/>
      <c r="DU56" s="301"/>
      <c r="DV56" s="301"/>
      <c r="DW56" s="301"/>
      <c r="DX56" s="301"/>
      <c r="DY56" s="301"/>
      <c r="DZ56" s="301"/>
      <c r="EA56" s="301"/>
      <c r="EB56" s="301"/>
      <c r="EC56" s="301"/>
      <c r="ED56" s="301"/>
      <c r="EE56" s="301"/>
      <c r="EF56" s="301"/>
      <c r="EG56" s="301"/>
      <c r="EH56" s="301"/>
      <c r="EI56" s="301"/>
      <c r="EJ56" s="301"/>
      <c r="EK56" s="301"/>
      <c r="EL56" s="301"/>
      <c r="EM56" s="301"/>
      <c r="EN56" s="301"/>
      <c r="EO56" s="301"/>
      <c r="EP56" s="301"/>
      <c r="EQ56" s="301"/>
      <c r="ER56" s="301"/>
      <c r="ES56" s="301"/>
      <c r="ET56" s="301"/>
      <c r="EU56" s="301"/>
      <c r="EV56" s="301"/>
      <c r="EW56" s="301"/>
      <c r="EX56" s="301"/>
      <c r="EY56" s="301"/>
      <c r="EZ56" s="301"/>
      <c r="FA56" s="301"/>
      <c r="FB56" s="301"/>
      <c r="FC56" s="301"/>
      <c r="FD56" s="301"/>
      <c r="FE56" s="301"/>
      <c r="FF56" s="301"/>
      <c r="FG56" s="301"/>
      <c r="FH56" s="301"/>
      <c r="FI56" s="301"/>
      <c r="FJ56" s="301"/>
      <c r="FK56" s="301"/>
      <c r="FL56" s="301"/>
      <c r="FM56" s="301"/>
      <c r="FN56" s="301"/>
      <c r="FO56" s="301"/>
      <c r="FP56" s="301"/>
      <c r="FQ56" s="301"/>
      <c r="FR56" s="301"/>
      <c r="FS56" s="301"/>
      <c r="FT56" s="301"/>
      <c r="FU56" s="301"/>
      <c r="FV56" s="301"/>
      <c r="FW56" s="301"/>
      <c r="FX56" s="301"/>
      <c r="FY56" s="301"/>
      <c r="FZ56" s="301"/>
      <c r="GA56" s="301"/>
      <c r="GB56" s="301"/>
      <c r="GC56" s="301"/>
      <c r="GD56" s="301"/>
      <c r="GE56" s="301"/>
      <c r="GF56" s="301"/>
      <c r="GG56" s="301"/>
      <c r="GH56" s="301"/>
      <c r="GI56" s="301"/>
      <c r="GJ56" s="301"/>
      <c r="GK56" s="301"/>
      <c r="GL56" s="301"/>
      <c r="GM56" s="301"/>
      <c r="GN56" s="301"/>
      <c r="GO56" s="301"/>
      <c r="GP56" s="301"/>
      <c r="GQ56" s="301"/>
      <c r="GR56" s="301"/>
      <c r="GS56" s="301"/>
      <c r="GT56" s="301"/>
      <c r="GU56" s="301"/>
      <c r="GV56" s="301"/>
      <c r="GW56" s="301"/>
      <c r="GX56" s="301"/>
      <c r="GY56" s="301"/>
      <c r="GZ56" s="301"/>
      <c r="HA56" s="301"/>
      <c r="HB56" s="301"/>
      <c r="HC56" s="301"/>
      <c r="HD56" s="301"/>
      <c r="HE56" s="301"/>
      <c r="HF56" s="301"/>
      <c r="HG56" s="301"/>
      <c r="HH56" s="301"/>
      <c r="HI56" s="301"/>
      <c r="HJ56" s="301"/>
      <c r="HK56" s="301"/>
      <c r="HL56" s="301"/>
      <c r="HM56" s="301"/>
      <c r="HN56" s="301"/>
      <c r="HO56" s="301"/>
      <c r="HP56" s="301"/>
      <c r="HQ56" s="301"/>
      <c r="HR56" s="301"/>
      <c r="HS56" s="301"/>
      <c r="HT56" s="301"/>
      <c r="HU56" s="301"/>
      <c r="HV56" s="301"/>
      <c r="HW56" s="301"/>
      <c r="HX56" s="301"/>
      <c r="HY56" s="301"/>
      <c r="HZ56" s="301"/>
      <c r="IA56" s="301"/>
      <c r="IB56" s="301"/>
      <c r="IC56" s="301"/>
      <c r="ID56" s="301"/>
      <c r="IE56" s="301"/>
      <c r="IF56" s="301"/>
      <c r="IG56" s="301"/>
      <c r="IH56" s="301"/>
      <c r="II56" s="301"/>
      <c r="IJ56" s="301"/>
      <c r="IK56" s="301"/>
      <c r="IL56" s="301"/>
      <c r="IM56" s="301"/>
      <c r="IN56" s="301"/>
      <c r="IO56" s="301"/>
      <c r="IP56" s="301"/>
      <c r="IQ56" s="301"/>
    </row>
    <row r="57" spans="1:251" s="296" customFormat="1" ht="5.0999999999999996" customHeight="1" x14ac:dyDescent="0.3">
      <c r="A57" s="130"/>
      <c r="B57" s="108"/>
      <c r="C57" s="108"/>
      <c r="D57" s="108"/>
      <c r="E57" s="108"/>
      <c r="F57" s="108"/>
      <c r="G57" s="108"/>
      <c r="H57" s="108"/>
      <c r="I57" s="108"/>
      <c r="J57" s="108"/>
      <c r="K57" s="295"/>
      <c r="L57" s="295"/>
      <c r="M57" s="295"/>
      <c r="N57" s="295"/>
      <c r="O57" s="295"/>
      <c r="P57" s="295"/>
      <c r="Q57" s="295"/>
      <c r="R57" s="295"/>
      <c r="S57" s="295"/>
      <c r="T57" s="295"/>
      <c r="U57" s="295"/>
      <c r="V57" s="295"/>
      <c r="W57" s="295"/>
      <c r="X57" s="295"/>
      <c r="Y57" s="295"/>
      <c r="Z57" s="295"/>
    </row>
    <row r="58" spans="1:251" s="20" customFormat="1" ht="15" customHeight="1" x14ac:dyDescent="0.3">
      <c r="A58" s="131" t="s">
        <v>57</v>
      </c>
      <c r="B58" s="105">
        <v>1520</v>
      </c>
      <c r="C58" s="135">
        <v>13.280736357659434</v>
      </c>
      <c r="D58" s="135">
        <v>45.430637738330049</v>
      </c>
      <c r="E58" s="302"/>
      <c r="F58" s="302"/>
      <c r="G58" s="302"/>
      <c r="H58" s="302"/>
      <c r="I58" s="302"/>
      <c r="J58" s="302"/>
      <c r="K58" s="292"/>
      <c r="L58" s="292"/>
      <c r="M58" s="292"/>
      <c r="N58" s="292"/>
      <c r="O58" s="297"/>
      <c r="P58" s="297"/>
      <c r="Q58" s="297"/>
      <c r="R58" s="297"/>
      <c r="S58" s="297"/>
      <c r="T58" s="297"/>
      <c r="U58" s="297"/>
      <c r="V58" s="297"/>
      <c r="W58" s="297"/>
      <c r="X58" s="297"/>
      <c r="Y58" s="298"/>
      <c r="Z58" s="292"/>
      <c r="AA58" s="299"/>
    </row>
    <row r="59" spans="1:251" s="296" customFormat="1" ht="5.0999999999999996" customHeight="1" x14ac:dyDescent="0.3">
      <c r="A59" s="130"/>
      <c r="B59" s="108"/>
      <c r="C59" s="108"/>
      <c r="D59" s="108"/>
      <c r="E59" s="108"/>
      <c r="F59" s="108"/>
      <c r="G59" s="108"/>
      <c r="H59" s="108"/>
      <c r="I59" s="108"/>
      <c r="J59" s="108"/>
      <c r="K59" s="295"/>
      <c r="L59" s="295"/>
      <c r="M59" s="295"/>
      <c r="N59" s="295"/>
      <c r="O59" s="295"/>
      <c r="P59" s="295"/>
      <c r="Q59" s="295"/>
      <c r="R59" s="295"/>
      <c r="S59" s="295"/>
      <c r="T59" s="295"/>
      <c r="U59" s="295"/>
      <c r="V59" s="295"/>
      <c r="W59" s="295"/>
      <c r="X59" s="295"/>
      <c r="Y59" s="295"/>
      <c r="Z59" s="295"/>
    </row>
    <row r="60" spans="1:251" s="134" customFormat="1" ht="12" x14ac:dyDescent="0.3">
      <c r="A60" s="133" t="s">
        <v>181</v>
      </c>
      <c r="B60" s="111">
        <v>850</v>
      </c>
      <c r="C60" s="108">
        <v>2.2458628841607564</v>
      </c>
      <c r="D60" s="108">
        <v>54.373522458628841</v>
      </c>
      <c r="E60" s="108"/>
      <c r="F60" s="108"/>
      <c r="G60" s="108"/>
      <c r="H60" s="108"/>
      <c r="I60" s="108"/>
      <c r="J60" s="108"/>
      <c r="K60" s="301"/>
      <c r="T60" s="300"/>
      <c r="U60" s="300"/>
      <c r="V60" s="300"/>
      <c r="W60" s="300"/>
      <c r="X60" s="300"/>
      <c r="Y60" s="300"/>
      <c r="Z60" s="301"/>
      <c r="AA60" s="301"/>
      <c r="AB60" s="301"/>
      <c r="AC60" s="301"/>
      <c r="AD60" s="301"/>
      <c r="AE60" s="301"/>
      <c r="AF60" s="301"/>
      <c r="AG60" s="301"/>
      <c r="AH60" s="301"/>
      <c r="AI60" s="301"/>
      <c r="AJ60" s="301"/>
      <c r="AK60" s="301"/>
      <c r="AL60" s="301"/>
      <c r="AM60" s="301"/>
      <c r="AN60" s="301"/>
      <c r="AO60" s="301"/>
      <c r="AP60" s="301"/>
      <c r="AQ60" s="301"/>
      <c r="AR60" s="301"/>
      <c r="AS60" s="301"/>
      <c r="AT60" s="301"/>
      <c r="AU60" s="301"/>
      <c r="AV60" s="301"/>
      <c r="AW60" s="301"/>
      <c r="AX60" s="301"/>
      <c r="AY60" s="301"/>
      <c r="AZ60" s="301"/>
      <c r="BA60" s="301"/>
      <c r="BB60" s="301"/>
      <c r="BC60" s="301"/>
      <c r="BD60" s="301"/>
      <c r="BE60" s="301"/>
      <c r="BF60" s="301"/>
      <c r="BG60" s="301"/>
      <c r="BH60" s="301"/>
      <c r="BI60" s="301"/>
      <c r="BJ60" s="301"/>
      <c r="BK60" s="301"/>
      <c r="BL60" s="301"/>
      <c r="BM60" s="301"/>
      <c r="BN60" s="301"/>
      <c r="BO60" s="301"/>
      <c r="BP60" s="301"/>
      <c r="BQ60" s="301"/>
      <c r="BR60" s="301"/>
      <c r="BS60" s="301"/>
      <c r="BT60" s="301"/>
      <c r="BU60" s="301"/>
      <c r="BV60" s="301"/>
      <c r="BW60" s="301"/>
      <c r="BX60" s="301"/>
      <c r="BY60" s="301"/>
      <c r="BZ60" s="301"/>
      <c r="CA60" s="301"/>
      <c r="CB60" s="301"/>
      <c r="CC60" s="301"/>
      <c r="CD60" s="301"/>
      <c r="CE60" s="301"/>
      <c r="CF60" s="301"/>
      <c r="CG60" s="301"/>
      <c r="CH60" s="301"/>
      <c r="CI60" s="301"/>
      <c r="CJ60" s="301"/>
      <c r="CK60" s="301"/>
      <c r="CL60" s="301"/>
      <c r="CM60" s="301"/>
      <c r="CN60" s="301"/>
      <c r="CO60" s="301"/>
      <c r="CP60" s="301"/>
      <c r="CQ60" s="301"/>
      <c r="CR60" s="301"/>
      <c r="CS60" s="301"/>
      <c r="CT60" s="301"/>
      <c r="CU60" s="301"/>
      <c r="CV60" s="301"/>
      <c r="CW60" s="301"/>
      <c r="CX60" s="301"/>
      <c r="CY60" s="301"/>
      <c r="CZ60" s="301"/>
      <c r="DA60" s="301"/>
      <c r="DB60" s="301"/>
      <c r="DC60" s="301"/>
      <c r="DD60" s="301"/>
      <c r="DE60" s="301"/>
      <c r="DF60" s="301"/>
      <c r="DG60" s="301"/>
      <c r="DH60" s="301"/>
      <c r="DI60" s="301"/>
      <c r="DJ60" s="301"/>
      <c r="DK60" s="301"/>
      <c r="DL60" s="301"/>
      <c r="DM60" s="301"/>
      <c r="DN60" s="301"/>
      <c r="DO60" s="301"/>
      <c r="DP60" s="301"/>
      <c r="DQ60" s="301"/>
      <c r="DR60" s="301"/>
      <c r="DS60" s="301"/>
      <c r="DT60" s="301"/>
      <c r="DU60" s="301"/>
      <c r="DV60" s="301"/>
      <c r="DW60" s="301"/>
      <c r="DX60" s="301"/>
      <c r="DY60" s="301"/>
      <c r="DZ60" s="301"/>
      <c r="EA60" s="301"/>
      <c r="EB60" s="301"/>
      <c r="EC60" s="301"/>
      <c r="ED60" s="301"/>
      <c r="EE60" s="301"/>
      <c r="EF60" s="301"/>
      <c r="EG60" s="301"/>
      <c r="EH60" s="301"/>
      <c r="EI60" s="301"/>
      <c r="EJ60" s="301"/>
      <c r="EK60" s="301"/>
      <c r="EL60" s="301"/>
      <c r="EM60" s="301"/>
      <c r="EN60" s="301"/>
      <c r="EO60" s="301"/>
      <c r="EP60" s="301"/>
      <c r="EQ60" s="301"/>
      <c r="ER60" s="301"/>
      <c r="ES60" s="301"/>
      <c r="ET60" s="301"/>
      <c r="EU60" s="301"/>
      <c r="EV60" s="301"/>
      <c r="EW60" s="301"/>
      <c r="EX60" s="301"/>
      <c r="EY60" s="301"/>
      <c r="EZ60" s="301"/>
      <c r="FA60" s="301"/>
      <c r="FB60" s="301"/>
      <c r="FC60" s="301"/>
      <c r="FD60" s="301"/>
      <c r="FE60" s="301"/>
      <c r="FF60" s="301"/>
      <c r="FG60" s="301"/>
      <c r="FH60" s="301"/>
      <c r="FI60" s="301"/>
      <c r="FJ60" s="301"/>
      <c r="FK60" s="301"/>
      <c r="FL60" s="301"/>
      <c r="FM60" s="301"/>
      <c r="FN60" s="301"/>
      <c r="FO60" s="301"/>
      <c r="FP60" s="301"/>
      <c r="FQ60" s="301"/>
      <c r="FR60" s="301"/>
      <c r="FS60" s="301"/>
      <c r="FT60" s="301"/>
      <c r="FU60" s="301"/>
      <c r="FV60" s="301"/>
      <c r="FW60" s="301"/>
      <c r="FX60" s="301"/>
      <c r="FY60" s="301"/>
      <c r="FZ60" s="301"/>
      <c r="GA60" s="301"/>
      <c r="GB60" s="301"/>
      <c r="GC60" s="301"/>
      <c r="GD60" s="301"/>
      <c r="GE60" s="301"/>
      <c r="GF60" s="301"/>
      <c r="GG60" s="301"/>
      <c r="GH60" s="301"/>
      <c r="GI60" s="301"/>
      <c r="GJ60" s="301"/>
      <c r="GK60" s="301"/>
      <c r="GL60" s="301"/>
      <c r="GM60" s="301"/>
      <c r="GN60" s="301"/>
      <c r="GO60" s="301"/>
      <c r="GP60" s="301"/>
      <c r="GQ60" s="301"/>
      <c r="GR60" s="301"/>
      <c r="GS60" s="301"/>
      <c r="GT60" s="301"/>
      <c r="GU60" s="301"/>
      <c r="GV60" s="301"/>
      <c r="GW60" s="301"/>
      <c r="GX60" s="301"/>
      <c r="GY60" s="301"/>
      <c r="GZ60" s="301"/>
      <c r="HA60" s="301"/>
      <c r="HB60" s="301"/>
      <c r="HC60" s="301"/>
      <c r="HD60" s="301"/>
      <c r="HE60" s="301"/>
      <c r="HF60" s="301"/>
      <c r="HG60" s="301"/>
      <c r="HH60" s="301"/>
      <c r="HI60" s="301"/>
      <c r="HJ60" s="301"/>
      <c r="HK60" s="301"/>
      <c r="HL60" s="301"/>
      <c r="HM60" s="301"/>
      <c r="HN60" s="301"/>
      <c r="HO60" s="301"/>
      <c r="HP60" s="301"/>
      <c r="HQ60" s="301"/>
      <c r="HR60" s="301"/>
      <c r="HS60" s="301"/>
      <c r="HT60" s="301"/>
      <c r="HU60" s="301"/>
      <c r="HV60" s="301"/>
      <c r="HW60" s="301"/>
      <c r="HX60" s="301"/>
      <c r="HY60" s="301"/>
      <c r="HZ60" s="301"/>
      <c r="IA60" s="301"/>
      <c r="IB60" s="301"/>
      <c r="IC60" s="301"/>
      <c r="ID60" s="301"/>
      <c r="IE60" s="301"/>
      <c r="IF60" s="301"/>
      <c r="IG60" s="301"/>
      <c r="IH60" s="301"/>
      <c r="II60" s="301"/>
      <c r="IJ60" s="301"/>
      <c r="IK60" s="301"/>
      <c r="IL60" s="301"/>
      <c r="IM60" s="301"/>
      <c r="IN60" s="301"/>
      <c r="IO60" s="301"/>
      <c r="IP60" s="301"/>
      <c r="IQ60" s="301"/>
    </row>
    <row r="61" spans="1:251" s="134" customFormat="1" ht="12" x14ac:dyDescent="0.3">
      <c r="A61" s="133" t="s">
        <v>182</v>
      </c>
      <c r="B61" s="111">
        <v>490</v>
      </c>
      <c r="C61" s="108">
        <v>29.817444219066935</v>
      </c>
      <c r="D61" s="108">
        <v>26.572008113590261</v>
      </c>
      <c r="E61" s="288"/>
      <c r="F61" s="288"/>
      <c r="G61" s="288"/>
      <c r="H61" s="288"/>
      <c r="I61" s="288"/>
      <c r="J61" s="108"/>
      <c r="K61" s="301"/>
      <c r="T61" s="300"/>
      <c r="U61" s="300"/>
      <c r="V61" s="300"/>
      <c r="W61" s="300"/>
      <c r="X61" s="300"/>
      <c r="Y61" s="300"/>
      <c r="Z61" s="301"/>
      <c r="AA61" s="301"/>
      <c r="AB61" s="301"/>
      <c r="AC61" s="301"/>
      <c r="AD61" s="301"/>
      <c r="AE61" s="301"/>
      <c r="AF61" s="301"/>
      <c r="AG61" s="301"/>
      <c r="AH61" s="301"/>
      <c r="AI61" s="301"/>
      <c r="AJ61" s="301"/>
      <c r="AK61" s="301"/>
      <c r="AL61" s="301"/>
      <c r="AM61" s="301"/>
      <c r="AN61" s="301"/>
      <c r="AO61" s="301"/>
      <c r="AP61" s="301"/>
      <c r="AQ61" s="301"/>
      <c r="AR61" s="301"/>
      <c r="AS61" s="301"/>
      <c r="AT61" s="301"/>
      <c r="AU61" s="301"/>
      <c r="AV61" s="301"/>
      <c r="AW61" s="301"/>
      <c r="AX61" s="301"/>
      <c r="AY61" s="301"/>
      <c r="AZ61" s="301"/>
      <c r="BA61" s="301"/>
      <c r="BB61" s="301"/>
      <c r="BC61" s="301"/>
      <c r="BD61" s="301"/>
      <c r="BE61" s="301"/>
      <c r="BF61" s="301"/>
      <c r="BG61" s="301"/>
      <c r="BH61" s="301"/>
      <c r="BI61" s="301"/>
      <c r="BJ61" s="301"/>
      <c r="BK61" s="301"/>
      <c r="BL61" s="301"/>
      <c r="BM61" s="301"/>
      <c r="BN61" s="301"/>
      <c r="BO61" s="301"/>
      <c r="BP61" s="301"/>
      <c r="BQ61" s="301"/>
      <c r="BR61" s="301"/>
      <c r="BS61" s="301"/>
      <c r="BT61" s="301"/>
      <c r="BU61" s="301"/>
      <c r="BV61" s="301"/>
      <c r="BW61" s="301"/>
      <c r="BX61" s="301"/>
      <c r="BY61" s="301"/>
      <c r="BZ61" s="301"/>
      <c r="CA61" s="301"/>
      <c r="CB61" s="301"/>
      <c r="CC61" s="301"/>
      <c r="CD61" s="301"/>
      <c r="CE61" s="301"/>
      <c r="CF61" s="301"/>
      <c r="CG61" s="301"/>
      <c r="CH61" s="301"/>
      <c r="CI61" s="301"/>
      <c r="CJ61" s="301"/>
      <c r="CK61" s="301"/>
      <c r="CL61" s="301"/>
      <c r="CM61" s="301"/>
      <c r="CN61" s="301"/>
      <c r="CO61" s="301"/>
      <c r="CP61" s="301"/>
      <c r="CQ61" s="301"/>
      <c r="CR61" s="301"/>
      <c r="CS61" s="301"/>
      <c r="CT61" s="301"/>
      <c r="CU61" s="301"/>
      <c r="CV61" s="301"/>
      <c r="CW61" s="301"/>
      <c r="CX61" s="301"/>
      <c r="CY61" s="301"/>
      <c r="CZ61" s="301"/>
      <c r="DA61" s="301"/>
      <c r="DB61" s="301"/>
      <c r="DC61" s="301"/>
      <c r="DD61" s="301"/>
      <c r="DE61" s="301"/>
      <c r="DF61" s="301"/>
      <c r="DG61" s="301"/>
      <c r="DH61" s="301"/>
      <c r="DI61" s="301"/>
      <c r="DJ61" s="301"/>
      <c r="DK61" s="301"/>
      <c r="DL61" s="301"/>
      <c r="DM61" s="301"/>
      <c r="DN61" s="301"/>
      <c r="DO61" s="301"/>
      <c r="DP61" s="301"/>
      <c r="DQ61" s="301"/>
      <c r="DR61" s="301"/>
      <c r="DS61" s="301"/>
      <c r="DT61" s="301"/>
      <c r="DU61" s="301"/>
      <c r="DV61" s="301"/>
      <c r="DW61" s="301"/>
      <c r="DX61" s="301"/>
      <c r="DY61" s="301"/>
      <c r="DZ61" s="301"/>
      <c r="EA61" s="301"/>
      <c r="EB61" s="301"/>
      <c r="EC61" s="301"/>
      <c r="ED61" s="301"/>
      <c r="EE61" s="301"/>
      <c r="EF61" s="301"/>
      <c r="EG61" s="301"/>
      <c r="EH61" s="301"/>
      <c r="EI61" s="301"/>
      <c r="EJ61" s="301"/>
      <c r="EK61" s="301"/>
      <c r="EL61" s="301"/>
      <c r="EM61" s="301"/>
      <c r="EN61" s="301"/>
      <c r="EO61" s="301"/>
      <c r="EP61" s="301"/>
      <c r="EQ61" s="301"/>
      <c r="ER61" s="301"/>
      <c r="ES61" s="301"/>
      <c r="ET61" s="301"/>
      <c r="EU61" s="301"/>
      <c r="EV61" s="301"/>
      <c r="EW61" s="301"/>
      <c r="EX61" s="301"/>
      <c r="EY61" s="301"/>
      <c r="EZ61" s="301"/>
      <c r="FA61" s="301"/>
      <c r="FB61" s="301"/>
      <c r="FC61" s="301"/>
      <c r="FD61" s="301"/>
      <c r="FE61" s="301"/>
      <c r="FF61" s="301"/>
      <c r="FG61" s="301"/>
      <c r="FH61" s="301"/>
      <c r="FI61" s="301"/>
      <c r="FJ61" s="301"/>
      <c r="FK61" s="301"/>
      <c r="FL61" s="301"/>
      <c r="FM61" s="301"/>
      <c r="FN61" s="301"/>
      <c r="FO61" s="301"/>
      <c r="FP61" s="301"/>
      <c r="FQ61" s="301"/>
      <c r="FR61" s="301"/>
      <c r="FS61" s="301"/>
      <c r="FT61" s="301"/>
      <c r="FU61" s="301"/>
      <c r="FV61" s="301"/>
      <c r="FW61" s="301"/>
      <c r="FX61" s="301"/>
      <c r="FY61" s="301"/>
      <c r="FZ61" s="301"/>
      <c r="GA61" s="301"/>
      <c r="GB61" s="301"/>
      <c r="GC61" s="301"/>
      <c r="GD61" s="301"/>
      <c r="GE61" s="301"/>
      <c r="GF61" s="301"/>
      <c r="GG61" s="301"/>
      <c r="GH61" s="301"/>
      <c r="GI61" s="301"/>
      <c r="GJ61" s="301"/>
      <c r="GK61" s="301"/>
      <c r="GL61" s="301"/>
      <c r="GM61" s="301"/>
      <c r="GN61" s="301"/>
      <c r="GO61" s="301"/>
      <c r="GP61" s="301"/>
      <c r="GQ61" s="301"/>
      <c r="GR61" s="301"/>
      <c r="GS61" s="301"/>
      <c r="GT61" s="301"/>
      <c r="GU61" s="301"/>
      <c r="GV61" s="301"/>
      <c r="GW61" s="301"/>
      <c r="GX61" s="301"/>
      <c r="GY61" s="301"/>
      <c r="GZ61" s="301"/>
      <c r="HA61" s="301"/>
      <c r="HB61" s="301"/>
      <c r="HC61" s="301"/>
      <c r="HD61" s="301"/>
      <c r="HE61" s="301"/>
      <c r="HF61" s="301"/>
      <c r="HG61" s="301"/>
      <c r="HH61" s="301"/>
      <c r="HI61" s="301"/>
      <c r="HJ61" s="301"/>
      <c r="HK61" s="301"/>
      <c r="HL61" s="301"/>
      <c r="HM61" s="301"/>
      <c r="HN61" s="301"/>
      <c r="HO61" s="301"/>
      <c r="HP61" s="301"/>
      <c r="HQ61" s="301"/>
      <c r="HR61" s="301"/>
      <c r="HS61" s="301"/>
      <c r="HT61" s="301"/>
      <c r="HU61" s="301"/>
      <c r="HV61" s="301"/>
      <c r="HW61" s="301"/>
      <c r="HX61" s="301"/>
      <c r="HY61" s="301"/>
      <c r="HZ61" s="301"/>
      <c r="IA61" s="301"/>
      <c r="IB61" s="301"/>
      <c r="IC61" s="301"/>
      <c r="ID61" s="301"/>
      <c r="IE61" s="301"/>
      <c r="IF61" s="301"/>
      <c r="IG61" s="301"/>
      <c r="IH61" s="301"/>
      <c r="II61" s="301"/>
      <c r="IJ61" s="301"/>
      <c r="IK61" s="301"/>
      <c r="IL61" s="301"/>
      <c r="IM61" s="301"/>
      <c r="IN61" s="301"/>
      <c r="IO61" s="301"/>
      <c r="IP61" s="301"/>
      <c r="IQ61" s="301"/>
    </row>
    <row r="62" spans="1:251" s="134" customFormat="1" ht="12" x14ac:dyDescent="0.3">
      <c r="A62" s="133" t="s">
        <v>183</v>
      </c>
      <c r="B62" s="111">
        <v>50</v>
      </c>
      <c r="C62" s="108">
        <v>11.538461538461538</v>
      </c>
      <c r="D62" s="108">
        <v>86.538461538461547</v>
      </c>
      <c r="E62" s="288"/>
      <c r="F62" s="288"/>
      <c r="G62" s="288"/>
      <c r="H62" s="288"/>
      <c r="I62" s="288"/>
      <c r="J62" s="108"/>
      <c r="K62" s="301"/>
      <c r="T62" s="300"/>
      <c r="U62" s="300"/>
      <c r="V62" s="300"/>
      <c r="W62" s="300"/>
      <c r="X62" s="300"/>
      <c r="Y62" s="300"/>
      <c r="Z62" s="301"/>
      <c r="AA62" s="301"/>
      <c r="AB62" s="301"/>
      <c r="AC62" s="301"/>
      <c r="AD62" s="301"/>
      <c r="AE62" s="301"/>
      <c r="AF62" s="301"/>
      <c r="AG62" s="301"/>
      <c r="AH62" s="301"/>
      <c r="AI62" s="301"/>
      <c r="AJ62" s="301"/>
      <c r="AK62" s="301"/>
      <c r="AL62" s="301"/>
      <c r="AM62" s="301"/>
      <c r="AN62" s="301"/>
      <c r="AO62" s="301"/>
      <c r="AP62" s="301"/>
      <c r="AQ62" s="301"/>
      <c r="AR62" s="301"/>
      <c r="AS62" s="301"/>
      <c r="AT62" s="301"/>
      <c r="AU62" s="301"/>
      <c r="AV62" s="301"/>
      <c r="AW62" s="301"/>
      <c r="AX62" s="301"/>
      <c r="AY62" s="301"/>
      <c r="AZ62" s="301"/>
      <c r="BA62" s="301"/>
      <c r="BB62" s="301"/>
      <c r="BC62" s="301"/>
      <c r="BD62" s="301"/>
      <c r="BE62" s="301"/>
      <c r="BF62" s="301"/>
      <c r="BG62" s="301"/>
      <c r="BH62" s="301"/>
      <c r="BI62" s="301"/>
      <c r="BJ62" s="301"/>
      <c r="BK62" s="301"/>
      <c r="BL62" s="301"/>
      <c r="BM62" s="301"/>
      <c r="BN62" s="301"/>
      <c r="BO62" s="301"/>
      <c r="BP62" s="301"/>
      <c r="BQ62" s="301"/>
      <c r="BR62" s="301"/>
      <c r="BS62" s="301"/>
      <c r="BT62" s="301"/>
      <c r="BU62" s="301"/>
      <c r="BV62" s="301"/>
      <c r="BW62" s="301"/>
      <c r="BX62" s="301"/>
      <c r="BY62" s="301"/>
      <c r="BZ62" s="301"/>
      <c r="CA62" s="301"/>
      <c r="CB62" s="301"/>
      <c r="CC62" s="301"/>
      <c r="CD62" s="301"/>
      <c r="CE62" s="301"/>
      <c r="CF62" s="301"/>
      <c r="CG62" s="301"/>
      <c r="CH62" s="301"/>
      <c r="CI62" s="301"/>
      <c r="CJ62" s="301"/>
      <c r="CK62" s="301"/>
      <c r="CL62" s="301"/>
      <c r="CM62" s="301"/>
      <c r="CN62" s="301"/>
      <c r="CO62" s="301"/>
      <c r="CP62" s="301"/>
      <c r="CQ62" s="301"/>
      <c r="CR62" s="301"/>
      <c r="CS62" s="301"/>
      <c r="CT62" s="301"/>
      <c r="CU62" s="301"/>
      <c r="CV62" s="301"/>
      <c r="CW62" s="301"/>
      <c r="CX62" s="301"/>
      <c r="CY62" s="301"/>
      <c r="CZ62" s="301"/>
      <c r="DA62" s="301"/>
      <c r="DB62" s="301"/>
      <c r="DC62" s="301"/>
      <c r="DD62" s="301"/>
      <c r="DE62" s="301"/>
      <c r="DF62" s="301"/>
      <c r="DG62" s="301"/>
      <c r="DH62" s="301"/>
      <c r="DI62" s="301"/>
      <c r="DJ62" s="301"/>
      <c r="DK62" s="301"/>
      <c r="DL62" s="301"/>
      <c r="DM62" s="301"/>
      <c r="DN62" s="301"/>
      <c r="DO62" s="301"/>
      <c r="DP62" s="301"/>
      <c r="DQ62" s="301"/>
      <c r="DR62" s="301"/>
      <c r="DS62" s="301"/>
      <c r="DT62" s="301"/>
      <c r="DU62" s="301"/>
      <c r="DV62" s="301"/>
      <c r="DW62" s="301"/>
      <c r="DX62" s="301"/>
      <c r="DY62" s="301"/>
      <c r="DZ62" s="301"/>
      <c r="EA62" s="301"/>
      <c r="EB62" s="301"/>
      <c r="EC62" s="301"/>
      <c r="ED62" s="301"/>
      <c r="EE62" s="301"/>
      <c r="EF62" s="301"/>
      <c r="EG62" s="301"/>
      <c r="EH62" s="301"/>
      <c r="EI62" s="301"/>
      <c r="EJ62" s="301"/>
      <c r="EK62" s="301"/>
      <c r="EL62" s="301"/>
      <c r="EM62" s="301"/>
      <c r="EN62" s="301"/>
      <c r="EO62" s="301"/>
      <c r="EP62" s="301"/>
      <c r="EQ62" s="301"/>
      <c r="ER62" s="301"/>
      <c r="ES62" s="301"/>
      <c r="ET62" s="301"/>
      <c r="EU62" s="301"/>
      <c r="EV62" s="301"/>
      <c r="EW62" s="301"/>
      <c r="EX62" s="301"/>
      <c r="EY62" s="301"/>
      <c r="EZ62" s="301"/>
      <c r="FA62" s="301"/>
      <c r="FB62" s="301"/>
      <c r="FC62" s="301"/>
      <c r="FD62" s="301"/>
      <c r="FE62" s="301"/>
      <c r="FF62" s="301"/>
      <c r="FG62" s="301"/>
      <c r="FH62" s="301"/>
      <c r="FI62" s="301"/>
      <c r="FJ62" s="301"/>
      <c r="FK62" s="301"/>
      <c r="FL62" s="301"/>
      <c r="FM62" s="301"/>
      <c r="FN62" s="301"/>
      <c r="FO62" s="301"/>
      <c r="FP62" s="301"/>
      <c r="FQ62" s="301"/>
      <c r="FR62" s="301"/>
      <c r="FS62" s="301"/>
      <c r="FT62" s="301"/>
      <c r="FU62" s="301"/>
      <c r="FV62" s="301"/>
      <c r="FW62" s="301"/>
      <c r="FX62" s="301"/>
      <c r="FY62" s="301"/>
      <c r="FZ62" s="301"/>
      <c r="GA62" s="301"/>
      <c r="GB62" s="301"/>
      <c r="GC62" s="301"/>
      <c r="GD62" s="301"/>
      <c r="GE62" s="301"/>
      <c r="GF62" s="301"/>
      <c r="GG62" s="301"/>
      <c r="GH62" s="301"/>
      <c r="GI62" s="301"/>
      <c r="GJ62" s="301"/>
      <c r="GK62" s="301"/>
      <c r="GL62" s="301"/>
      <c r="GM62" s="301"/>
      <c r="GN62" s="301"/>
      <c r="GO62" s="301"/>
      <c r="GP62" s="301"/>
      <c r="GQ62" s="301"/>
      <c r="GR62" s="301"/>
      <c r="GS62" s="301"/>
      <c r="GT62" s="301"/>
      <c r="GU62" s="301"/>
      <c r="GV62" s="301"/>
      <c r="GW62" s="301"/>
      <c r="GX62" s="301"/>
      <c r="GY62" s="301"/>
      <c r="GZ62" s="301"/>
      <c r="HA62" s="301"/>
      <c r="HB62" s="301"/>
      <c r="HC62" s="301"/>
      <c r="HD62" s="301"/>
      <c r="HE62" s="301"/>
      <c r="HF62" s="301"/>
      <c r="HG62" s="301"/>
      <c r="HH62" s="301"/>
      <c r="HI62" s="301"/>
      <c r="HJ62" s="301"/>
      <c r="HK62" s="301"/>
      <c r="HL62" s="301"/>
      <c r="HM62" s="301"/>
      <c r="HN62" s="301"/>
      <c r="HO62" s="301"/>
      <c r="HP62" s="301"/>
      <c r="HQ62" s="301"/>
      <c r="HR62" s="301"/>
      <c r="HS62" s="301"/>
      <c r="HT62" s="301"/>
      <c r="HU62" s="301"/>
      <c r="HV62" s="301"/>
      <c r="HW62" s="301"/>
      <c r="HX62" s="301"/>
      <c r="HY62" s="301"/>
      <c r="HZ62" s="301"/>
      <c r="IA62" s="301"/>
      <c r="IB62" s="301"/>
      <c r="IC62" s="301"/>
      <c r="ID62" s="301"/>
      <c r="IE62" s="301"/>
      <c r="IF62" s="301"/>
      <c r="IG62" s="301"/>
      <c r="IH62" s="301"/>
      <c r="II62" s="301"/>
      <c r="IJ62" s="301"/>
      <c r="IK62" s="301"/>
      <c r="IL62" s="301"/>
      <c r="IM62" s="301"/>
      <c r="IN62" s="301"/>
      <c r="IO62" s="301"/>
      <c r="IP62" s="301"/>
      <c r="IQ62" s="301"/>
    </row>
    <row r="63" spans="1:251" s="134" customFormat="1" ht="12" x14ac:dyDescent="0.3">
      <c r="A63" s="133" t="s">
        <v>184</v>
      </c>
      <c r="B63" s="111">
        <v>50</v>
      </c>
      <c r="C63" s="108">
        <v>35.294117647058826</v>
      </c>
      <c r="D63" s="108">
        <v>13.725490196078432</v>
      </c>
      <c r="E63" s="288"/>
      <c r="F63" s="288"/>
      <c r="G63" s="288"/>
      <c r="H63" s="288"/>
      <c r="I63" s="288"/>
      <c r="J63" s="108"/>
      <c r="K63" s="301"/>
      <c r="T63" s="300"/>
      <c r="U63" s="300"/>
      <c r="V63" s="300"/>
      <c r="W63" s="300"/>
      <c r="X63" s="300"/>
      <c r="Y63" s="300"/>
      <c r="Z63" s="301"/>
      <c r="AA63" s="301"/>
      <c r="AB63" s="301"/>
      <c r="AC63" s="301"/>
      <c r="AD63" s="301"/>
      <c r="AE63" s="301"/>
      <c r="AF63" s="301"/>
      <c r="AG63" s="301"/>
      <c r="AH63" s="301"/>
      <c r="AI63" s="301"/>
      <c r="AJ63" s="301"/>
      <c r="AK63" s="301"/>
      <c r="AL63" s="301"/>
      <c r="AM63" s="301"/>
      <c r="AN63" s="301"/>
      <c r="AO63" s="301"/>
      <c r="AP63" s="301"/>
      <c r="AQ63" s="301"/>
      <c r="AR63" s="301"/>
      <c r="AS63" s="301"/>
      <c r="AT63" s="301"/>
      <c r="AU63" s="301"/>
      <c r="AV63" s="301"/>
      <c r="AW63" s="301"/>
      <c r="AX63" s="301"/>
      <c r="AY63" s="301"/>
      <c r="AZ63" s="301"/>
      <c r="BA63" s="301"/>
      <c r="BB63" s="301"/>
      <c r="BC63" s="301"/>
      <c r="BD63" s="301"/>
      <c r="BE63" s="301"/>
      <c r="BF63" s="301"/>
      <c r="BG63" s="301"/>
      <c r="BH63" s="301"/>
      <c r="BI63" s="301"/>
      <c r="BJ63" s="301"/>
      <c r="BK63" s="301"/>
      <c r="BL63" s="301"/>
      <c r="BM63" s="301"/>
      <c r="BN63" s="301"/>
      <c r="BO63" s="301"/>
      <c r="BP63" s="301"/>
      <c r="BQ63" s="301"/>
      <c r="BR63" s="301"/>
      <c r="BS63" s="301"/>
      <c r="BT63" s="301"/>
      <c r="BU63" s="301"/>
      <c r="BV63" s="301"/>
      <c r="BW63" s="301"/>
      <c r="BX63" s="301"/>
      <c r="BY63" s="301"/>
      <c r="BZ63" s="301"/>
      <c r="CA63" s="301"/>
      <c r="CB63" s="301"/>
      <c r="CC63" s="301"/>
      <c r="CD63" s="301"/>
      <c r="CE63" s="301"/>
      <c r="CF63" s="301"/>
      <c r="CG63" s="301"/>
      <c r="CH63" s="301"/>
      <c r="CI63" s="301"/>
      <c r="CJ63" s="301"/>
      <c r="CK63" s="301"/>
      <c r="CL63" s="301"/>
      <c r="CM63" s="301"/>
      <c r="CN63" s="301"/>
      <c r="CO63" s="301"/>
      <c r="CP63" s="301"/>
      <c r="CQ63" s="301"/>
      <c r="CR63" s="301"/>
      <c r="CS63" s="301"/>
      <c r="CT63" s="301"/>
      <c r="CU63" s="301"/>
      <c r="CV63" s="301"/>
      <c r="CW63" s="301"/>
      <c r="CX63" s="301"/>
      <c r="CY63" s="301"/>
      <c r="CZ63" s="301"/>
      <c r="DA63" s="301"/>
      <c r="DB63" s="301"/>
      <c r="DC63" s="301"/>
      <c r="DD63" s="301"/>
      <c r="DE63" s="301"/>
      <c r="DF63" s="301"/>
      <c r="DG63" s="301"/>
      <c r="DH63" s="301"/>
      <c r="DI63" s="301"/>
      <c r="DJ63" s="301"/>
      <c r="DK63" s="301"/>
      <c r="DL63" s="301"/>
      <c r="DM63" s="301"/>
      <c r="DN63" s="301"/>
      <c r="DO63" s="301"/>
      <c r="DP63" s="301"/>
      <c r="DQ63" s="301"/>
      <c r="DR63" s="301"/>
      <c r="DS63" s="301"/>
      <c r="DT63" s="301"/>
      <c r="DU63" s="301"/>
      <c r="DV63" s="301"/>
      <c r="DW63" s="301"/>
      <c r="DX63" s="301"/>
      <c r="DY63" s="301"/>
      <c r="DZ63" s="301"/>
      <c r="EA63" s="301"/>
      <c r="EB63" s="301"/>
      <c r="EC63" s="301"/>
      <c r="ED63" s="301"/>
      <c r="EE63" s="301"/>
      <c r="EF63" s="301"/>
      <c r="EG63" s="301"/>
      <c r="EH63" s="301"/>
      <c r="EI63" s="301"/>
      <c r="EJ63" s="301"/>
      <c r="EK63" s="301"/>
      <c r="EL63" s="301"/>
      <c r="EM63" s="301"/>
      <c r="EN63" s="301"/>
      <c r="EO63" s="301"/>
      <c r="EP63" s="301"/>
      <c r="EQ63" s="301"/>
      <c r="ER63" s="301"/>
      <c r="ES63" s="301"/>
      <c r="ET63" s="301"/>
      <c r="EU63" s="301"/>
      <c r="EV63" s="301"/>
      <c r="EW63" s="301"/>
      <c r="EX63" s="301"/>
      <c r="EY63" s="301"/>
      <c r="EZ63" s="301"/>
      <c r="FA63" s="301"/>
      <c r="FB63" s="301"/>
      <c r="FC63" s="301"/>
      <c r="FD63" s="301"/>
      <c r="FE63" s="301"/>
      <c r="FF63" s="301"/>
      <c r="FG63" s="301"/>
      <c r="FH63" s="301"/>
      <c r="FI63" s="301"/>
      <c r="FJ63" s="301"/>
      <c r="FK63" s="301"/>
      <c r="FL63" s="301"/>
      <c r="FM63" s="301"/>
      <c r="FN63" s="301"/>
      <c r="FO63" s="301"/>
      <c r="FP63" s="301"/>
      <c r="FQ63" s="301"/>
      <c r="FR63" s="301"/>
      <c r="FS63" s="301"/>
      <c r="FT63" s="301"/>
      <c r="FU63" s="301"/>
      <c r="FV63" s="301"/>
      <c r="FW63" s="301"/>
      <c r="FX63" s="301"/>
      <c r="FY63" s="301"/>
      <c r="FZ63" s="301"/>
      <c r="GA63" s="301"/>
      <c r="GB63" s="301"/>
      <c r="GC63" s="301"/>
      <c r="GD63" s="301"/>
      <c r="GE63" s="301"/>
      <c r="GF63" s="301"/>
      <c r="GG63" s="301"/>
      <c r="GH63" s="301"/>
      <c r="GI63" s="301"/>
      <c r="GJ63" s="301"/>
      <c r="GK63" s="301"/>
      <c r="GL63" s="301"/>
      <c r="GM63" s="301"/>
      <c r="GN63" s="301"/>
      <c r="GO63" s="301"/>
      <c r="GP63" s="301"/>
      <c r="GQ63" s="301"/>
      <c r="GR63" s="301"/>
      <c r="GS63" s="301"/>
      <c r="GT63" s="301"/>
      <c r="GU63" s="301"/>
      <c r="GV63" s="301"/>
      <c r="GW63" s="301"/>
      <c r="GX63" s="301"/>
      <c r="GY63" s="301"/>
      <c r="GZ63" s="301"/>
      <c r="HA63" s="301"/>
      <c r="HB63" s="301"/>
      <c r="HC63" s="301"/>
      <c r="HD63" s="301"/>
      <c r="HE63" s="301"/>
      <c r="HF63" s="301"/>
      <c r="HG63" s="301"/>
      <c r="HH63" s="301"/>
      <c r="HI63" s="301"/>
      <c r="HJ63" s="301"/>
      <c r="HK63" s="301"/>
      <c r="HL63" s="301"/>
      <c r="HM63" s="301"/>
      <c r="HN63" s="301"/>
      <c r="HO63" s="301"/>
      <c r="HP63" s="301"/>
      <c r="HQ63" s="301"/>
      <c r="HR63" s="301"/>
      <c r="HS63" s="301"/>
      <c r="HT63" s="301"/>
      <c r="HU63" s="301"/>
      <c r="HV63" s="301"/>
      <c r="HW63" s="301"/>
      <c r="HX63" s="301"/>
      <c r="HY63" s="301"/>
      <c r="HZ63" s="301"/>
      <c r="IA63" s="301"/>
      <c r="IB63" s="301"/>
      <c r="IC63" s="301"/>
      <c r="ID63" s="301"/>
      <c r="IE63" s="301"/>
      <c r="IF63" s="301"/>
      <c r="IG63" s="301"/>
      <c r="IH63" s="301"/>
      <c r="II63" s="301"/>
      <c r="IJ63" s="301"/>
      <c r="IK63" s="301"/>
      <c r="IL63" s="301"/>
      <c r="IM63" s="301"/>
      <c r="IN63" s="301"/>
      <c r="IO63" s="301"/>
      <c r="IP63" s="301"/>
      <c r="IQ63" s="301"/>
    </row>
    <row r="64" spans="1:251" s="134" customFormat="1" ht="12" x14ac:dyDescent="0.3">
      <c r="A64" s="133" t="s">
        <v>159</v>
      </c>
      <c r="B64" s="111">
        <v>80</v>
      </c>
      <c r="C64" s="108">
        <v>15.18987341772152</v>
      </c>
      <c r="D64" s="108">
        <v>60.75949367088608</v>
      </c>
      <c r="E64" s="288"/>
      <c r="F64" s="288"/>
      <c r="G64" s="288"/>
      <c r="H64" s="288"/>
      <c r="I64" s="288"/>
      <c r="J64" s="108"/>
      <c r="K64" s="301"/>
      <c r="T64" s="300"/>
      <c r="U64" s="300"/>
      <c r="V64" s="300"/>
      <c r="W64" s="300"/>
      <c r="X64" s="300"/>
      <c r="Y64" s="300"/>
      <c r="Z64" s="301"/>
      <c r="AA64" s="301"/>
      <c r="AB64" s="301"/>
      <c r="AC64" s="301"/>
      <c r="AD64" s="301"/>
      <c r="AE64" s="301"/>
      <c r="AF64" s="301"/>
      <c r="AG64" s="301"/>
      <c r="AH64" s="301"/>
      <c r="AI64" s="301"/>
      <c r="AJ64" s="301"/>
      <c r="AK64" s="301"/>
      <c r="AL64" s="301"/>
      <c r="AM64" s="301"/>
      <c r="AN64" s="301"/>
      <c r="AO64" s="301"/>
      <c r="AP64" s="301"/>
      <c r="AQ64" s="301"/>
      <c r="AR64" s="301"/>
      <c r="AS64" s="301"/>
      <c r="AT64" s="301"/>
      <c r="AU64" s="301"/>
      <c r="AV64" s="301"/>
      <c r="AW64" s="301"/>
      <c r="AX64" s="301"/>
      <c r="AY64" s="301"/>
      <c r="AZ64" s="301"/>
      <c r="BA64" s="301"/>
      <c r="BB64" s="301"/>
      <c r="BC64" s="301"/>
      <c r="BD64" s="301"/>
      <c r="BE64" s="301"/>
      <c r="BF64" s="301"/>
      <c r="BG64" s="301"/>
      <c r="BH64" s="301"/>
      <c r="BI64" s="301"/>
      <c r="BJ64" s="301"/>
      <c r="BK64" s="301"/>
      <c r="BL64" s="301"/>
      <c r="BM64" s="301"/>
      <c r="BN64" s="301"/>
      <c r="BO64" s="301"/>
      <c r="BP64" s="301"/>
      <c r="BQ64" s="301"/>
      <c r="BR64" s="301"/>
      <c r="BS64" s="301"/>
      <c r="BT64" s="301"/>
      <c r="BU64" s="301"/>
      <c r="BV64" s="301"/>
      <c r="BW64" s="301"/>
      <c r="BX64" s="301"/>
      <c r="BY64" s="301"/>
      <c r="BZ64" s="301"/>
      <c r="CA64" s="301"/>
      <c r="CB64" s="301"/>
      <c r="CC64" s="301"/>
      <c r="CD64" s="301"/>
      <c r="CE64" s="301"/>
      <c r="CF64" s="301"/>
      <c r="CG64" s="301"/>
      <c r="CH64" s="301"/>
      <c r="CI64" s="301"/>
      <c r="CJ64" s="301"/>
      <c r="CK64" s="301"/>
      <c r="CL64" s="301"/>
      <c r="CM64" s="301"/>
      <c r="CN64" s="301"/>
      <c r="CO64" s="301"/>
      <c r="CP64" s="301"/>
      <c r="CQ64" s="301"/>
      <c r="CR64" s="301"/>
      <c r="CS64" s="301"/>
      <c r="CT64" s="301"/>
      <c r="CU64" s="301"/>
      <c r="CV64" s="301"/>
      <c r="CW64" s="301"/>
      <c r="CX64" s="301"/>
      <c r="CY64" s="301"/>
      <c r="CZ64" s="301"/>
      <c r="DA64" s="301"/>
      <c r="DB64" s="301"/>
      <c r="DC64" s="301"/>
      <c r="DD64" s="301"/>
      <c r="DE64" s="301"/>
      <c r="DF64" s="301"/>
      <c r="DG64" s="301"/>
      <c r="DH64" s="301"/>
      <c r="DI64" s="301"/>
      <c r="DJ64" s="301"/>
      <c r="DK64" s="301"/>
      <c r="DL64" s="301"/>
      <c r="DM64" s="301"/>
      <c r="DN64" s="301"/>
      <c r="DO64" s="301"/>
      <c r="DP64" s="301"/>
      <c r="DQ64" s="301"/>
      <c r="DR64" s="301"/>
      <c r="DS64" s="301"/>
      <c r="DT64" s="301"/>
      <c r="DU64" s="301"/>
      <c r="DV64" s="301"/>
      <c r="DW64" s="301"/>
      <c r="DX64" s="301"/>
      <c r="DY64" s="301"/>
      <c r="DZ64" s="301"/>
      <c r="EA64" s="301"/>
      <c r="EB64" s="301"/>
      <c r="EC64" s="301"/>
      <c r="ED64" s="301"/>
      <c r="EE64" s="301"/>
      <c r="EF64" s="301"/>
      <c r="EG64" s="301"/>
      <c r="EH64" s="301"/>
      <c r="EI64" s="301"/>
      <c r="EJ64" s="301"/>
      <c r="EK64" s="301"/>
      <c r="EL64" s="301"/>
      <c r="EM64" s="301"/>
      <c r="EN64" s="301"/>
      <c r="EO64" s="301"/>
      <c r="EP64" s="301"/>
      <c r="EQ64" s="301"/>
      <c r="ER64" s="301"/>
      <c r="ES64" s="301"/>
      <c r="ET64" s="301"/>
      <c r="EU64" s="301"/>
      <c r="EV64" s="301"/>
      <c r="EW64" s="301"/>
      <c r="EX64" s="301"/>
      <c r="EY64" s="301"/>
      <c r="EZ64" s="301"/>
      <c r="FA64" s="301"/>
      <c r="FB64" s="301"/>
      <c r="FC64" s="301"/>
      <c r="FD64" s="301"/>
      <c r="FE64" s="301"/>
      <c r="FF64" s="301"/>
      <c r="FG64" s="301"/>
      <c r="FH64" s="301"/>
      <c r="FI64" s="301"/>
      <c r="FJ64" s="301"/>
      <c r="FK64" s="301"/>
      <c r="FL64" s="301"/>
      <c r="FM64" s="301"/>
      <c r="FN64" s="301"/>
      <c r="FO64" s="301"/>
      <c r="FP64" s="301"/>
      <c r="FQ64" s="301"/>
      <c r="FR64" s="301"/>
      <c r="FS64" s="301"/>
      <c r="FT64" s="301"/>
      <c r="FU64" s="301"/>
      <c r="FV64" s="301"/>
      <c r="FW64" s="301"/>
      <c r="FX64" s="301"/>
      <c r="FY64" s="301"/>
      <c r="FZ64" s="301"/>
      <c r="GA64" s="301"/>
      <c r="GB64" s="301"/>
      <c r="GC64" s="301"/>
      <c r="GD64" s="301"/>
      <c r="GE64" s="301"/>
      <c r="GF64" s="301"/>
      <c r="GG64" s="301"/>
      <c r="GH64" s="301"/>
      <c r="GI64" s="301"/>
      <c r="GJ64" s="301"/>
      <c r="GK64" s="301"/>
      <c r="GL64" s="301"/>
      <c r="GM64" s="301"/>
      <c r="GN64" s="301"/>
      <c r="GO64" s="301"/>
      <c r="GP64" s="301"/>
      <c r="GQ64" s="301"/>
      <c r="GR64" s="301"/>
      <c r="GS64" s="301"/>
      <c r="GT64" s="301"/>
      <c r="GU64" s="301"/>
      <c r="GV64" s="301"/>
      <c r="GW64" s="301"/>
      <c r="GX64" s="301"/>
      <c r="GY64" s="301"/>
      <c r="GZ64" s="301"/>
      <c r="HA64" s="301"/>
      <c r="HB64" s="301"/>
      <c r="HC64" s="301"/>
      <c r="HD64" s="301"/>
      <c r="HE64" s="301"/>
      <c r="HF64" s="301"/>
      <c r="HG64" s="301"/>
      <c r="HH64" s="301"/>
      <c r="HI64" s="301"/>
      <c r="HJ64" s="301"/>
      <c r="HK64" s="301"/>
      <c r="HL64" s="301"/>
      <c r="HM64" s="301"/>
      <c r="HN64" s="301"/>
      <c r="HO64" s="301"/>
      <c r="HP64" s="301"/>
      <c r="HQ64" s="301"/>
      <c r="HR64" s="301"/>
      <c r="HS64" s="301"/>
      <c r="HT64" s="301"/>
      <c r="HU64" s="301"/>
      <c r="HV64" s="301"/>
      <c r="HW64" s="301"/>
      <c r="HX64" s="301"/>
      <c r="HY64" s="301"/>
      <c r="HZ64" s="301"/>
      <c r="IA64" s="301"/>
      <c r="IB64" s="301"/>
      <c r="IC64" s="301"/>
      <c r="ID64" s="301"/>
      <c r="IE64" s="301"/>
      <c r="IF64" s="301"/>
      <c r="IG64" s="301"/>
      <c r="IH64" s="301"/>
      <c r="II64" s="301"/>
      <c r="IJ64" s="301"/>
      <c r="IK64" s="301"/>
      <c r="IL64" s="301"/>
      <c r="IM64" s="301"/>
      <c r="IN64" s="301"/>
      <c r="IO64" s="301"/>
      <c r="IP64" s="301"/>
      <c r="IQ64" s="301"/>
    </row>
    <row r="65" spans="1:251" s="270" customFormat="1" ht="5.0999999999999996" customHeight="1" x14ac:dyDescent="0.2">
      <c r="A65" s="371"/>
      <c r="B65" s="372"/>
      <c r="C65" s="373"/>
      <c r="D65" s="373"/>
      <c r="E65" s="288"/>
      <c r="F65" s="288"/>
      <c r="G65" s="288"/>
      <c r="H65" s="288"/>
      <c r="I65" s="288"/>
      <c r="J65" s="108"/>
      <c r="K65" s="303"/>
      <c r="L65" s="564"/>
      <c r="M65" s="564"/>
      <c r="N65" s="564"/>
      <c r="O65" s="564"/>
      <c r="P65" s="564"/>
      <c r="Q65" s="564"/>
      <c r="R65" s="564"/>
      <c r="S65" s="304"/>
      <c r="T65" s="304"/>
      <c r="U65" s="304"/>
      <c r="V65" s="304"/>
      <c r="W65" s="304"/>
      <c r="X65" s="304"/>
      <c r="Y65" s="303"/>
      <c r="Z65" s="303"/>
      <c r="AA65" s="303"/>
      <c r="AB65" s="303"/>
      <c r="AC65" s="303"/>
      <c r="AD65" s="303"/>
      <c r="AE65" s="303"/>
      <c r="AF65" s="303"/>
      <c r="AG65" s="303"/>
      <c r="AH65" s="303"/>
      <c r="AI65" s="303"/>
      <c r="AJ65" s="303"/>
      <c r="AK65" s="303"/>
      <c r="AL65" s="303"/>
      <c r="AM65" s="303"/>
      <c r="AN65" s="303"/>
      <c r="AO65" s="303"/>
      <c r="AP65" s="303"/>
      <c r="AQ65" s="303"/>
      <c r="AR65" s="303"/>
      <c r="AS65" s="303"/>
      <c r="AT65" s="303"/>
      <c r="AU65" s="303"/>
      <c r="AV65" s="303"/>
      <c r="AW65" s="303"/>
      <c r="AX65" s="303"/>
      <c r="AY65" s="303"/>
      <c r="AZ65" s="303"/>
      <c r="BA65" s="303"/>
      <c r="BB65" s="303"/>
      <c r="BC65" s="303"/>
      <c r="BD65" s="303"/>
      <c r="BE65" s="303"/>
      <c r="BF65" s="303"/>
      <c r="BG65" s="303"/>
      <c r="BH65" s="303"/>
      <c r="BI65" s="303"/>
      <c r="BJ65" s="303"/>
      <c r="BK65" s="303"/>
      <c r="BL65" s="303"/>
      <c r="BM65" s="303"/>
      <c r="BN65" s="303"/>
      <c r="BO65" s="303"/>
      <c r="BP65" s="303"/>
      <c r="BQ65" s="303"/>
      <c r="BR65" s="303"/>
      <c r="BS65" s="303"/>
      <c r="BT65" s="303"/>
      <c r="BU65" s="303"/>
      <c r="BV65" s="303"/>
      <c r="BW65" s="303"/>
      <c r="BX65" s="303"/>
      <c r="BY65" s="303"/>
      <c r="BZ65" s="303"/>
      <c r="CA65" s="303"/>
      <c r="CB65" s="303"/>
      <c r="CC65" s="303"/>
      <c r="CD65" s="303"/>
      <c r="CE65" s="303"/>
      <c r="CF65" s="303"/>
      <c r="CG65" s="303"/>
      <c r="CH65" s="303"/>
      <c r="CI65" s="303"/>
      <c r="CJ65" s="303"/>
      <c r="CK65" s="303"/>
      <c r="CL65" s="303"/>
      <c r="CM65" s="303"/>
      <c r="CN65" s="303"/>
      <c r="CO65" s="303"/>
      <c r="CP65" s="303"/>
      <c r="CQ65" s="303"/>
      <c r="CR65" s="303"/>
      <c r="CS65" s="303"/>
      <c r="CT65" s="303"/>
      <c r="CU65" s="303"/>
      <c r="CV65" s="303"/>
      <c r="CW65" s="303"/>
      <c r="CX65" s="303"/>
      <c r="CY65" s="303"/>
      <c r="CZ65" s="303"/>
      <c r="DA65" s="303"/>
      <c r="DB65" s="303"/>
      <c r="DC65" s="303"/>
      <c r="DD65" s="303"/>
      <c r="DE65" s="303"/>
      <c r="DF65" s="303"/>
      <c r="DG65" s="303"/>
      <c r="DH65" s="303"/>
      <c r="DI65" s="303"/>
      <c r="DJ65" s="303"/>
      <c r="DK65" s="303"/>
      <c r="DL65" s="303"/>
      <c r="DM65" s="303"/>
      <c r="DN65" s="303"/>
      <c r="DO65" s="303"/>
      <c r="DP65" s="303"/>
      <c r="DQ65" s="303"/>
      <c r="DR65" s="303"/>
      <c r="DS65" s="303"/>
      <c r="DT65" s="303"/>
      <c r="DU65" s="303"/>
      <c r="DV65" s="303"/>
      <c r="DW65" s="303"/>
      <c r="DX65" s="303"/>
      <c r="DY65" s="303"/>
      <c r="DZ65" s="303"/>
      <c r="EA65" s="303"/>
      <c r="EB65" s="303"/>
      <c r="EC65" s="303"/>
      <c r="ED65" s="303"/>
      <c r="EE65" s="303"/>
      <c r="EF65" s="303"/>
      <c r="EG65" s="303"/>
      <c r="EH65" s="303"/>
      <c r="EI65" s="303"/>
      <c r="EJ65" s="303"/>
      <c r="EK65" s="303"/>
      <c r="EL65" s="303"/>
      <c r="EM65" s="303"/>
      <c r="EN65" s="303"/>
      <c r="EO65" s="303"/>
      <c r="EP65" s="303"/>
      <c r="EQ65" s="303"/>
      <c r="ER65" s="303"/>
      <c r="ES65" s="303"/>
      <c r="ET65" s="303"/>
      <c r="EU65" s="303"/>
      <c r="EV65" s="303"/>
      <c r="EW65" s="303"/>
      <c r="EX65" s="303"/>
      <c r="EY65" s="303"/>
      <c r="EZ65" s="303"/>
      <c r="FA65" s="303"/>
      <c r="FB65" s="303"/>
      <c r="FC65" s="303"/>
      <c r="FD65" s="303"/>
      <c r="FE65" s="303"/>
      <c r="FF65" s="303"/>
      <c r="FG65" s="303"/>
      <c r="FH65" s="303"/>
      <c r="FI65" s="303"/>
      <c r="FJ65" s="303"/>
      <c r="FK65" s="303"/>
      <c r="FL65" s="303"/>
      <c r="FM65" s="303"/>
      <c r="FN65" s="303"/>
      <c r="FO65" s="303"/>
      <c r="FP65" s="303"/>
      <c r="FQ65" s="303"/>
      <c r="FR65" s="303"/>
      <c r="FS65" s="303"/>
      <c r="FT65" s="303"/>
      <c r="FU65" s="303"/>
      <c r="FV65" s="303"/>
      <c r="FW65" s="303"/>
      <c r="FX65" s="303"/>
      <c r="FY65" s="303"/>
      <c r="FZ65" s="303"/>
      <c r="GA65" s="303"/>
      <c r="GB65" s="303"/>
      <c r="GC65" s="303"/>
      <c r="GD65" s="303"/>
      <c r="GE65" s="303"/>
      <c r="GF65" s="303"/>
      <c r="GG65" s="303"/>
      <c r="GH65" s="303"/>
      <c r="GI65" s="303"/>
      <c r="GJ65" s="303"/>
      <c r="GK65" s="303"/>
      <c r="GL65" s="303"/>
      <c r="GM65" s="303"/>
      <c r="GN65" s="303"/>
      <c r="GO65" s="303"/>
      <c r="GP65" s="303"/>
      <c r="GQ65" s="303"/>
      <c r="GR65" s="303"/>
      <c r="GS65" s="303"/>
      <c r="GT65" s="303"/>
      <c r="GU65" s="303"/>
      <c r="GV65" s="303"/>
      <c r="GW65" s="303"/>
      <c r="GX65" s="303"/>
      <c r="GY65" s="303"/>
      <c r="GZ65" s="303"/>
      <c r="HA65" s="303"/>
      <c r="HB65" s="303"/>
      <c r="HC65" s="303"/>
      <c r="HD65" s="303"/>
      <c r="HE65" s="303"/>
      <c r="HF65" s="303"/>
      <c r="HG65" s="303"/>
      <c r="HH65" s="303"/>
      <c r="HI65" s="303"/>
      <c r="HJ65" s="303"/>
      <c r="HK65" s="303"/>
      <c r="HL65" s="303"/>
      <c r="HM65" s="303"/>
      <c r="HN65" s="303"/>
      <c r="HO65" s="303"/>
      <c r="HP65" s="303"/>
      <c r="HQ65" s="303"/>
      <c r="HR65" s="303"/>
      <c r="HS65" s="303"/>
      <c r="HT65" s="303"/>
      <c r="HU65" s="303"/>
      <c r="HV65" s="303"/>
      <c r="HW65" s="303"/>
      <c r="HX65" s="303"/>
      <c r="HY65" s="303"/>
      <c r="HZ65" s="303"/>
      <c r="IA65" s="303"/>
      <c r="IB65" s="303"/>
      <c r="IC65" s="303"/>
      <c r="ID65" s="303"/>
      <c r="IE65" s="303"/>
      <c r="IF65" s="303"/>
      <c r="IG65" s="303"/>
      <c r="IH65" s="303"/>
      <c r="II65" s="303"/>
      <c r="IJ65" s="303"/>
      <c r="IK65" s="303"/>
      <c r="IL65" s="303"/>
      <c r="IM65" s="303"/>
      <c r="IN65" s="303"/>
      <c r="IO65" s="303"/>
      <c r="IP65" s="303"/>
    </row>
    <row r="66" spans="1:251" s="101" customFormat="1" ht="5.0999999999999996" customHeight="1" x14ac:dyDescent="0.25">
      <c r="A66" s="374"/>
      <c r="B66" s="375"/>
      <c r="C66" s="375"/>
      <c r="D66" s="375"/>
      <c r="E66" s="288"/>
      <c r="F66" s="288"/>
      <c r="G66" s="288"/>
      <c r="H66" s="288"/>
      <c r="I66" s="288"/>
      <c r="J66" s="108"/>
      <c r="K66" s="119"/>
      <c r="L66" s="136"/>
      <c r="M66" s="136"/>
      <c r="N66" s="136"/>
      <c r="O66" s="136"/>
      <c r="P66" s="136"/>
      <c r="Q66" s="305"/>
      <c r="R66" s="306"/>
      <c r="S66" s="306"/>
      <c r="T66" s="306"/>
      <c r="U66" s="306"/>
      <c r="V66" s="306"/>
      <c r="W66" s="306"/>
      <c r="X66" s="306"/>
      <c r="Y66" s="306"/>
      <c r="Z66" s="136"/>
      <c r="AA66" s="136"/>
      <c r="AB66" s="136"/>
      <c r="AC66" s="136"/>
      <c r="AD66" s="136"/>
      <c r="AE66" s="136"/>
      <c r="AF66" s="136"/>
      <c r="AG66" s="136"/>
      <c r="AH66" s="136"/>
      <c r="AI66" s="136"/>
      <c r="AJ66" s="136"/>
      <c r="AK66" s="136"/>
      <c r="AL66" s="136"/>
      <c r="AM66" s="136"/>
      <c r="AN66" s="136"/>
      <c r="AO66" s="136"/>
      <c r="AP66" s="136"/>
      <c r="AQ66" s="136"/>
      <c r="AR66" s="136"/>
      <c r="AS66" s="136"/>
      <c r="AT66" s="136"/>
      <c r="AU66" s="136"/>
      <c r="AV66" s="136"/>
      <c r="AW66" s="136"/>
      <c r="AX66" s="136"/>
      <c r="AY66" s="136"/>
      <c r="AZ66" s="136"/>
      <c r="BA66" s="136"/>
      <c r="BB66" s="136"/>
      <c r="BC66" s="136"/>
      <c r="BD66" s="136"/>
      <c r="BE66" s="136"/>
      <c r="BF66" s="136"/>
      <c r="BG66" s="136"/>
      <c r="BH66" s="136"/>
      <c r="BI66" s="136"/>
      <c r="BJ66" s="136"/>
      <c r="BK66" s="136"/>
      <c r="BL66" s="136"/>
      <c r="BM66" s="136"/>
      <c r="BN66" s="136"/>
      <c r="BO66" s="136"/>
      <c r="BP66" s="136"/>
      <c r="BQ66" s="136"/>
      <c r="BR66" s="136"/>
      <c r="BS66" s="136"/>
      <c r="BT66" s="136"/>
      <c r="BU66" s="136"/>
      <c r="BV66" s="136"/>
      <c r="BW66" s="136"/>
      <c r="BX66" s="136"/>
      <c r="BY66" s="136"/>
      <c r="BZ66" s="136"/>
      <c r="CA66" s="136"/>
      <c r="CB66" s="136"/>
      <c r="CC66" s="136"/>
      <c r="CD66" s="136"/>
      <c r="CE66" s="136"/>
      <c r="CF66" s="136"/>
      <c r="CG66" s="136"/>
      <c r="CH66" s="136"/>
      <c r="CI66" s="136"/>
      <c r="CJ66" s="136"/>
      <c r="CK66" s="136"/>
      <c r="CL66" s="136"/>
      <c r="CM66" s="136"/>
      <c r="CN66" s="136"/>
      <c r="CO66" s="136"/>
      <c r="CP66" s="136"/>
      <c r="CQ66" s="136"/>
      <c r="CR66" s="136"/>
      <c r="CS66" s="136"/>
      <c r="CT66" s="136"/>
      <c r="CU66" s="136"/>
      <c r="CV66" s="136"/>
      <c r="CW66" s="136"/>
      <c r="CX66" s="136"/>
      <c r="CY66" s="136"/>
      <c r="CZ66" s="136"/>
      <c r="DA66" s="136"/>
      <c r="DB66" s="136"/>
      <c r="DC66" s="136"/>
      <c r="DD66" s="136"/>
      <c r="DE66" s="136"/>
      <c r="DF66" s="136"/>
      <c r="DG66" s="136"/>
      <c r="DH66" s="136"/>
      <c r="DI66" s="136"/>
      <c r="DJ66" s="136"/>
      <c r="DK66" s="136"/>
      <c r="DL66" s="136"/>
      <c r="DM66" s="136"/>
      <c r="DN66" s="136"/>
      <c r="DO66" s="136"/>
      <c r="DP66" s="136"/>
      <c r="DQ66" s="136"/>
      <c r="DR66" s="136"/>
      <c r="DS66" s="136"/>
      <c r="DT66" s="136"/>
      <c r="DU66" s="136"/>
      <c r="DV66" s="136"/>
      <c r="DW66" s="136"/>
      <c r="DX66" s="136"/>
      <c r="DY66" s="136"/>
      <c r="DZ66" s="136"/>
      <c r="EA66" s="136"/>
      <c r="EB66" s="136"/>
      <c r="EC66" s="136"/>
      <c r="ED66" s="136"/>
      <c r="EE66" s="136"/>
      <c r="EF66" s="136"/>
      <c r="EG66" s="136"/>
      <c r="EH66" s="136"/>
      <c r="EI66" s="136"/>
      <c r="EJ66" s="136"/>
      <c r="EK66" s="136"/>
      <c r="EL66" s="136"/>
      <c r="EM66" s="136"/>
      <c r="EN66" s="136"/>
      <c r="EO66" s="136"/>
      <c r="EP66" s="136"/>
      <c r="EQ66" s="136"/>
      <c r="ER66" s="136"/>
      <c r="ES66" s="136"/>
      <c r="ET66" s="136"/>
      <c r="EU66" s="136"/>
      <c r="EV66" s="136"/>
      <c r="EW66" s="136"/>
      <c r="EX66" s="136"/>
      <c r="EY66" s="136"/>
      <c r="EZ66" s="136"/>
      <c r="FA66" s="136"/>
      <c r="FB66" s="136"/>
      <c r="FC66" s="136"/>
      <c r="FD66" s="136"/>
      <c r="FE66" s="136"/>
      <c r="FF66" s="136"/>
      <c r="FG66" s="136"/>
      <c r="FH66" s="136"/>
      <c r="FI66" s="136"/>
      <c r="FJ66" s="136"/>
      <c r="FK66" s="136"/>
      <c r="FL66" s="136"/>
      <c r="FM66" s="136"/>
      <c r="FN66" s="136"/>
      <c r="FO66" s="136"/>
      <c r="FP66" s="136"/>
      <c r="FQ66" s="136"/>
      <c r="FR66" s="136"/>
      <c r="FS66" s="136"/>
      <c r="FT66" s="136"/>
      <c r="FU66" s="136"/>
      <c r="FV66" s="136"/>
      <c r="FW66" s="136"/>
      <c r="FX66" s="136"/>
      <c r="FY66" s="136"/>
      <c r="FZ66" s="136"/>
      <c r="GA66" s="136"/>
      <c r="GB66" s="136"/>
      <c r="GC66" s="136"/>
      <c r="GD66" s="136"/>
      <c r="GE66" s="136"/>
      <c r="GF66" s="136"/>
      <c r="GG66" s="136"/>
      <c r="GH66" s="136"/>
      <c r="GI66" s="136"/>
      <c r="GJ66" s="136"/>
      <c r="GK66" s="136"/>
      <c r="GL66" s="136"/>
      <c r="GM66" s="136"/>
      <c r="GN66" s="136"/>
      <c r="GO66" s="136"/>
      <c r="GP66" s="136"/>
      <c r="GQ66" s="136"/>
      <c r="GR66" s="136"/>
      <c r="GS66" s="136"/>
      <c r="GT66" s="136"/>
      <c r="GU66" s="136"/>
      <c r="GV66" s="136"/>
      <c r="GW66" s="136"/>
      <c r="GX66" s="136"/>
      <c r="GY66" s="136"/>
      <c r="GZ66" s="136"/>
      <c r="HA66" s="136"/>
      <c r="HB66" s="136"/>
      <c r="HC66" s="136"/>
      <c r="HD66" s="136"/>
      <c r="HE66" s="136"/>
      <c r="HF66" s="136"/>
      <c r="HG66" s="136"/>
      <c r="HH66" s="136"/>
      <c r="HI66" s="136"/>
      <c r="HJ66" s="136"/>
      <c r="HK66" s="136"/>
      <c r="HL66" s="136"/>
      <c r="HM66" s="136"/>
      <c r="HN66" s="136"/>
      <c r="HO66" s="136"/>
      <c r="HP66" s="136"/>
      <c r="HQ66" s="136"/>
      <c r="HR66" s="136"/>
      <c r="HS66" s="136"/>
      <c r="HT66" s="136"/>
      <c r="HU66" s="136"/>
      <c r="HV66" s="136"/>
      <c r="HW66" s="136"/>
      <c r="HX66" s="136"/>
      <c r="HY66" s="136"/>
      <c r="HZ66" s="136"/>
      <c r="IA66" s="136"/>
      <c r="IB66" s="136"/>
      <c r="IC66" s="136"/>
      <c r="ID66" s="136"/>
      <c r="IE66" s="136"/>
      <c r="IF66" s="136"/>
      <c r="IG66" s="136"/>
      <c r="IH66" s="136"/>
      <c r="II66" s="136"/>
      <c r="IJ66" s="136"/>
      <c r="IK66" s="136"/>
      <c r="IL66" s="136"/>
      <c r="IM66" s="136"/>
      <c r="IN66" s="136"/>
      <c r="IO66" s="136"/>
      <c r="IP66" s="136"/>
      <c r="IQ66" s="136"/>
    </row>
    <row r="67" spans="1:251" s="101" customFormat="1" ht="12" customHeight="1" x14ac:dyDescent="0.25">
      <c r="A67" s="559" t="s">
        <v>121</v>
      </c>
      <c r="B67" s="559"/>
      <c r="C67" s="559"/>
      <c r="D67" s="559"/>
      <c r="E67" s="139"/>
      <c r="F67" s="122"/>
      <c r="G67" s="122"/>
      <c r="H67" s="122"/>
      <c r="I67" s="122"/>
      <c r="J67" s="122"/>
      <c r="K67" s="100"/>
      <c r="L67" s="100"/>
      <c r="M67" s="100"/>
      <c r="N67" s="100"/>
      <c r="O67" s="100"/>
      <c r="P67" s="100"/>
      <c r="Q67" s="123"/>
      <c r="R67" s="123"/>
      <c r="S67" s="123"/>
      <c r="T67" s="123"/>
      <c r="U67" s="123"/>
      <c r="V67" s="123"/>
      <c r="W67" s="265"/>
      <c r="X67" s="265"/>
      <c r="Y67" s="265"/>
      <c r="Z67" s="265"/>
      <c r="AA67" s="265"/>
      <c r="AB67" s="265"/>
      <c r="AC67" s="265"/>
      <c r="AD67" s="265"/>
      <c r="AE67" s="100"/>
      <c r="AF67" s="100"/>
      <c r="AG67" s="100"/>
      <c r="AH67" s="100"/>
      <c r="AI67" s="100"/>
      <c r="AJ67" s="100"/>
      <c r="AK67" s="100"/>
      <c r="AL67" s="100"/>
      <c r="AM67" s="100"/>
      <c r="AN67" s="100"/>
      <c r="AO67" s="100"/>
      <c r="AP67" s="100"/>
      <c r="AQ67" s="100"/>
      <c r="AR67" s="100"/>
      <c r="AS67" s="100"/>
      <c r="AT67" s="100"/>
      <c r="AU67" s="100"/>
      <c r="AV67" s="100"/>
      <c r="AW67" s="100"/>
      <c r="AX67" s="100"/>
      <c r="AY67" s="100"/>
      <c r="AZ67" s="100"/>
      <c r="BA67" s="100"/>
      <c r="BB67" s="100"/>
      <c r="BC67" s="100"/>
      <c r="BD67" s="100"/>
      <c r="BE67" s="100"/>
      <c r="BF67" s="100"/>
      <c r="BG67" s="100"/>
      <c r="BH67" s="100"/>
      <c r="BI67" s="100"/>
      <c r="BJ67" s="100"/>
      <c r="BK67" s="100"/>
      <c r="BL67" s="100"/>
      <c r="BM67" s="100"/>
      <c r="BN67" s="100"/>
      <c r="BO67" s="100"/>
      <c r="BP67" s="100"/>
      <c r="BQ67" s="100"/>
      <c r="BR67" s="100"/>
      <c r="BS67" s="100"/>
      <c r="BT67" s="100"/>
      <c r="BU67" s="100"/>
      <c r="BV67" s="100"/>
      <c r="BW67" s="100"/>
      <c r="BX67" s="100"/>
      <c r="BY67" s="100"/>
      <c r="BZ67" s="100"/>
      <c r="CA67" s="100"/>
      <c r="CB67" s="100"/>
      <c r="CC67" s="100"/>
      <c r="CD67" s="100"/>
      <c r="CE67" s="100"/>
      <c r="CF67" s="100"/>
      <c r="CG67" s="100"/>
      <c r="CH67" s="100"/>
      <c r="CI67" s="100"/>
      <c r="CJ67" s="100"/>
      <c r="CK67" s="100"/>
      <c r="CL67" s="100"/>
      <c r="CM67" s="100"/>
      <c r="CN67" s="100"/>
      <c r="CO67" s="100"/>
      <c r="CP67" s="100"/>
      <c r="CQ67" s="100"/>
      <c r="CR67" s="100"/>
      <c r="CS67" s="100"/>
      <c r="CT67" s="100"/>
      <c r="CU67" s="100"/>
      <c r="CV67" s="100"/>
      <c r="CW67" s="100"/>
      <c r="CX67" s="100"/>
      <c r="CY67" s="100"/>
      <c r="CZ67" s="100"/>
      <c r="DA67" s="100"/>
      <c r="DB67" s="100"/>
      <c r="DC67" s="100"/>
      <c r="DD67" s="100"/>
      <c r="DE67" s="100"/>
      <c r="DF67" s="100"/>
      <c r="DG67" s="100"/>
      <c r="DH67" s="100"/>
      <c r="DI67" s="100"/>
      <c r="DJ67" s="100"/>
      <c r="DK67" s="100"/>
      <c r="DL67" s="100"/>
      <c r="DM67" s="100"/>
      <c r="DN67" s="100"/>
      <c r="DO67" s="100"/>
      <c r="DP67" s="100"/>
      <c r="DQ67" s="100"/>
      <c r="DR67" s="100"/>
      <c r="DS67" s="100"/>
      <c r="DT67" s="100"/>
      <c r="DU67" s="100"/>
      <c r="DV67" s="100"/>
      <c r="DW67" s="100"/>
      <c r="DX67" s="100"/>
      <c r="DY67" s="100"/>
      <c r="DZ67" s="100"/>
      <c r="EA67" s="100"/>
      <c r="EB67" s="100"/>
      <c r="EC67" s="100"/>
      <c r="ED67" s="100"/>
      <c r="EE67" s="100"/>
      <c r="EF67" s="100"/>
      <c r="EG67" s="100"/>
      <c r="EH67" s="100"/>
      <c r="EI67" s="100"/>
      <c r="EJ67" s="100"/>
      <c r="EK67" s="100"/>
      <c r="EL67" s="100"/>
      <c r="EM67" s="100"/>
      <c r="EN67" s="100"/>
      <c r="EO67" s="100"/>
      <c r="EP67" s="100"/>
      <c r="EQ67" s="100"/>
      <c r="ER67" s="100"/>
      <c r="ES67" s="100"/>
      <c r="ET67" s="100"/>
      <c r="EU67" s="100"/>
      <c r="EV67" s="100"/>
      <c r="EW67" s="100"/>
      <c r="EX67" s="100"/>
      <c r="EY67" s="100"/>
      <c r="EZ67" s="100"/>
      <c r="FA67" s="100"/>
      <c r="FB67" s="100"/>
      <c r="FC67" s="100"/>
      <c r="FD67" s="100"/>
      <c r="FE67" s="100"/>
      <c r="FF67" s="100"/>
      <c r="FG67" s="100"/>
      <c r="FH67" s="100"/>
      <c r="FI67" s="100"/>
      <c r="FJ67" s="100"/>
      <c r="FK67" s="100"/>
      <c r="FL67" s="100"/>
      <c r="FM67" s="100"/>
      <c r="FN67" s="100"/>
      <c r="FO67" s="100"/>
      <c r="FP67" s="100"/>
      <c r="FQ67" s="100"/>
      <c r="FR67" s="100"/>
      <c r="FS67" s="100"/>
      <c r="FT67" s="100"/>
      <c r="FU67" s="100"/>
      <c r="FV67" s="100"/>
      <c r="FW67" s="100"/>
      <c r="FX67" s="100"/>
      <c r="FY67" s="100"/>
      <c r="FZ67" s="100"/>
      <c r="GA67" s="100"/>
      <c r="GB67" s="100"/>
      <c r="GC67" s="100"/>
      <c r="GD67" s="100"/>
      <c r="GE67" s="100"/>
      <c r="GF67" s="100"/>
      <c r="GG67" s="100"/>
      <c r="GH67" s="100"/>
      <c r="GI67" s="100"/>
      <c r="GJ67" s="100"/>
      <c r="GK67" s="100"/>
      <c r="GL67" s="100"/>
      <c r="GM67" s="100"/>
      <c r="GN67" s="100"/>
      <c r="GO67" s="100"/>
      <c r="GP67" s="100"/>
      <c r="GQ67" s="100"/>
      <c r="GR67" s="100"/>
      <c r="GS67" s="100"/>
      <c r="GT67" s="100"/>
      <c r="GU67" s="100"/>
      <c r="GV67" s="100"/>
      <c r="GW67" s="100"/>
      <c r="GX67" s="100"/>
      <c r="GY67" s="100"/>
      <c r="GZ67" s="100"/>
      <c r="HA67" s="100"/>
      <c r="HB67" s="100"/>
      <c r="HC67" s="100"/>
      <c r="HD67" s="100"/>
      <c r="HE67" s="100"/>
      <c r="HF67" s="100"/>
      <c r="HG67" s="100"/>
      <c r="HH67" s="100"/>
      <c r="HI67" s="100"/>
      <c r="HJ67" s="100"/>
      <c r="HK67" s="100"/>
      <c r="HL67" s="100"/>
      <c r="HM67" s="100"/>
      <c r="HN67" s="100"/>
      <c r="HO67" s="100"/>
      <c r="HP67" s="100"/>
      <c r="HQ67" s="100"/>
      <c r="HR67" s="100"/>
      <c r="HS67" s="100"/>
      <c r="HT67" s="100"/>
      <c r="HU67" s="100"/>
      <c r="HV67" s="100"/>
      <c r="HW67" s="100"/>
      <c r="HX67" s="100"/>
      <c r="HY67" s="100"/>
      <c r="HZ67" s="100"/>
      <c r="IA67" s="100"/>
      <c r="IB67" s="100"/>
      <c r="IC67" s="100"/>
      <c r="ID67" s="100"/>
      <c r="IE67" s="100"/>
      <c r="IF67" s="100"/>
      <c r="IG67" s="100"/>
      <c r="IH67" s="100"/>
      <c r="II67" s="100"/>
      <c r="IJ67" s="100"/>
      <c r="IK67" s="100"/>
      <c r="IL67" s="100"/>
      <c r="IM67" s="100"/>
      <c r="IN67" s="100"/>
      <c r="IO67" s="100"/>
      <c r="IP67" s="100"/>
      <c r="IQ67" s="100"/>
    </row>
    <row r="68" spans="1:251" s="101" customFormat="1" ht="21.95" customHeight="1" x14ac:dyDescent="0.25">
      <c r="A68" s="559" t="s">
        <v>92</v>
      </c>
      <c r="B68" s="559"/>
      <c r="C68" s="559"/>
      <c r="D68" s="559"/>
      <c r="E68" s="139"/>
      <c r="F68" s="122"/>
      <c r="G68" s="122"/>
      <c r="H68" s="122"/>
      <c r="I68" s="122"/>
      <c r="J68" s="122"/>
      <c r="K68" s="100"/>
      <c r="L68" s="100"/>
      <c r="M68" s="100"/>
      <c r="N68" s="100"/>
      <c r="O68" s="100"/>
      <c r="P68" s="100"/>
      <c r="Q68" s="275"/>
      <c r="R68" s="276"/>
      <c r="S68" s="276"/>
      <c r="T68" s="276"/>
      <c r="U68" s="276"/>
      <c r="V68" s="276"/>
      <c r="W68" s="265"/>
      <c r="X68" s="265"/>
      <c r="Y68" s="265"/>
      <c r="Z68" s="265"/>
      <c r="AA68" s="265"/>
      <c r="AB68" s="265"/>
      <c r="AC68" s="265"/>
      <c r="AD68" s="265"/>
      <c r="AE68" s="100"/>
      <c r="AF68" s="100"/>
      <c r="AG68" s="100"/>
      <c r="AH68" s="100"/>
      <c r="AI68" s="100"/>
      <c r="AJ68" s="100"/>
      <c r="AK68" s="100"/>
      <c r="AL68" s="100"/>
      <c r="AM68" s="100"/>
      <c r="AN68" s="100"/>
      <c r="AO68" s="100"/>
      <c r="AP68" s="100"/>
      <c r="AQ68" s="100"/>
      <c r="AR68" s="100"/>
      <c r="AS68" s="100"/>
      <c r="AT68" s="100"/>
      <c r="AU68" s="100"/>
      <c r="AV68" s="100"/>
      <c r="AW68" s="100"/>
      <c r="AX68" s="100"/>
      <c r="AY68" s="100"/>
      <c r="AZ68" s="100"/>
      <c r="BA68" s="100"/>
      <c r="BB68" s="100"/>
      <c r="BC68" s="100"/>
      <c r="BD68" s="100"/>
      <c r="BE68" s="100"/>
      <c r="BF68" s="100"/>
      <c r="BG68" s="100"/>
      <c r="BH68" s="100"/>
      <c r="BI68" s="100"/>
      <c r="BJ68" s="100"/>
      <c r="BK68" s="100"/>
      <c r="BL68" s="100"/>
      <c r="BM68" s="100"/>
      <c r="BN68" s="100"/>
      <c r="BO68" s="100"/>
      <c r="BP68" s="100"/>
      <c r="BQ68" s="100"/>
      <c r="BR68" s="100"/>
      <c r="BS68" s="100"/>
      <c r="BT68" s="100"/>
      <c r="BU68" s="100"/>
      <c r="BV68" s="100"/>
      <c r="BW68" s="100"/>
      <c r="BX68" s="100"/>
      <c r="BY68" s="100"/>
      <c r="BZ68" s="100"/>
      <c r="CA68" s="100"/>
      <c r="CB68" s="100"/>
      <c r="CC68" s="100"/>
      <c r="CD68" s="100"/>
      <c r="CE68" s="100"/>
      <c r="CF68" s="100"/>
      <c r="CG68" s="100"/>
      <c r="CH68" s="100"/>
      <c r="CI68" s="100"/>
      <c r="CJ68" s="100"/>
      <c r="CK68" s="100"/>
      <c r="CL68" s="100"/>
      <c r="CM68" s="100"/>
      <c r="CN68" s="100"/>
      <c r="CO68" s="100"/>
      <c r="CP68" s="100"/>
      <c r="CQ68" s="100"/>
      <c r="CR68" s="100"/>
      <c r="CS68" s="100"/>
      <c r="CT68" s="100"/>
      <c r="CU68" s="100"/>
      <c r="CV68" s="100"/>
      <c r="CW68" s="100"/>
      <c r="CX68" s="100"/>
      <c r="CY68" s="100"/>
      <c r="CZ68" s="100"/>
      <c r="DA68" s="100"/>
      <c r="DB68" s="100"/>
      <c r="DC68" s="100"/>
      <c r="DD68" s="100"/>
      <c r="DE68" s="100"/>
      <c r="DF68" s="100"/>
      <c r="DG68" s="100"/>
      <c r="DH68" s="100"/>
      <c r="DI68" s="100"/>
      <c r="DJ68" s="100"/>
      <c r="DK68" s="100"/>
      <c r="DL68" s="100"/>
      <c r="DM68" s="100"/>
      <c r="DN68" s="100"/>
      <c r="DO68" s="100"/>
      <c r="DP68" s="100"/>
      <c r="DQ68" s="100"/>
      <c r="DR68" s="100"/>
      <c r="DS68" s="100"/>
      <c r="DT68" s="100"/>
      <c r="DU68" s="100"/>
      <c r="DV68" s="100"/>
      <c r="DW68" s="100"/>
      <c r="DX68" s="100"/>
      <c r="DY68" s="100"/>
      <c r="DZ68" s="100"/>
      <c r="EA68" s="100"/>
      <c r="EB68" s="100"/>
      <c r="EC68" s="100"/>
      <c r="ED68" s="100"/>
      <c r="EE68" s="100"/>
      <c r="EF68" s="100"/>
      <c r="EG68" s="100"/>
      <c r="EH68" s="100"/>
      <c r="EI68" s="100"/>
      <c r="EJ68" s="100"/>
      <c r="EK68" s="100"/>
      <c r="EL68" s="100"/>
      <c r="EM68" s="100"/>
      <c r="EN68" s="100"/>
      <c r="EO68" s="100"/>
      <c r="EP68" s="100"/>
      <c r="EQ68" s="100"/>
      <c r="ER68" s="100"/>
      <c r="ES68" s="100"/>
      <c r="ET68" s="100"/>
      <c r="EU68" s="100"/>
      <c r="EV68" s="100"/>
      <c r="EW68" s="100"/>
      <c r="EX68" s="100"/>
      <c r="EY68" s="100"/>
      <c r="EZ68" s="100"/>
      <c r="FA68" s="100"/>
      <c r="FB68" s="100"/>
      <c r="FC68" s="100"/>
      <c r="FD68" s="100"/>
      <c r="FE68" s="100"/>
      <c r="FF68" s="100"/>
      <c r="FG68" s="100"/>
      <c r="FH68" s="100"/>
      <c r="FI68" s="100"/>
      <c r="FJ68" s="100"/>
      <c r="FK68" s="100"/>
      <c r="FL68" s="100"/>
      <c r="FM68" s="100"/>
      <c r="FN68" s="100"/>
      <c r="FO68" s="100"/>
      <c r="FP68" s="100"/>
      <c r="FQ68" s="100"/>
      <c r="FR68" s="100"/>
      <c r="FS68" s="100"/>
      <c r="FT68" s="100"/>
      <c r="FU68" s="100"/>
      <c r="FV68" s="100"/>
      <c r="FW68" s="100"/>
      <c r="FX68" s="100"/>
      <c r="FY68" s="100"/>
      <c r="FZ68" s="100"/>
      <c r="GA68" s="100"/>
      <c r="GB68" s="100"/>
      <c r="GC68" s="100"/>
      <c r="GD68" s="100"/>
      <c r="GE68" s="100"/>
      <c r="GF68" s="100"/>
      <c r="GG68" s="100"/>
      <c r="GH68" s="100"/>
      <c r="GI68" s="100"/>
      <c r="GJ68" s="100"/>
      <c r="GK68" s="100"/>
      <c r="GL68" s="100"/>
      <c r="GM68" s="100"/>
      <c r="GN68" s="100"/>
      <c r="GO68" s="100"/>
      <c r="GP68" s="100"/>
      <c r="GQ68" s="100"/>
      <c r="GR68" s="100"/>
      <c r="GS68" s="100"/>
      <c r="GT68" s="100"/>
      <c r="GU68" s="100"/>
      <c r="GV68" s="100"/>
      <c r="GW68" s="100"/>
      <c r="GX68" s="100"/>
      <c r="GY68" s="100"/>
      <c r="GZ68" s="100"/>
      <c r="HA68" s="100"/>
      <c r="HB68" s="100"/>
      <c r="HC68" s="100"/>
      <c r="HD68" s="100"/>
      <c r="HE68" s="100"/>
      <c r="HF68" s="100"/>
      <c r="HG68" s="100"/>
      <c r="HH68" s="100"/>
      <c r="HI68" s="100"/>
      <c r="HJ68" s="100"/>
      <c r="HK68" s="100"/>
      <c r="HL68" s="100"/>
      <c r="HM68" s="100"/>
      <c r="HN68" s="100"/>
      <c r="HO68" s="100"/>
      <c r="HP68" s="100"/>
      <c r="HQ68" s="100"/>
      <c r="HR68" s="100"/>
      <c r="HS68" s="100"/>
      <c r="HT68" s="100"/>
      <c r="HU68" s="100"/>
      <c r="HV68" s="100"/>
      <c r="HW68" s="100"/>
      <c r="HX68" s="100"/>
      <c r="HY68" s="100"/>
      <c r="HZ68" s="100"/>
      <c r="IA68" s="100"/>
      <c r="IB68" s="100"/>
      <c r="IC68" s="100"/>
      <c r="ID68" s="100"/>
      <c r="IE68" s="100"/>
      <c r="IF68" s="100"/>
      <c r="IG68" s="100"/>
      <c r="IH68" s="100"/>
      <c r="II68" s="100"/>
      <c r="IJ68" s="100"/>
      <c r="IK68" s="100"/>
      <c r="IL68" s="100"/>
      <c r="IM68" s="100"/>
      <c r="IN68" s="100"/>
      <c r="IO68" s="100"/>
      <c r="IP68" s="100"/>
      <c r="IQ68" s="100"/>
    </row>
    <row r="69" spans="1:251" s="307" customFormat="1" ht="12" customHeight="1" x14ac:dyDescent="0.15">
      <c r="A69" s="555" t="s">
        <v>132</v>
      </c>
      <c r="B69" s="555"/>
      <c r="C69" s="555"/>
      <c r="D69" s="555"/>
      <c r="E69" s="288"/>
      <c r="F69" s="288"/>
      <c r="G69" s="288"/>
      <c r="H69" s="288"/>
      <c r="I69" s="288"/>
      <c r="J69" s="512"/>
    </row>
    <row r="70" spans="1:251" s="140" customFormat="1" ht="19.5" customHeight="1" x14ac:dyDescent="0.2">
      <c r="B70" s="141"/>
      <c r="C70" s="141"/>
      <c r="D70" s="141"/>
      <c r="E70" s="141"/>
      <c r="F70" s="141"/>
      <c r="G70" s="141"/>
      <c r="H70" s="141"/>
      <c r="M70" s="289"/>
      <c r="N70" s="290"/>
      <c r="O70" s="290"/>
      <c r="P70" s="290"/>
      <c r="Q70" s="290"/>
      <c r="R70" s="290"/>
      <c r="S70" s="290"/>
      <c r="T70" s="290"/>
      <c r="U70" s="290"/>
      <c r="V70" s="290"/>
      <c r="W70" s="290"/>
      <c r="X70" s="290"/>
    </row>
    <row r="71" spans="1:251" ht="19.5" customHeight="1" x14ac:dyDescent="0.2">
      <c r="A71" s="18"/>
      <c r="B71" s="18"/>
      <c r="C71" s="18"/>
      <c r="D71" s="18"/>
      <c r="G71" s="18"/>
      <c r="M71" s="308"/>
      <c r="N71" s="309"/>
      <c r="O71" s="309"/>
      <c r="P71" s="309"/>
      <c r="Q71" s="309"/>
      <c r="R71" s="309"/>
      <c r="S71" s="309"/>
      <c r="T71" s="309"/>
      <c r="U71" s="309"/>
    </row>
    <row r="72" spans="1:251" ht="14.25" customHeight="1" x14ac:dyDescent="0.2">
      <c r="F72" s="18"/>
      <c r="G72" s="18"/>
      <c r="M72" s="310"/>
      <c r="N72" s="311"/>
      <c r="O72" s="311"/>
      <c r="P72" s="311"/>
      <c r="Q72" s="311"/>
      <c r="R72" s="311"/>
      <c r="S72" s="311"/>
      <c r="T72" s="311"/>
      <c r="U72" s="311"/>
    </row>
    <row r="73" spans="1:251" x14ac:dyDescent="0.2">
      <c r="A73" s="513"/>
      <c r="N73" s="282"/>
      <c r="O73" s="283"/>
      <c r="P73" s="283"/>
      <c r="Q73" s="283"/>
      <c r="R73" s="283"/>
      <c r="S73" s="283"/>
      <c r="T73" s="283"/>
      <c r="U73" s="283"/>
      <c r="V73" s="283"/>
    </row>
    <row r="74" spans="1:251" x14ac:dyDescent="0.2">
      <c r="A74" s="18"/>
      <c r="B74" s="18"/>
      <c r="C74" s="18"/>
      <c r="D74" s="18"/>
      <c r="E74" s="18"/>
      <c r="F74" s="18"/>
      <c r="N74" s="282"/>
      <c r="O74" s="283"/>
      <c r="P74" s="283"/>
      <c r="Q74" s="283"/>
      <c r="R74" s="283"/>
      <c r="S74" s="283"/>
      <c r="T74" s="283"/>
      <c r="U74" s="283"/>
      <c r="V74" s="283"/>
    </row>
    <row r="75" spans="1:251" x14ac:dyDescent="0.2">
      <c r="A75" s="18"/>
      <c r="B75" s="18"/>
      <c r="C75" s="18"/>
      <c r="D75" s="18"/>
      <c r="E75" s="18"/>
      <c r="F75" s="18"/>
      <c r="N75" s="282"/>
      <c r="O75" s="283"/>
      <c r="P75" s="283"/>
      <c r="Q75" s="283"/>
      <c r="R75" s="283"/>
      <c r="S75" s="283"/>
      <c r="T75" s="283"/>
      <c r="U75" s="283"/>
      <c r="V75" s="283"/>
    </row>
    <row r="76" spans="1:251" x14ac:dyDescent="0.2">
      <c r="A76" s="18"/>
      <c r="B76" s="18"/>
      <c r="C76" s="18"/>
      <c r="D76" s="18"/>
      <c r="E76" s="18"/>
      <c r="F76" s="18"/>
      <c r="N76" s="282"/>
      <c r="O76" s="283"/>
      <c r="P76" s="283"/>
      <c r="Q76" s="283"/>
      <c r="R76" s="283"/>
      <c r="S76" s="283"/>
      <c r="T76" s="283"/>
      <c r="U76" s="283"/>
      <c r="V76" s="283"/>
    </row>
    <row r="77" spans="1:251" x14ac:dyDescent="0.2">
      <c r="A77" s="18"/>
      <c r="B77" s="18"/>
      <c r="C77" s="18"/>
      <c r="D77" s="18"/>
      <c r="E77" s="18"/>
      <c r="F77" s="18"/>
      <c r="N77" s="18"/>
      <c r="O77" s="309"/>
      <c r="P77" s="309"/>
      <c r="Q77" s="309"/>
      <c r="R77" s="309"/>
      <c r="S77" s="309"/>
      <c r="T77" s="309"/>
      <c r="U77" s="309"/>
      <c r="V77" s="309"/>
    </row>
    <row r="78" spans="1:251" x14ac:dyDescent="0.2">
      <c r="A78" s="18"/>
      <c r="B78" s="18"/>
      <c r="C78" s="18"/>
      <c r="D78" s="18"/>
      <c r="E78" s="18"/>
      <c r="F78" s="18"/>
      <c r="N78" s="310"/>
      <c r="O78" s="311"/>
      <c r="P78" s="311"/>
      <c r="Q78" s="311"/>
      <c r="R78" s="311"/>
      <c r="S78" s="311"/>
      <c r="T78" s="311"/>
      <c r="U78" s="311"/>
      <c r="V78" s="311"/>
    </row>
    <row r="79" spans="1:251" x14ac:dyDescent="0.2">
      <c r="A79" s="18"/>
      <c r="B79" s="18"/>
      <c r="C79" s="18"/>
      <c r="D79" s="18"/>
      <c r="E79" s="18"/>
      <c r="F79" s="18"/>
      <c r="N79" s="282"/>
      <c r="O79" s="283"/>
      <c r="P79" s="283"/>
      <c r="Q79" s="283"/>
      <c r="R79" s="283"/>
      <c r="S79" s="283"/>
      <c r="T79" s="283"/>
      <c r="U79" s="283"/>
      <c r="V79" s="283"/>
    </row>
    <row r="80" spans="1:251" x14ac:dyDescent="0.2">
      <c r="A80" s="18"/>
      <c r="B80" s="18"/>
      <c r="C80" s="18"/>
      <c r="D80" s="18"/>
      <c r="E80" s="18"/>
      <c r="F80" s="18"/>
      <c r="N80" s="282"/>
      <c r="O80" s="283"/>
      <c r="P80" s="283"/>
      <c r="Q80" s="283"/>
      <c r="R80" s="283"/>
      <c r="S80" s="283"/>
      <c r="T80" s="283"/>
      <c r="U80" s="283"/>
      <c r="V80" s="283"/>
    </row>
    <row r="81" spans="1:22" x14ac:dyDescent="0.2">
      <c r="A81" s="18"/>
      <c r="B81" s="18"/>
      <c r="C81" s="18"/>
      <c r="D81" s="18"/>
      <c r="E81" s="18"/>
      <c r="F81" s="18"/>
      <c r="N81" s="282"/>
      <c r="O81" s="283"/>
      <c r="P81" s="283"/>
      <c r="Q81" s="283"/>
      <c r="R81" s="283"/>
      <c r="S81" s="283"/>
      <c r="T81" s="283"/>
      <c r="U81" s="283"/>
      <c r="V81" s="283"/>
    </row>
    <row r="82" spans="1:22" x14ac:dyDescent="0.2">
      <c r="A82" s="18"/>
      <c r="B82" s="18"/>
      <c r="C82" s="18"/>
      <c r="D82" s="18"/>
      <c r="E82" s="18"/>
      <c r="F82" s="18"/>
      <c r="N82" s="18"/>
      <c r="O82" s="309"/>
      <c r="P82" s="309"/>
      <c r="Q82" s="309"/>
      <c r="R82" s="309"/>
      <c r="S82" s="309"/>
      <c r="T82" s="309"/>
      <c r="U82" s="309"/>
      <c r="V82" s="309"/>
    </row>
    <row r="83" spans="1:22" x14ac:dyDescent="0.2">
      <c r="A83" s="18"/>
      <c r="B83" s="18"/>
      <c r="C83" s="18"/>
      <c r="D83" s="18"/>
      <c r="E83" s="18"/>
      <c r="F83" s="18"/>
      <c r="N83" s="310"/>
      <c r="O83" s="311"/>
      <c r="P83" s="311"/>
      <c r="Q83" s="311"/>
      <c r="R83" s="311"/>
      <c r="S83" s="311"/>
      <c r="T83" s="311"/>
      <c r="U83" s="311"/>
      <c r="V83" s="311"/>
    </row>
    <row r="84" spans="1:22" x14ac:dyDescent="0.2">
      <c r="A84" s="18"/>
      <c r="B84" s="18"/>
      <c r="C84" s="18"/>
      <c r="D84" s="18"/>
      <c r="E84" s="18"/>
      <c r="F84" s="18"/>
      <c r="N84" s="282"/>
      <c r="O84" s="283"/>
      <c r="P84" s="283"/>
      <c r="Q84" s="283"/>
      <c r="R84" s="283"/>
      <c r="S84" s="283"/>
      <c r="T84" s="283"/>
      <c r="U84" s="283"/>
      <c r="V84" s="283"/>
    </row>
    <row r="85" spans="1:22" x14ac:dyDescent="0.2">
      <c r="A85" s="18"/>
      <c r="B85" s="18"/>
      <c r="C85" s="18"/>
      <c r="D85" s="18"/>
      <c r="E85" s="18"/>
      <c r="F85" s="18"/>
      <c r="N85" s="282"/>
      <c r="O85" s="283"/>
      <c r="P85" s="283"/>
      <c r="Q85" s="283"/>
      <c r="R85" s="283"/>
      <c r="S85" s="283"/>
      <c r="T85" s="283"/>
      <c r="U85" s="283"/>
      <c r="V85" s="283"/>
    </row>
    <row r="86" spans="1:22" x14ac:dyDescent="0.2">
      <c r="A86" s="18"/>
      <c r="B86" s="18"/>
      <c r="C86" s="18"/>
      <c r="D86" s="18"/>
      <c r="E86" s="18"/>
      <c r="F86" s="18"/>
      <c r="N86" s="310"/>
      <c r="O86" s="311"/>
      <c r="P86" s="311"/>
      <c r="Q86" s="311"/>
      <c r="R86" s="311"/>
      <c r="S86" s="311"/>
      <c r="T86" s="311"/>
      <c r="U86" s="311"/>
      <c r="V86" s="311"/>
    </row>
    <row r="87" spans="1:22" x14ac:dyDescent="0.2">
      <c r="A87" s="18"/>
      <c r="B87" s="18"/>
      <c r="C87" s="18"/>
      <c r="D87" s="18"/>
      <c r="E87" s="18"/>
      <c r="F87" s="18"/>
      <c r="N87" s="310"/>
      <c r="O87" s="311"/>
      <c r="P87" s="311"/>
      <c r="Q87" s="311"/>
      <c r="R87" s="311"/>
      <c r="S87" s="311"/>
      <c r="T87" s="311"/>
      <c r="U87" s="311"/>
      <c r="V87" s="311"/>
    </row>
    <row r="88" spans="1:22" x14ac:dyDescent="0.2">
      <c r="A88" s="18"/>
      <c r="B88" s="18"/>
      <c r="C88" s="18"/>
      <c r="D88" s="18"/>
      <c r="E88" s="18"/>
      <c r="F88" s="18"/>
    </row>
    <row r="89" spans="1:22" x14ac:dyDescent="0.2">
      <c r="A89" s="18"/>
      <c r="B89" s="18"/>
      <c r="C89" s="18"/>
      <c r="D89" s="18"/>
      <c r="E89" s="18"/>
      <c r="F89" s="18"/>
    </row>
    <row r="90" spans="1:22" x14ac:dyDescent="0.2">
      <c r="A90" s="18"/>
      <c r="B90" s="18"/>
      <c r="C90" s="18"/>
      <c r="D90" s="18"/>
      <c r="E90" s="18"/>
      <c r="F90" s="18"/>
    </row>
    <row r="91" spans="1:22" x14ac:dyDescent="0.2">
      <c r="A91" s="18"/>
      <c r="B91" s="18"/>
      <c r="C91" s="18"/>
      <c r="D91" s="18"/>
      <c r="E91" s="18"/>
      <c r="F91" s="18"/>
    </row>
    <row r="92" spans="1:22" x14ac:dyDescent="0.2">
      <c r="A92" s="18"/>
      <c r="B92" s="18"/>
      <c r="C92" s="18"/>
      <c r="D92" s="18"/>
      <c r="E92" s="18"/>
      <c r="F92" s="18"/>
    </row>
    <row r="93" spans="1:22" x14ac:dyDescent="0.2">
      <c r="A93" s="18"/>
      <c r="B93" s="18"/>
      <c r="C93" s="18"/>
      <c r="D93" s="18"/>
      <c r="E93" s="18"/>
      <c r="F93" s="18"/>
    </row>
    <row r="94" spans="1:22" x14ac:dyDescent="0.2">
      <c r="A94" s="18"/>
      <c r="B94" s="18"/>
      <c r="C94" s="18"/>
      <c r="D94" s="18"/>
      <c r="E94" s="18"/>
      <c r="F94" s="18"/>
    </row>
    <row r="95" spans="1:22" x14ac:dyDescent="0.2">
      <c r="A95" s="18"/>
      <c r="B95" s="18"/>
      <c r="C95" s="18"/>
      <c r="D95" s="18"/>
      <c r="E95" s="18"/>
      <c r="F95" s="18"/>
    </row>
    <row r="96" spans="1:22" x14ac:dyDescent="0.2">
      <c r="A96" s="18"/>
      <c r="B96" s="18"/>
      <c r="C96" s="18"/>
      <c r="D96" s="18"/>
      <c r="E96" s="18"/>
      <c r="F96" s="18"/>
    </row>
    <row r="97" spans="1:6" x14ac:dyDescent="0.2">
      <c r="A97" s="18"/>
      <c r="B97" s="18"/>
      <c r="C97" s="18"/>
      <c r="D97" s="18"/>
      <c r="E97" s="18"/>
      <c r="F97" s="18"/>
    </row>
    <row r="98" spans="1:6" x14ac:dyDescent="0.2">
      <c r="A98" s="18"/>
      <c r="B98" s="18"/>
      <c r="C98" s="18"/>
      <c r="D98" s="18"/>
      <c r="E98" s="18"/>
      <c r="F98" s="18"/>
    </row>
    <row r="99" spans="1:6" x14ac:dyDescent="0.2">
      <c r="A99" s="18"/>
      <c r="B99" s="18"/>
      <c r="C99" s="18"/>
      <c r="D99" s="18"/>
      <c r="E99" s="18"/>
      <c r="F99" s="18"/>
    </row>
    <row r="100" spans="1:6" x14ac:dyDescent="0.2">
      <c r="A100" s="18"/>
      <c r="B100" s="18"/>
      <c r="C100" s="18"/>
      <c r="D100" s="18"/>
      <c r="E100" s="18"/>
      <c r="F100" s="18"/>
    </row>
    <row r="101" spans="1:6" x14ac:dyDescent="0.2">
      <c r="A101" s="18"/>
      <c r="B101" s="18"/>
      <c r="C101" s="18"/>
      <c r="D101" s="18"/>
      <c r="E101" s="18"/>
      <c r="F101" s="18"/>
    </row>
    <row r="102" spans="1:6" x14ac:dyDescent="0.2">
      <c r="A102" s="18"/>
      <c r="B102" s="18"/>
      <c r="C102" s="18"/>
      <c r="D102" s="18"/>
      <c r="E102" s="18"/>
      <c r="F102" s="18"/>
    </row>
    <row r="103" spans="1:6" x14ac:dyDescent="0.2">
      <c r="A103" s="18"/>
      <c r="B103" s="18"/>
      <c r="C103" s="18"/>
      <c r="D103" s="18"/>
      <c r="E103" s="18"/>
      <c r="F103" s="18"/>
    </row>
    <row r="104" spans="1:6" x14ac:dyDescent="0.2">
      <c r="A104" s="18"/>
      <c r="B104" s="18"/>
      <c r="C104" s="18"/>
      <c r="D104" s="18"/>
      <c r="E104" s="18"/>
      <c r="F104" s="18"/>
    </row>
    <row r="105" spans="1:6" x14ac:dyDescent="0.2">
      <c r="A105" s="18"/>
      <c r="B105" s="18"/>
      <c r="C105" s="18"/>
      <c r="D105" s="18"/>
      <c r="E105" s="18"/>
      <c r="F105" s="18"/>
    </row>
    <row r="106" spans="1:6" x14ac:dyDescent="0.2">
      <c r="A106" s="18"/>
      <c r="B106" s="18"/>
      <c r="C106" s="18"/>
      <c r="D106" s="18"/>
      <c r="E106" s="18"/>
      <c r="F106" s="18"/>
    </row>
    <row r="107" spans="1:6" x14ac:dyDescent="0.2">
      <c r="A107" s="18"/>
      <c r="B107" s="18"/>
      <c r="C107" s="18"/>
      <c r="D107" s="18"/>
      <c r="E107" s="18"/>
      <c r="F107" s="18"/>
    </row>
    <row r="108" spans="1:6" x14ac:dyDescent="0.2">
      <c r="A108" s="18"/>
      <c r="B108" s="18"/>
      <c r="C108" s="18"/>
      <c r="D108" s="18"/>
      <c r="E108" s="18"/>
      <c r="F108" s="18"/>
    </row>
    <row r="109" spans="1:6" x14ac:dyDescent="0.2">
      <c r="A109" s="18"/>
      <c r="B109" s="18"/>
      <c r="C109" s="18"/>
      <c r="D109" s="18"/>
      <c r="E109" s="18"/>
      <c r="F109" s="18"/>
    </row>
    <row r="110" spans="1:6" x14ac:dyDescent="0.2">
      <c r="A110" s="18"/>
      <c r="B110" s="18"/>
      <c r="C110" s="18"/>
      <c r="D110" s="18"/>
      <c r="E110" s="18"/>
      <c r="F110" s="18"/>
    </row>
    <row r="111" spans="1:6" x14ac:dyDescent="0.2">
      <c r="A111" s="18"/>
      <c r="B111" s="18"/>
      <c r="C111" s="18"/>
      <c r="D111" s="18"/>
      <c r="E111" s="18"/>
      <c r="F111" s="18"/>
    </row>
    <row r="112" spans="1:6" x14ac:dyDescent="0.2">
      <c r="A112" s="18"/>
      <c r="B112" s="18"/>
      <c r="C112" s="18"/>
      <c r="D112" s="18"/>
      <c r="E112" s="18"/>
      <c r="F112" s="18"/>
    </row>
    <row r="113" spans="1:6" x14ac:dyDescent="0.2">
      <c r="A113" s="18"/>
      <c r="B113" s="18"/>
      <c r="C113" s="18"/>
      <c r="D113" s="18"/>
      <c r="E113" s="18"/>
      <c r="F113" s="18"/>
    </row>
    <row r="114" spans="1:6" x14ac:dyDescent="0.2">
      <c r="A114" s="18"/>
      <c r="B114" s="18"/>
      <c r="C114" s="18"/>
      <c r="D114" s="18"/>
      <c r="E114" s="18"/>
      <c r="F114" s="18"/>
    </row>
    <row r="115" spans="1:6" x14ac:dyDescent="0.2">
      <c r="A115" s="18"/>
      <c r="B115" s="18"/>
      <c r="C115" s="18"/>
      <c r="D115" s="18"/>
      <c r="E115" s="18"/>
      <c r="F115" s="18"/>
    </row>
    <row r="116" spans="1:6" x14ac:dyDescent="0.2">
      <c r="A116" s="18"/>
      <c r="B116" s="18"/>
      <c r="C116" s="18"/>
      <c r="D116" s="18"/>
      <c r="E116" s="18"/>
      <c r="F116" s="18"/>
    </row>
    <row r="117" spans="1:6" x14ac:dyDescent="0.2">
      <c r="A117" s="18"/>
      <c r="B117" s="18"/>
      <c r="C117" s="18"/>
      <c r="D117" s="18"/>
      <c r="E117" s="18"/>
      <c r="F117" s="18"/>
    </row>
    <row r="118" spans="1:6" x14ac:dyDescent="0.2">
      <c r="A118" s="18"/>
      <c r="B118" s="18"/>
      <c r="C118" s="18"/>
      <c r="D118" s="18"/>
      <c r="E118" s="18"/>
      <c r="F118" s="18"/>
    </row>
    <row r="119" spans="1:6" x14ac:dyDescent="0.2">
      <c r="A119" s="18"/>
      <c r="B119" s="18"/>
      <c r="C119" s="18"/>
      <c r="D119" s="18"/>
      <c r="E119" s="18"/>
      <c r="F119" s="18"/>
    </row>
    <row r="120" spans="1:6" x14ac:dyDescent="0.2">
      <c r="A120" s="18"/>
      <c r="B120" s="18"/>
      <c r="C120" s="18"/>
      <c r="D120" s="18"/>
      <c r="E120" s="18"/>
      <c r="F120" s="18"/>
    </row>
    <row r="121" spans="1:6" x14ac:dyDescent="0.2">
      <c r="A121" s="18"/>
      <c r="B121" s="18"/>
      <c r="C121" s="18"/>
      <c r="D121" s="18"/>
      <c r="E121" s="18"/>
      <c r="F121" s="18"/>
    </row>
    <row r="122" spans="1:6" x14ac:dyDescent="0.2">
      <c r="A122" s="18"/>
      <c r="B122" s="18"/>
      <c r="C122" s="18"/>
      <c r="D122" s="18"/>
      <c r="E122" s="18"/>
      <c r="F122" s="18"/>
    </row>
    <row r="123" spans="1:6" x14ac:dyDescent="0.2">
      <c r="A123" s="18"/>
      <c r="B123" s="18"/>
      <c r="C123" s="18"/>
      <c r="D123" s="18"/>
      <c r="E123" s="18"/>
      <c r="F123" s="18"/>
    </row>
    <row r="124" spans="1:6" x14ac:dyDescent="0.2">
      <c r="A124" s="18"/>
      <c r="B124" s="18"/>
      <c r="C124" s="18"/>
      <c r="D124" s="18"/>
      <c r="E124" s="18"/>
      <c r="F124" s="18"/>
    </row>
    <row r="125" spans="1:6" x14ac:dyDescent="0.2">
      <c r="A125" s="18"/>
      <c r="B125" s="18"/>
      <c r="C125" s="18"/>
      <c r="D125" s="18"/>
      <c r="E125" s="18"/>
      <c r="F125" s="18"/>
    </row>
    <row r="126" spans="1:6" x14ac:dyDescent="0.2">
      <c r="A126" s="18"/>
      <c r="B126" s="18"/>
      <c r="C126" s="18"/>
      <c r="D126" s="18"/>
      <c r="E126" s="18"/>
      <c r="F126" s="18"/>
    </row>
    <row r="127" spans="1:6" x14ac:dyDescent="0.2">
      <c r="A127" s="18"/>
      <c r="B127" s="18"/>
      <c r="C127" s="18"/>
      <c r="D127" s="18"/>
      <c r="E127" s="18"/>
      <c r="F127" s="18"/>
    </row>
    <row r="128" spans="1:6" x14ac:dyDescent="0.2">
      <c r="A128" s="18"/>
      <c r="B128" s="18"/>
      <c r="C128" s="18"/>
      <c r="D128" s="18"/>
      <c r="E128" s="18"/>
      <c r="F128" s="18"/>
    </row>
    <row r="129" spans="1:6" x14ac:dyDescent="0.2">
      <c r="A129" s="18"/>
      <c r="B129" s="18"/>
      <c r="C129" s="18"/>
      <c r="D129" s="18"/>
      <c r="E129" s="18"/>
      <c r="F129" s="18"/>
    </row>
  </sheetData>
  <mergeCells count="7">
    <mergeCell ref="L65:R65"/>
    <mergeCell ref="A67:D67"/>
    <mergeCell ref="A68:D68"/>
    <mergeCell ref="A69:D69"/>
    <mergeCell ref="A2:D2"/>
    <mergeCell ref="B7:B8"/>
    <mergeCell ref="C7:D7"/>
  </mergeCells>
  <pageMargins left="0.59055118110236227" right="0.59055118110236227" top="0.78740157480314965" bottom="0.59055118110236227" header="0.51181102362204722" footer="0.51181102362204722"/>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Q129"/>
  <sheetViews>
    <sheetView tabSelected="1" zoomScaleNormal="100" workbookViewId="0"/>
  </sheetViews>
  <sheetFormatPr defaultColWidth="8" defaultRowHeight="12.75" x14ac:dyDescent="0.2"/>
  <cols>
    <col min="1" max="1" width="49.5" style="144" customWidth="1"/>
    <col min="2" max="2" width="5.625" style="144" customWidth="1"/>
    <col min="3" max="3" width="4.25" style="144" customWidth="1"/>
    <col min="4" max="4" width="6.625" style="144" customWidth="1"/>
    <col min="5" max="5" width="8.375" style="144" customWidth="1"/>
    <col min="6" max="6" width="4.75" style="144" customWidth="1"/>
    <col min="7" max="7" width="4" style="144" customWidth="1"/>
    <col min="8" max="17" width="8" style="144" customWidth="1"/>
    <col min="18" max="23" width="8" style="144"/>
    <col min="24" max="24" width="8.75" style="144" bestFit="1" customWidth="1"/>
    <col min="25" max="16384" width="8" style="144"/>
  </cols>
  <sheetData>
    <row r="1" spans="1:251" s="9" customFormat="1" ht="15" customHeight="1" x14ac:dyDescent="0.2">
      <c r="A1" s="369"/>
      <c r="B1" s="369"/>
      <c r="C1" s="369"/>
      <c r="D1" s="369"/>
      <c r="E1" s="369"/>
      <c r="F1" s="369"/>
      <c r="G1" s="370" t="s">
        <v>118</v>
      </c>
      <c r="H1" s="14"/>
      <c r="I1" s="14"/>
      <c r="J1" s="14"/>
      <c r="K1" s="14"/>
      <c r="L1" s="14"/>
      <c r="M1" s="14"/>
      <c r="N1" s="14"/>
      <c r="O1" s="14"/>
      <c r="P1" s="14"/>
      <c r="Q1" s="14"/>
      <c r="R1" s="14"/>
      <c r="S1" s="14"/>
      <c r="T1" s="14"/>
      <c r="U1" s="14"/>
      <c r="V1" s="14"/>
      <c r="W1" s="14"/>
      <c r="X1" s="14"/>
      <c r="Y1" s="14"/>
    </row>
    <row r="2" spans="1:251" s="9" customFormat="1" ht="30" customHeight="1" x14ac:dyDescent="0.2">
      <c r="A2" s="553" t="s">
        <v>101</v>
      </c>
      <c r="B2" s="553"/>
      <c r="C2" s="553"/>
      <c r="D2" s="553"/>
      <c r="E2" s="553"/>
      <c r="F2" s="553"/>
      <c r="G2" s="553"/>
      <c r="H2" s="280"/>
      <c r="I2" s="280"/>
      <c r="J2" s="14"/>
      <c r="K2" s="14"/>
      <c r="L2" s="14"/>
      <c r="M2" s="14"/>
      <c r="N2" s="14"/>
      <c r="O2" s="14"/>
      <c r="P2" s="14"/>
      <c r="Q2" s="14"/>
      <c r="R2" s="14"/>
      <c r="S2" s="14"/>
      <c r="T2" s="14"/>
      <c r="U2" s="14"/>
      <c r="V2" s="14"/>
      <c r="W2" s="14"/>
      <c r="X2" s="14"/>
      <c r="Y2" s="14"/>
    </row>
    <row r="3" spans="1:251" s="9" customFormat="1" ht="5.0999999999999996" customHeight="1" x14ac:dyDescent="0.2">
      <c r="A3" s="12"/>
      <c r="B3" s="12"/>
      <c r="C3" s="12"/>
      <c r="D3" s="12"/>
      <c r="E3" s="12"/>
      <c r="F3" s="12"/>
      <c r="G3" s="12"/>
      <c r="H3" s="280"/>
      <c r="I3" s="280"/>
      <c r="J3" s="14"/>
      <c r="K3" s="14"/>
      <c r="L3" s="14"/>
      <c r="M3" s="14"/>
      <c r="N3" s="14"/>
      <c r="O3" s="14"/>
      <c r="P3" s="14"/>
      <c r="Q3" s="14"/>
      <c r="R3" s="14"/>
      <c r="S3" s="14"/>
      <c r="T3" s="14"/>
      <c r="U3" s="14"/>
      <c r="V3" s="14"/>
      <c r="W3" s="14"/>
      <c r="X3" s="14"/>
      <c r="Y3" s="14"/>
    </row>
    <row r="4" spans="1:251" s="146" customFormat="1" ht="5.0999999999999996" customHeight="1" x14ac:dyDescent="0.2">
      <c r="A4" s="145"/>
      <c r="B4" s="145"/>
      <c r="C4" s="145"/>
      <c r="D4" s="145"/>
      <c r="E4" s="145"/>
      <c r="F4" s="145"/>
    </row>
    <row r="5" spans="1:251" s="147" customFormat="1" ht="20.100000000000001" customHeight="1" x14ac:dyDescent="0.3">
      <c r="A5" s="125" t="s">
        <v>146</v>
      </c>
      <c r="F5" s="148"/>
      <c r="G5" s="22" t="s">
        <v>230</v>
      </c>
      <c r="M5" s="261"/>
      <c r="N5" s="262"/>
      <c r="O5" s="262"/>
      <c r="P5" s="262"/>
      <c r="Q5" s="262"/>
      <c r="R5" s="262"/>
      <c r="S5" s="262"/>
      <c r="T5" s="262"/>
      <c r="U5" s="262"/>
      <c r="V5" s="262"/>
      <c r="W5" s="262"/>
      <c r="X5" s="262"/>
    </row>
    <row r="6" spans="1:251" s="143" customFormat="1" ht="2.1" customHeight="1" x14ac:dyDescent="0.25">
      <c r="A6" s="210"/>
      <c r="B6" s="211"/>
      <c r="C6" s="211"/>
      <c r="D6" s="211"/>
      <c r="E6" s="211"/>
      <c r="F6" s="212"/>
      <c r="G6" s="212"/>
      <c r="M6" s="282"/>
      <c r="N6" s="283"/>
      <c r="O6" s="283"/>
      <c r="P6" s="283"/>
      <c r="Q6" s="283"/>
      <c r="R6" s="283"/>
      <c r="S6" s="283"/>
      <c r="T6" s="283"/>
      <c r="U6" s="283"/>
      <c r="V6" s="283"/>
      <c r="W6" s="283"/>
      <c r="X6" s="283"/>
    </row>
    <row r="7" spans="1:251" s="291" customFormat="1" ht="26.1" customHeight="1" x14ac:dyDescent="0.3">
      <c r="A7" s="502"/>
      <c r="B7" s="565" t="s">
        <v>119</v>
      </c>
      <c r="C7" s="568" t="s">
        <v>108</v>
      </c>
      <c r="D7" s="568"/>
      <c r="E7" s="568"/>
      <c r="F7" s="568" t="s">
        <v>109</v>
      </c>
      <c r="G7" s="568"/>
      <c r="M7" s="503"/>
      <c r="N7" s="504"/>
      <c r="O7" s="504"/>
      <c r="P7" s="504"/>
      <c r="Q7" s="504"/>
      <c r="R7" s="504"/>
      <c r="S7" s="504"/>
      <c r="T7" s="504"/>
      <c r="U7" s="504"/>
      <c r="V7" s="504"/>
      <c r="W7" s="504"/>
      <c r="X7" s="504"/>
    </row>
    <row r="8" spans="1:251" s="312" customFormat="1" ht="50.1" customHeight="1" x14ac:dyDescent="0.3">
      <c r="A8" s="213"/>
      <c r="B8" s="565"/>
      <c r="C8" s="363" t="s">
        <v>123</v>
      </c>
      <c r="D8" s="363" t="s">
        <v>94</v>
      </c>
      <c r="E8" s="363" t="s">
        <v>110</v>
      </c>
      <c r="F8" s="363" t="s">
        <v>135</v>
      </c>
      <c r="G8" s="363" t="s">
        <v>136</v>
      </c>
      <c r="M8" s="313"/>
      <c r="N8" s="314"/>
      <c r="O8" s="314"/>
      <c r="P8" s="314"/>
      <c r="Q8" s="314"/>
      <c r="R8" s="314"/>
      <c r="S8" s="314"/>
      <c r="T8" s="314"/>
      <c r="U8" s="314"/>
      <c r="V8" s="314"/>
      <c r="W8" s="314"/>
      <c r="X8" s="314"/>
    </row>
    <row r="9" spans="1:251" s="140" customFormat="1" ht="2.1" customHeight="1" x14ac:dyDescent="0.2">
      <c r="A9" s="213"/>
      <c r="B9" s="213"/>
      <c r="C9" s="214"/>
      <c r="D9" s="214"/>
      <c r="E9" s="214"/>
      <c r="F9" s="214"/>
      <c r="G9" s="214"/>
      <c r="M9" s="227"/>
      <c r="N9" s="228"/>
      <c r="O9" s="228"/>
      <c r="P9" s="228"/>
      <c r="Q9" s="228"/>
      <c r="R9" s="228"/>
      <c r="S9" s="228"/>
      <c r="T9" s="228"/>
      <c r="U9" s="228"/>
      <c r="V9" s="228"/>
      <c r="W9" s="228"/>
      <c r="X9" s="228"/>
    </row>
    <row r="10" spans="1:251" s="140" customFormat="1" ht="5.0999999999999996" customHeight="1" x14ac:dyDescent="0.2">
      <c r="A10" s="141"/>
      <c r="B10" s="141"/>
      <c r="C10" s="141"/>
      <c r="D10" s="141"/>
      <c r="E10" s="141"/>
      <c r="F10" s="141"/>
      <c r="G10" s="141"/>
      <c r="M10" s="289"/>
      <c r="N10" s="290"/>
      <c r="O10" s="290"/>
      <c r="P10" s="290"/>
      <c r="Q10" s="290"/>
      <c r="R10" s="290"/>
      <c r="S10" s="290"/>
      <c r="T10" s="290"/>
      <c r="U10" s="290"/>
      <c r="V10" s="290"/>
      <c r="W10" s="290"/>
      <c r="X10" s="290"/>
    </row>
    <row r="11" spans="1:251" s="296" customFormat="1" ht="12.95" customHeight="1" x14ac:dyDescent="0.3">
      <c r="A11" s="128" t="s">
        <v>3</v>
      </c>
      <c r="B11" s="97">
        <v>10110</v>
      </c>
      <c r="C11" s="129">
        <v>54.621017217494561</v>
      </c>
      <c r="D11" s="129">
        <v>38.27429249950525</v>
      </c>
      <c r="E11" s="129">
        <v>11.349693251533742</v>
      </c>
      <c r="F11" s="129">
        <v>21.630714427073023</v>
      </c>
      <c r="G11" s="129">
        <v>41.579259845636258</v>
      </c>
      <c r="H11" s="291"/>
      <c r="I11" s="291"/>
      <c r="J11" s="291"/>
      <c r="K11" s="291"/>
      <c r="L11" s="295"/>
      <c r="M11" s="295"/>
      <c r="N11" s="295"/>
      <c r="O11" s="295"/>
      <c r="P11" s="295"/>
      <c r="Q11" s="315"/>
      <c r="R11" s="316"/>
      <c r="S11" s="316"/>
      <c r="T11" s="316"/>
      <c r="U11" s="316"/>
      <c r="V11" s="316"/>
      <c r="W11" s="316"/>
      <c r="X11" s="316"/>
      <c r="Y11" s="316"/>
      <c r="Z11" s="295"/>
    </row>
    <row r="12" spans="1:251" s="296" customFormat="1" ht="5.0999999999999996" customHeight="1" x14ac:dyDescent="0.3">
      <c r="A12" s="130"/>
      <c r="B12" s="108"/>
      <c r="C12" s="108"/>
      <c r="D12" s="108"/>
      <c r="E12" s="108"/>
      <c r="F12" s="108"/>
      <c r="G12" s="108"/>
      <c r="H12" s="291"/>
      <c r="I12" s="291"/>
      <c r="J12" s="291"/>
      <c r="K12" s="291"/>
      <c r="L12" s="295"/>
      <c r="M12" s="295"/>
      <c r="N12" s="295"/>
      <c r="O12" s="295"/>
      <c r="P12" s="295"/>
      <c r="Q12" s="295"/>
      <c r="R12" s="295"/>
      <c r="S12" s="295"/>
      <c r="T12" s="295"/>
      <c r="U12" s="295"/>
      <c r="V12" s="295"/>
      <c r="W12" s="295"/>
      <c r="X12" s="295"/>
      <c r="Y12" s="295"/>
      <c r="Z12" s="295"/>
    </row>
    <row r="13" spans="1:251" s="296" customFormat="1" ht="12.95" customHeight="1" x14ac:dyDescent="0.3">
      <c r="A13" s="131" t="s">
        <v>86</v>
      </c>
      <c r="B13" s="105">
        <v>1820</v>
      </c>
      <c r="C13" s="132">
        <v>55.879120879120883</v>
      </c>
      <c r="D13" s="132">
        <v>32.197802197802197</v>
      </c>
      <c r="E13" s="132">
        <v>17.692307692307693</v>
      </c>
      <c r="F13" s="132">
        <v>47.087912087912088</v>
      </c>
      <c r="G13" s="132">
        <v>34.175824175824175</v>
      </c>
      <c r="H13" s="291"/>
      <c r="I13" s="291"/>
      <c r="J13" s="291"/>
      <c r="K13" s="291"/>
      <c r="L13" s="295"/>
      <c r="M13" s="295"/>
      <c r="N13" s="295"/>
      <c r="O13" s="317"/>
      <c r="P13" s="317"/>
      <c r="Q13" s="317"/>
      <c r="R13" s="317"/>
      <c r="S13" s="317"/>
      <c r="T13" s="317"/>
      <c r="U13" s="317"/>
      <c r="V13" s="317"/>
      <c r="W13" s="317"/>
      <c r="X13" s="317"/>
      <c r="Y13" s="318"/>
      <c r="Z13" s="295"/>
      <c r="AA13" s="319"/>
    </row>
    <row r="14" spans="1:251" s="296" customFormat="1" ht="5.0999999999999996" customHeight="1" x14ac:dyDescent="0.3">
      <c r="A14" s="130"/>
      <c r="B14" s="108"/>
      <c r="C14" s="108"/>
      <c r="D14" s="108"/>
      <c r="E14" s="108"/>
      <c r="F14" s="108"/>
      <c r="G14" s="108"/>
      <c r="H14" s="291"/>
      <c r="I14" s="291"/>
      <c r="J14" s="291"/>
      <c r="K14" s="291"/>
      <c r="L14" s="295"/>
      <c r="M14" s="295"/>
      <c r="N14" s="295"/>
      <c r="O14" s="295"/>
      <c r="P14" s="295"/>
      <c r="Q14" s="295"/>
      <c r="R14" s="295"/>
      <c r="S14" s="295"/>
      <c r="T14" s="295"/>
      <c r="U14" s="295"/>
      <c r="V14" s="295"/>
      <c r="W14" s="295"/>
      <c r="X14" s="295"/>
      <c r="Y14" s="295"/>
      <c r="Z14" s="295"/>
    </row>
    <row r="15" spans="1:251" s="320" customFormat="1" ht="11.25" x14ac:dyDescent="0.3">
      <c r="A15" s="133" t="s">
        <v>147</v>
      </c>
      <c r="B15" s="111">
        <v>240</v>
      </c>
      <c r="C15" s="108">
        <v>66.393442622950815</v>
      </c>
      <c r="D15" s="108">
        <v>27.459016393442624</v>
      </c>
      <c r="E15" s="108">
        <v>15.163934426229508</v>
      </c>
      <c r="F15" s="108">
        <v>45.901639344262293</v>
      </c>
      <c r="G15" s="108">
        <v>42.622950819672127</v>
      </c>
      <c r="H15" s="291"/>
      <c r="I15" s="291"/>
      <c r="J15" s="291"/>
      <c r="K15" s="291"/>
      <c r="T15" s="321"/>
      <c r="U15" s="321"/>
      <c r="V15" s="321"/>
      <c r="W15" s="321"/>
      <c r="X15" s="321"/>
      <c r="Y15" s="321"/>
      <c r="Z15" s="322"/>
      <c r="AA15" s="322"/>
      <c r="AB15" s="322"/>
      <c r="AC15" s="322"/>
      <c r="AD15" s="322"/>
      <c r="AE15" s="322"/>
      <c r="AF15" s="322"/>
      <c r="AG15" s="322"/>
      <c r="AH15" s="322"/>
      <c r="AI15" s="322"/>
      <c r="AJ15" s="322"/>
      <c r="AK15" s="322"/>
      <c r="AL15" s="322"/>
      <c r="AM15" s="322"/>
      <c r="AN15" s="322"/>
      <c r="AO15" s="322"/>
      <c r="AP15" s="322"/>
      <c r="AQ15" s="322"/>
      <c r="AR15" s="322"/>
      <c r="AS15" s="322"/>
      <c r="AT15" s="322"/>
      <c r="AU15" s="322"/>
      <c r="AV15" s="322"/>
      <c r="AW15" s="322"/>
      <c r="AX15" s="322"/>
      <c r="AY15" s="322"/>
      <c r="AZ15" s="322"/>
      <c r="BA15" s="322"/>
      <c r="BB15" s="322"/>
      <c r="BC15" s="322"/>
      <c r="BD15" s="322"/>
      <c r="BE15" s="322"/>
      <c r="BF15" s="322"/>
      <c r="BG15" s="322"/>
      <c r="BH15" s="322"/>
      <c r="BI15" s="322"/>
      <c r="BJ15" s="322"/>
      <c r="BK15" s="322"/>
      <c r="BL15" s="322"/>
      <c r="BM15" s="322"/>
      <c r="BN15" s="322"/>
      <c r="BO15" s="322"/>
      <c r="BP15" s="322"/>
      <c r="BQ15" s="322"/>
      <c r="BR15" s="322"/>
      <c r="BS15" s="322"/>
      <c r="BT15" s="322"/>
      <c r="BU15" s="322"/>
      <c r="BV15" s="322"/>
      <c r="BW15" s="322"/>
      <c r="BX15" s="322"/>
      <c r="BY15" s="322"/>
      <c r="BZ15" s="322"/>
      <c r="CA15" s="322"/>
      <c r="CB15" s="322"/>
      <c r="CC15" s="322"/>
      <c r="CD15" s="322"/>
      <c r="CE15" s="322"/>
      <c r="CF15" s="322"/>
      <c r="CG15" s="322"/>
      <c r="CH15" s="322"/>
      <c r="CI15" s="322"/>
      <c r="CJ15" s="322"/>
      <c r="CK15" s="322"/>
      <c r="CL15" s="322"/>
      <c r="CM15" s="322"/>
      <c r="CN15" s="322"/>
      <c r="CO15" s="322"/>
      <c r="CP15" s="322"/>
      <c r="CQ15" s="322"/>
      <c r="CR15" s="322"/>
      <c r="CS15" s="322"/>
      <c r="CT15" s="322"/>
      <c r="CU15" s="322"/>
      <c r="CV15" s="322"/>
      <c r="CW15" s="322"/>
      <c r="CX15" s="322"/>
      <c r="CY15" s="322"/>
      <c r="CZ15" s="322"/>
      <c r="DA15" s="322"/>
      <c r="DB15" s="322"/>
      <c r="DC15" s="322"/>
      <c r="DD15" s="322"/>
      <c r="DE15" s="322"/>
      <c r="DF15" s="322"/>
      <c r="DG15" s="322"/>
      <c r="DH15" s="322"/>
      <c r="DI15" s="322"/>
      <c r="DJ15" s="322"/>
      <c r="DK15" s="322"/>
      <c r="DL15" s="322"/>
      <c r="DM15" s="322"/>
      <c r="DN15" s="322"/>
      <c r="DO15" s="322"/>
      <c r="DP15" s="322"/>
      <c r="DQ15" s="322"/>
      <c r="DR15" s="322"/>
      <c r="DS15" s="322"/>
      <c r="DT15" s="322"/>
      <c r="DU15" s="322"/>
      <c r="DV15" s="322"/>
      <c r="DW15" s="322"/>
      <c r="DX15" s="322"/>
      <c r="DY15" s="322"/>
      <c r="DZ15" s="322"/>
      <c r="EA15" s="322"/>
      <c r="EB15" s="322"/>
      <c r="EC15" s="322"/>
      <c r="ED15" s="322"/>
      <c r="EE15" s="322"/>
      <c r="EF15" s="322"/>
      <c r="EG15" s="322"/>
      <c r="EH15" s="322"/>
      <c r="EI15" s="322"/>
      <c r="EJ15" s="322"/>
      <c r="EK15" s="322"/>
      <c r="EL15" s="322"/>
      <c r="EM15" s="322"/>
      <c r="EN15" s="322"/>
      <c r="EO15" s="322"/>
      <c r="EP15" s="322"/>
      <c r="EQ15" s="322"/>
      <c r="ER15" s="322"/>
      <c r="ES15" s="322"/>
      <c r="ET15" s="322"/>
      <c r="EU15" s="322"/>
      <c r="EV15" s="322"/>
      <c r="EW15" s="322"/>
      <c r="EX15" s="322"/>
      <c r="EY15" s="322"/>
      <c r="EZ15" s="322"/>
      <c r="FA15" s="322"/>
      <c r="FB15" s="322"/>
      <c r="FC15" s="322"/>
      <c r="FD15" s="322"/>
      <c r="FE15" s="322"/>
      <c r="FF15" s="322"/>
      <c r="FG15" s="322"/>
      <c r="FH15" s="322"/>
      <c r="FI15" s="322"/>
      <c r="FJ15" s="322"/>
      <c r="FK15" s="322"/>
      <c r="FL15" s="322"/>
      <c r="FM15" s="322"/>
      <c r="FN15" s="322"/>
      <c r="FO15" s="322"/>
      <c r="FP15" s="322"/>
      <c r="FQ15" s="322"/>
      <c r="FR15" s="322"/>
      <c r="FS15" s="322"/>
      <c r="FT15" s="322"/>
      <c r="FU15" s="322"/>
      <c r="FV15" s="322"/>
      <c r="FW15" s="322"/>
      <c r="FX15" s="322"/>
      <c r="FY15" s="322"/>
      <c r="FZ15" s="322"/>
      <c r="GA15" s="322"/>
      <c r="GB15" s="322"/>
      <c r="GC15" s="322"/>
      <c r="GD15" s="322"/>
      <c r="GE15" s="322"/>
      <c r="GF15" s="322"/>
      <c r="GG15" s="322"/>
      <c r="GH15" s="322"/>
      <c r="GI15" s="322"/>
      <c r="GJ15" s="322"/>
      <c r="GK15" s="322"/>
      <c r="GL15" s="322"/>
      <c r="GM15" s="322"/>
      <c r="GN15" s="322"/>
      <c r="GO15" s="322"/>
      <c r="GP15" s="322"/>
      <c r="GQ15" s="322"/>
      <c r="GR15" s="322"/>
      <c r="GS15" s="322"/>
      <c r="GT15" s="322"/>
      <c r="GU15" s="322"/>
      <c r="GV15" s="322"/>
      <c r="GW15" s="322"/>
      <c r="GX15" s="322"/>
      <c r="GY15" s="322"/>
      <c r="GZ15" s="322"/>
      <c r="HA15" s="322"/>
      <c r="HB15" s="322"/>
      <c r="HC15" s="322"/>
      <c r="HD15" s="322"/>
      <c r="HE15" s="322"/>
      <c r="HF15" s="322"/>
      <c r="HG15" s="322"/>
      <c r="HH15" s="322"/>
      <c r="HI15" s="322"/>
      <c r="HJ15" s="322"/>
      <c r="HK15" s="322"/>
      <c r="HL15" s="322"/>
      <c r="HM15" s="322"/>
      <c r="HN15" s="322"/>
      <c r="HO15" s="322"/>
      <c r="HP15" s="322"/>
      <c r="HQ15" s="322"/>
      <c r="HR15" s="322"/>
      <c r="HS15" s="322"/>
      <c r="HT15" s="322"/>
      <c r="HU15" s="322"/>
      <c r="HV15" s="322"/>
      <c r="HW15" s="322"/>
      <c r="HX15" s="322"/>
      <c r="HY15" s="322"/>
      <c r="HZ15" s="322"/>
      <c r="IA15" s="322"/>
      <c r="IB15" s="322"/>
      <c r="IC15" s="322"/>
      <c r="ID15" s="322"/>
      <c r="IE15" s="322"/>
      <c r="IF15" s="322"/>
      <c r="IG15" s="322"/>
      <c r="IH15" s="322"/>
      <c r="II15" s="322"/>
      <c r="IJ15" s="322"/>
      <c r="IK15" s="322"/>
      <c r="IL15" s="322"/>
      <c r="IM15" s="322"/>
      <c r="IN15" s="322"/>
      <c r="IO15" s="322"/>
      <c r="IP15" s="322"/>
      <c r="IQ15" s="322"/>
    </row>
    <row r="16" spans="1:251" s="320" customFormat="1" ht="11.25" x14ac:dyDescent="0.3">
      <c r="A16" s="133" t="s">
        <v>148</v>
      </c>
      <c r="B16" s="111">
        <v>240</v>
      </c>
      <c r="C16" s="108">
        <v>46.638655462184872</v>
      </c>
      <c r="D16" s="108">
        <v>32.352941176470587</v>
      </c>
      <c r="E16" s="108">
        <v>12.184873949579831</v>
      </c>
      <c r="F16" s="108">
        <v>39.915966386554622</v>
      </c>
      <c r="G16" s="108">
        <v>41.17647058823529</v>
      </c>
      <c r="H16" s="108"/>
      <c r="I16" s="291"/>
      <c r="J16" s="291"/>
      <c r="K16" s="291"/>
      <c r="T16" s="321"/>
      <c r="U16" s="321"/>
      <c r="V16" s="321"/>
      <c r="W16" s="321"/>
      <c r="X16" s="321"/>
      <c r="Y16" s="321"/>
      <c r="Z16" s="322"/>
      <c r="AA16" s="322"/>
      <c r="AB16" s="322"/>
      <c r="AC16" s="322"/>
      <c r="AD16" s="322"/>
      <c r="AE16" s="322"/>
      <c r="AF16" s="322"/>
      <c r="AG16" s="322"/>
      <c r="AH16" s="322"/>
      <c r="AI16" s="322"/>
      <c r="AJ16" s="322"/>
      <c r="AK16" s="322"/>
      <c r="AL16" s="322"/>
      <c r="AM16" s="322"/>
      <c r="AN16" s="322"/>
      <c r="AO16" s="322"/>
      <c r="AP16" s="322"/>
      <c r="AQ16" s="322"/>
      <c r="AR16" s="322"/>
      <c r="AS16" s="322"/>
      <c r="AT16" s="322"/>
      <c r="AU16" s="322"/>
      <c r="AV16" s="322"/>
      <c r="AW16" s="322"/>
      <c r="AX16" s="322"/>
      <c r="AY16" s="322"/>
      <c r="AZ16" s="322"/>
      <c r="BA16" s="322"/>
      <c r="BB16" s="322"/>
      <c r="BC16" s="322"/>
      <c r="BD16" s="322"/>
      <c r="BE16" s="322"/>
      <c r="BF16" s="322"/>
      <c r="BG16" s="322"/>
      <c r="BH16" s="322"/>
      <c r="BI16" s="322"/>
      <c r="BJ16" s="322"/>
      <c r="BK16" s="322"/>
      <c r="BL16" s="322"/>
      <c r="BM16" s="322"/>
      <c r="BN16" s="322"/>
      <c r="BO16" s="322"/>
      <c r="BP16" s="322"/>
      <c r="BQ16" s="322"/>
      <c r="BR16" s="322"/>
      <c r="BS16" s="322"/>
      <c r="BT16" s="322"/>
      <c r="BU16" s="322"/>
      <c r="BV16" s="322"/>
      <c r="BW16" s="322"/>
      <c r="BX16" s="322"/>
      <c r="BY16" s="322"/>
      <c r="BZ16" s="322"/>
      <c r="CA16" s="322"/>
      <c r="CB16" s="322"/>
      <c r="CC16" s="322"/>
      <c r="CD16" s="322"/>
      <c r="CE16" s="322"/>
      <c r="CF16" s="322"/>
      <c r="CG16" s="322"/>
      <c r="CH16" s="322"/>
      <c r="CI16" s="322"/>
      <c r="CJ16" s="322"/>
      <c r="CK16" s="322"/>
      <c r="CL16" s="322"/>
      <c r="CM16" s="322"/>
      <c r="CN16" s="322"/>
      <c r="CO16" s="322"/>
      <c r="CP16" s="322"/>
      <c r="CQ16" s="322"/>
      <c r="CR16" s="322"/>
      <c r="CS16" s="322"/>
      <c r="CT16" s="322"/>
      <c r="CU16" s="322"/>
      <c r="CV16" s="322"/>
      <c r="CW16" s="322"/>
      <c r="CX16" s="322"/>
      <c r="CY16" s="322"/>
      <c r="CZ16" s="322"/>
      <c r="DA16" s="322"/>
      <c r="DB16" s="322"/>
      <c r="DC16" s="322"/>
      <c r="DD16" s="322"/>
      <c r="DE16" s="322"/>
      <c r="DF16" s="322"/>
      <c r="DG16" s="322"/>
      <c r="DH16" s="322"/>
      <c r="DI16" s="322"/>
      <c r="DJ16" s="322"/>
      <c r="DK16" s="322"/>
      <c r="DL16" s="322"/>
      <c r="DM16" s="322"/>
      <c r="DN16" s="322"/>
      <c r="DO16" s="322"/>
      <c r="DP16" s="322"/>
      <c r="DQ16" s="322"/>
      <c r="DR16" s="322"/>
      <c r="DS16" s="322"/>
      <c r="DT16" s="322"/>
      <c r="DU16" s="322"/>
      <c r="DV16" s="322"/>
      <c r="DW16" s="322"/>
      <c r="DX16" s="322"/>
      <c r="DY16" s="322"/>
      <c r="DZ16" s="322"/>
      <c r="EA16" s="322"/>
      <c r="EB16" s="322"/>
      <c r="EC16" s="322"/>
      <c r="ED16" s="322"/>
      <c r="EE16" s="322"/>
      <c r="EF16" s="322"/>
      <c r="EG16" s="322"/>
      <c r="EH16" s="322"/>
      <c r="EI16" s="322"/>
      <c r="EJ16" s="322"/>
      <c r="EK16" s="322"/>
      <c r="EL16" s="322"/>
      <c r="EM16" s="322"/>
      <c r="EN16" s="322"/>
      <c r="EO16" s="322"/>
      <c r="EP16" s="322"/>
      <c r="EQ16" s="322"/>
      <c r="ER16" s="322"/>
      <c r="ES16" s="322"/>
      <c r="ET16" s="322"/>
      <c r="EU16" s="322"/>
      <c r="EV16" s="322"/>
      <c r="EW16" s="322"/>
      <c r="EX16" s="322"/>
      <c r="EY16" s="322"/>
      <c r="EZ16" s="322"/>
      <c r="FA16" s="322"/>
      <c r="FB16" s="322"/>
      <c r="FC16" s="322"/>
      <c r="FD16" s="322"/>
      <c r="FE16" s="322"/>
      <c r="FF16" s="322"/>
      <c r="FG16" s="322"/>
      <c r="FH16" s="322"/>
      <c r="FI16" s="322"/>
      <c r="FJ16" s="322"/>
      <c r="FK16" s="322"/>
      <c r="FL16" s="322"/>
      <c r="FM16" s="322"/>
      <c r="FN16" s="322"/>
      <c r="FO16" s="322"/>
      <c r="FP16" s="322"/>
      <c r="FQ16" s="322"/>
      <c r="FR16" s="322"/>
      <c r="FS16" s="322"/>
      <c r="FT16" s="322"/>
      <c r="FU16" s="322"/>
      <c r="FV16" s="322"/>
      <c r="FW16" s="322"/>
      <c r="FX16" s="322"/>
      <c r="FY16" s="322"/>
      <c r="FZ16" s="322"/>
      <c r="GA16" s="322"/>
      <c r="GB16" s="322"/>
      <c r="GC16" s="322"/>
      <c r="GD16" s="322"/>
      <c r="GE16" s="322"/>
      <c r="GF16" s="322"/>
      <c r="GG16" s="322"/>
      <c r="GH16" s="322"/>
      <c r="GI16" s="322"/>
      <c r="GJ16" s="322"/>
      <c r="GK16" s="322"/>
      <c r="GL16" s="322"/>
      <c r="GM16" s="322"/>
      <c r="GN16" s="322"/>
      <c r="GO16" s="322"/>
      <c r="GP16" s="322"/>
      <c r="GQ16" s="322"/>
      <c r="GR16" s="322"/>
      <c r="GS16" s="322"/>
      <c r="GT16" s="322"/>
      <c r="GU16" s="322"/>
      <c r="GV16" s="322"/>
      <c r="GW16" s="322"/>
      <c r="GX16" s="322"/>
      <c r="GY16" s="322"/>
      <c r="GZ16" s="322"/>
      <c r="HA16" s="322"/>
      <c r="HB16" s="322"/>
      <c r="HC16" s="322"/>
      <c r="HD16" s="322"/>
      <c r="HE16" s="322"/>
      <c r="HF16" s="322"/>
      <c r="HG16" s="322"/>
      <c r="HH16" s="322"/>
      <c r="HI16" s="322"/>
      <c r="HJ16" s="322"/>
      <c r="HK16" s="322"/>
      <c r="HL16" s="322"/>
      <c r="HM16" s="322"/>
      <c r="HN16" s="322"/>
      <c r="HO16" s="322"/>
      <c r="HP16" s="322"/>
      <c r="HQ16" s="322"/>
      <c r="HR16" s="322"/>
      <c r="HS16" s="322"/>
      <c r="HT16" s="322"/>
      <c r="HU16" s="322"/>
      <c r="HV16" s="322"/>
      <c r="HW16" s="322"/>
      <c r="HX16" s="322"/>
      <c r="HY16" s="322"/>
      <c r="HZ16" s="322"/>
      <c r="IA16" s="322"/>
      <c r="IB16" s="322"/>
      <c r="IC16" s="322"/>
      <c r="ID16" s="322"/>
      <c r="IE16" s="322"/>
      <c r="IF16" s="322"/>
      <c r="IG16" s="322"/>
      <c r="IH16" s="322"/>
      <c r="II16" s="322"/>
      <c r="IJ16" s="322"/>
      <c r="IK16" s="322"/>
      <c r="IL16" s="322"/>
      <c r="IM16" s="322"/>
      <c r="IN16" s="322"/>
      <c r="IO16" s="322"/>
      <c r="IP16" s="322"/>
      <c r="IQ16" s="322"/>
    </row>
    <row r="17" spans="1:251" s="320" customFormat="1" ht="11.25" x14ac:dyDescent="0.3">
      <c r="A17" s="133" t="s">
        <v>149</v>
      </c>
      <c r="B17" s="111">
        <v>140</v>
      </c>
      <c r="C17" s="108">
        <v>38.888888888888893</v>
      </c>
      <c r="D17" s="108">
        <v>31.944444444444443</v>
      </c>
      <c r="E17" s="108">
        <v>2.7777777777777777</v>
      </c>
      <c r="F17" s="108">
        <v>63.888888888888886</v>
      </c>
      <c r="G17" s="108">
        <v>17.361111111111111</v>
      </c>
      <c r="H17" s="108"/>
      <c r="I17" s="108"/>
      <c r="J17" s="108"/>
      <c r="K17" s="322"/>
      <c r="T17" s="321"/>
      <c r="U17" s="321"/>
      <c r="V17" s="321"/>
      <c r="W17" s="321"/>
      <c r="X17" s="321"/>
      <c r="Y17" s="321"/>
      <c r="Z17" s="322"/>
      <c r="AA17" s="322"/>
      <c r="AB17" s="322"/>
      <c r="AC17" s="322"/>
      <c r="AD17" s="322"/>
      <c r="AE17" s="322"/>
      <c r="AF17" s="322"/>
      <c r="AG17" s="322"/>
      <c r="AH17" s="322"/>
      <c r="AI17" s="322"/>
      <c r="AJ17" s="322"/>
      <c r="AK17" s="322"/>
      <c r="AL17" s="322"/>
      <c r="AM17" s="322"/>
      <c r="AN17" s="322"/>
      <c r="AO17" s="322"/>
      <c r="AP17" s="322"/>
      <c r="AQ17" s="322"/>
      <c r="AR17" s="322"/>
      <c r="AS17" s="322"/>
      <c r="AT17" s="322"/>
      <c r="AU17" s="322"/>
      <c r="AV17" s="322"/>
      <c r="AW17" s="322"/>
      <c r="AX17" s="322"/>
      <c r="AY17" s="322"/>
      <c r="AZ17" s="322"/>
      <c r="BA17" s="322"/>
      <c r="BB17" s="322"/>
      <c r="BC17" s="322"/>
      <c r="BD17" s="322"/>
      <c r="BE17" s="322"/>
      <c r="BF17" s="322"/>
      <c r="BG17" s="322"/>
      <c r="BH17" s="322"/>
      <c r="BI17" s="322"/>
      <c r="BJ17" s="322"/>
      <c r="BK17" s="322"/>
      <c r="BL17" s="322"/>
      <c r="BM17" s="322"/>
      <c r="BN17" s="322"/>
      <c r="BO17" s="322"/>
      <c r="BP17" s="322"/>
      <c r="BQ17" s="322"/>
      <c r="BR17" s="322"/>
      <c r="BS17" s="322"/>
      <c r="BT17" s="322"/>
      <c r="BU17" s="322"/>
      <c r="BV17" s="322"/>
      <c r="BW17" s="322"/>
      <c r="BX17" s="322"/>
      <c r="BY17" s="322"/>
      <c r="BZ17" s="322"/>
      <c r="CA17" s="322"/>
      <c r="CB17" s="322"/>
      <c r="CC17" s="322"/>
      <c r="CD17" s="322"/>
      <c r="CE17" s="322"/>
      <c r="CF17" s="322"/>
      <c r="CG17" s="322"/>
      <c r="CH17" s="322"/>
      <c r="CI17" s="322"/>
      <c r="CJ17" s="322"/>
      <c r="CK17" s="322"/>
      <c r="CL17" s="322"/>
      <c r="CM17" s="322"/>
      <c r="CN17" s="322"/>
      <c r="CO17" s="322"/>
      <c r="CP17" s="322"/>
      <c r="CQ17" s="322"/>
      <c r="CR17" s="322"/>
      <c r="CS17" s="322"/>
      <c r="CT17" s="322"/>
      <c r="CU17" s="322"/>
      <c r="CV17" s="322"/>
      <c r="CW17" s="322"/>
      <c r="CX17" s="322"/>
      <c r="CY17" s="322"/>
      <c r="CZ17" s="322"/>
      <c r="DA17" s="322"/>
      <c r="DB17" s="322"/>
      <c r="DC17" s="322"/>
      <c r="DD17" s="322"/>
      <c r="DE17" s="322"/>
      <c r="DF17" s="322"/>
      <c r="DG17" s="322"/>
      <c r="DH17" s="322"/>
      <c r="DI17" s="322"/>
      <c r="DJ17" s="322"/>
      <c r="DK17" s="322"/>
      <c r="DL17" s="322"/>
      <c r="DM17" s="322"/>
      <c r="DN17" s="322"/>
      <c r="DO17" s="322"/>
      <c r="DP17" s="322"/>
      <c r="DQ17" s="322"/>
      <c r="DR17" s="322"/>
      <c r="DS17" s="322"/>
      <c r="DT17" s="322"/>
      <c r="DU17" s="322"/>
      <c r="DV17" s="322"/>
      <c r="DW17" s="322"/>
      <c r="DX17" s="322"/>
      <c r="DY17" s="322"/>
      <c r="DZ17" s="322"/>
      <c r="EA17" s="322"/>
      <c r="EB17" s="322"/>
      <c r="EC17" s="322"/>
      <c r="ED17" s="322"/>
      <c r="EE17" s="322"/>
      <c r="EF17" s="322"/>
      <c r="EG17" s="322"/>
      <c r="EH17" s="322"/>
      <c r="EI17" s="322"/>
      <c r="EJ17" s="322"/>
      <c r="EK17" s="322"/>
      <c r="EL17" s="322"/>
      <c r="EM17" s="322"/>
      <c r="EN17" s="322"/>
      <c r="EO17" s="322"/>
      <c r="EP17" s="322"/>
      <c r="EQ17" s="322"/>
      <c r="ER17" s="322"/>
      <c r="ES17" s="322"/>
      <c r="ET17" s="322"/>
      <c r="EU17" s="322"/>
      <c r="EV17" s="322"/>
      <c r="EW17" s="322"/>
      <c r="EX17" s="322"/>
      <c r="EY17" s="322"/>
      <c r="EZ17" s="322"/>
      <c r="FA17" s="322"/>
      <c r="FB17" s="322"/>
      <c r="FC17" s="322"/>
      <c r="FD17" s="322"/>
      <c r="FE17" s="322"/>
      <c r="FF17" s="322"/>
      <c r="FG17" s="322"/>
      <c r="FH17" s="322"/>
      <c r="FI17" s="322"/>
      <c r="FJ17" s="322"/>
      <c r="FK17" s="322"/>
      <c r="FL17" s="322"/>
      <c r="FM17" s="322"/>
      <c r="FN17" s="322"/>
      <c r="FO17" s="322"/>
      <c r="FP17" s="322"/>
      <c r="FQ17" s="322"/>
      <c r="FR17" s="322"/>
      <c r="FS17" s="322"/>
      <c r="FT17" s="322"/>
      <c r="FU17" s="322"/>
      <c r="FV17" s="322"/>
      <c r="FW17" s="322"/>
      <c r="FX17" s="322"/>
      <c r="FY17" s="322"/>
      <c r="FZ17" s="322"/>
      <c r="GA17" s="322"/>
      <c r="GB17" s="322"/>
      <c r="GC17" s="322"/>
      <c r="GD17" s="322"/>
      <c r="GE17" s="322"/>
      <c r="GF17" s="322"/>
      <c r="GG17" s="322"/>
      <c r="GH17" s="322"/>
      <c r="GI17" s="322"/>
      <c r="GJ17" s="322"/>
      <c r="GK17" s="322"/>
      <c r="GL17" s="322"/>
      <c r="GM17" s="322"/>
      <c r="GN17" s="322"/>
      <c r="GO17" s="322"/>
      <c r="GP17" s="322"/>
      <c r="GQ17" s="322"/>
      <c r="GR17" s="322"/>
      <c r="GS17" s="322"/>
      <c r="GT17" s="322"/>
      <c r="GU17" s="322"/>
      <c r="GV17" s="322"/>
      <c r="GW17" s="322"/>
      <c r="GX17" s="322"/>
      <c r="GY17" s="322"/>
      <c r="GZ17" s="322"/>
      <c r="HA17" s="322"/>
      <c r="HB17" s="322"/>
      <c r="HC17" s="322"/>
      <c r="HD17" s="322"/>
      <c r="HE17" s="322"/>
      <c r="HF17" s="322"/>
      <c r="HG17" s="322"/>
      <c r="HH17" s="322"/>
      <c r="HI17" s="322"/>
      <c r="HJ17" s="322"/>
      <c r="HK17" s="322"/>
      <c r="HL17" s="322"/>
      <c r="HM17" s="322"/>
      <c r="HN17" s="322"/>
      <c r="HO17" s="322"/>
      <c r="HP17" s="322"/>
      <c r="HQ17" s="322"/>
      <c r="HR17" s="322"/>
      <c r="HS17" s="322"/>
      <c r="HT17" s="322"/>
      <c r="HU17" s="322"/>
      <c r="HV17" s="322"/>
      <c r="HW17" s="322"/>
      <c r="HX17" s="322"/>
      <c r="HY17" s="322"/>
      <c r="HZ17" s="322"/>
      <c r="IA17" s="322"/>
      <c r="IB17" s="322"/>
      <c r="IC17" s="322"/>
      <c r="ID17" s="322"/>
      <c r="IE17" s="322"/>
      <c r="IF17" s="322"/>
      <c r="IG17" s="322"/>
      <c r="IH17" s="322"/>
      <c r="II17" s="322"/>
      <c r="IJ17" s="322"/>
      <c r="IK17" s="322"/>
      <c r="IL17" s="322"/>
      <c r="IM17" s="322"/>
      <c r="IN17" s="322"/>
      <c r="IO17" s="322"/>
      <c r="IP17" s="322"/>
      <c r="IQ17" s="322"/>
    </row>
    <row r="18" spans="1:251" s="320" customFormat="1" ht="11.25" x14ac:dyDescent="0.3">
      <c r="A18" s="133" t="s">
        <v>150</v>
      </c>
      <c r="B18" s="111">
        <v>140</v>
      </c>
      <c r="C18" s="108">
        <v>63.12056737588653</v>
      </c>
      <c r="D18" s="108">
        <v>39.00709219858156</v>
      </c>
      <c r="E18" s="108">
        <v>24.113475177304963</v>
      </c>
      <c r="F18" s="108">
        <v>34.042553191489361</v>
      </c>
      <c r="G18" s="108">
        <v>21.276595744680851</v>
      </c>
      <c r="H18" s="108"/>
      <c r="I18" s="108"/>
      <c r="J18" s="108"/>
      <c r="K18" s="322"/>
      <c r="T18" s="321"/>
      <c r="U18" s="321"/>
      <c r="V18" s="321"/>
      <c r="W18" s="321"/>
      <c r="X18" s="321"/>
      <c r="Y18" s="321"/>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c r="BC18" s="322"/>
      <c r="BD18" s="322"/>
      <c r="BE18" s="322"/>
      <c r="BF18" s="322"/>
      <c r="BG18" s="322"/>
      <c r="BH18" s="322"/>
      <c r="BI18" s="322"/>
      <c r="BJ18" s="322"/>
      <c r="BK18" s="322"/>
      <c r="BL18" s="322"/>
      <c r="BM18" s="322"/>
      <c r="BN18" s="322"/>
      <c r="BO18" s="322"/>
      <c r="BP18" s="322"/>
      <c r="BQ18" s="322"/>
      <c r="BR18" s="322"/>
      <c r="BS18" s="322"/>
      <c r="BT18" s="322"/>
      <c r="BU18" s="322"/>
      <c r="BV18" s="322"/>
      <c r="BW18" s="322"/>
      <c r="BX18" s="322"/>
      <c r="BY18" s="322"/>
      <c r="BZ18" s="322"/>
      <c r="CA18" s="322"/>
      <c r="CB18" s="322"/>
      <c r="CC18" s="322"/>
      <c r="CD18" s="322"/>
      <c r="CE18" s="322"/>
      <c r="CF18" s="322"/>
      <c r="CG18" s="322"/>
      <c r="CH18" s="322"/>
      <c r="CI18" s="322"/>
      <c r="CJ18" s="322"/>
      <c r="CK18" s="322"/>
      <c r="CL18" s="322"/>
      <c r="CM18" s="322"/>
      <c r="CN18" s="322"/>
      <c r="CO18" s="322"/>
      <c r="CP18" s="322"/>
      <c r="CQ18" s="322"/>
      <c r="CR18" s="322"/>
      <c r="CS18" s="322"/>
      <c r="CT18" s="322"/>
      <c r="CU18" s="322"/>
      <c r="CV18" s="322"/>
      <c r="CW18" s="322"/>
      <c r="CX18" s="322"/>
      <c r="CY18" s="322"/>
      <c r="CZ18" s="322"/>
      <c r="DA18" s="322"/>
      <c r="DB18" s="322"/>
      <c r="DC18" s="322"/>
      <c r="DD18" s="322"/>
      <c r="DE18" s="322"/>
      <c r="DF18" s="322"/>
      <c r="DG18" s="322"/>
      <c r="DH18" s="322"/>
      <c r="DI18" s="322"/>
      <c r="DJ18" s="322"/>
      <c r="DK18" s="322"/>
      <c r="DL18" s="322"/>
      <c r="DM18" s="322"/>
      <c r="DN18" s="322"/>
      <c r="DO18" s="322"/>
      <c r="DP18" s="322"/>
      <c r="DQ18" s="322"/>
      <c r="DR18" s="322"/>
      <c r="DS18" s="322"/>
      <c r="DT18" s="322"/>
      <c r="DU18" s="322"/>
      <c r="DV18" s="322"/>
      <c r="DW18" s="322"/>
      <c r="DX18" s="322"/>
      <c r="DY18" s="322"/>
      <c r="DZ18" s="322"/>
      <c r="EA18" s="322"/>
      <c r="EB18" s="322"/>
      <c r="EC18" s="322"/>
      <c r="ED18" s="322"/>
      <c r="EE18" s="322"/>
      <c r="EF18" s="322"/>
      <c r="EG18" s="322"/>
      <c r="EH18" s="322"/>
      <c r="EI18" s="322"/>
      <c r="EJ18" s="322"/>
      <c r="EK18" s="322"/>
      <c r="EL18" s="322"/>
      <c r="EM18" s="322"/>
      <c r="EN18" s="322"/>
      <c r="EO18" s="322"/>
      <c r="EP18" s="322"/>
      <c r="EQ18" s="322"/>
      <c r="ER18" s="322"/>
      <c r="ES18" s="322"/>
      <c r="ET18" s="322"/>
      <c r="EU18" s="322"/>
      <c r="EV18" s="322"/>
      <c r="EW18" s="322"/>
      <c r="EX18" s="322"/>
      <c r="EY18" s="322"/>
      <c r="EZ18" s="322"/>
      <c r="FA18" s="322"/>
      <c r="FB18" s="322"/>
      <c r="FC18" s="322"/>
      <c r="FD18" s="322"/>
      <c r="FE18" s="322"/>
      <c r="FF18" s="322"/>
      <c r="FG18" s="322"/>
      <c r="FH18" s="322"/>
      <c r="FI18" s="322"/>
      <c r="FJ18" s="322"/>
      <c r="FK18" s="322"/>
      <c r="FL18" s="322"/>
      <c r="FM18" s="322"/>
      <c r="FN18" s="322"/>
      <c r="FO18" s="322"/>
      <c r="FP18" s="322"/>
      <c r="FQ18" s="322"/>
      <c r="FR18" s="322"/>
      <c r="FS18" s="322"/>
      <c r="FT18" s="322"/>
      <c r="FU18" s="322"/>
      <c r="FV18" s="322"/>
      <c r="FW18" s="322"/>
      <c r="FX18" s="322"/>
      <c r="FY18" s="322"/>
      <c r="FZ18" s="322"/>
      <c r="GA18" s="322"/>
      <c r="GB18" s="322"/>
      <c r="GC18" s="322"/>
      <c r="GD18" s="322"/>
      <c r="GE18" s="322"/>
      <c r="GF18" s="322"/>
      <c r="GG18" s="322"/>
      <c r="GH18" s="322"/>
      <c r="GI18" s="322"/>
      <c r="GJ18" s="322"/>
      <c r="GK18" s="322"/>
      <c r="GL18" s="322"/>
      <c r="GM18" s="322"/>
      <c r="GN18" s="322"/>
      <c r="GO18" s="322"/>
      <c r="GP18" s="322"/>
      <c r="GQ18" s="322"/>
      <c r="GR18" s="322"/>
      <c r="GS18" s="322"/>
      <c r="GT18" s="322"/>
      <c r="GU18" s="322"/>
      <c r="GV18" s="322"/>
      <c r="GW18" s="322"/>
      <c r="GX18" s="322"/>
      <c r="GY18" s="322"/>
      <c r="GZ18" s="322"/>
      <c r="HA18" s="322"/>
      <c r="HB18" s="322"/>
      <c r="HC18" s="322"/>
      <c r="HD18" s="322"/>
      <c r="HE18" s="322"/>
      <c r="HF18" s="322"/>
      <c r="HG18" s="322"/>
      <c r="HH18" s="322"/>
      <c r="HI18" s="322"/>
      <c r="HJ18" s="322"/>
      <c r="HK18" s="322"/>
      <c r="HL18" s="322"/>
      <c r="HM18" s="322"/>
      <c r="HN18" s="322"/>
      <c r="HO18" s="322"/>
      <c r="HP18" s="322"/>
      <c r="HQ18" s="322"/>
      <c r="HR18" s="322"/>
      <c r="HS18" s="322"/>
      <c r="HT18" s="322"/>
      <c r="HU18" s="322"/>
      <c r="HV18" s="322"/>
      <c r="HW18" s="322"/>
      <c r="HX18" s="322"/>
      <c r="HY18" s="322"/>
      <c r="HZ18" s="322"/>
      <c r="IA18" s="322"/>
      <c r="IB18" s="322"/>
      <c r="IC18" s="322"/>
      <c r="ID18" s="322"/>
      <c r="IE18" s="322"/>
      <c r="IF18" s="322"/>
      <c r="IG18" s="322"/>
      <c r="IH18" s="322"/>
      <c r="II18" s="322"/>
      <c r="IJ18" s="322"/>
      <c r="IK18" s="322"/>
      <c r="IL18" s="322"/>
      <c r="IM18" s="322"/>
      <c r="IN18" s="322"/>
      <c r="IO18" s="322"/>
      <c r="IP18" s="322"/>
      <c r="IQ18" s="322"/>
    </row>
    <row r="19" spans="1:251" s="320" customFormat="1" ht="11.25" x14ac:dyDescent="0.3">
      <c r="A19" s="133" t="s">
        <v>151</v>
      </c>
      <c r="B19" s="111">
        <v>110</v>
      </c>
      <c r="C19" s="108">
        <v>66.071428571428569</v>
      </c>
      <c r="D19" s="108">
        <v>36.607142857142854</v>
      </c>
      <c r="E19" s="108">
        <v>25</v>
      </c>
      <c r="F19" s="108">
        <v>59.821428571428569</v>
      </c>
      <c r="G19" s="108">
        <v>17.857142857142858</v>
      </c>
      <c r="H19" s="108"/>
      <c r="I19" s="108"/>
      <c r="J19" s="108"/>
      <c r="K19" s="322"/>
      <c r="T19" s="321"/>
      <c r="U19" s="321"/>
      <c r="V19" s="321"/>
      <c r="W19" s="321"/>
      <c r="X19" s="321"/>
      <c r="Y19" s="321"/>
      <c r="Z19" s="322"/>
      <c r="AA19" s="322"/>
      <c r="AB19" s="322"/>
      <c r="AC19" s="322"/>
      <c r="AD19" s="322"/>
      <c r="AE19" s="322"/>
      <c r="AF19" s="322"/>
      <c r="AG19" s="322"/>
      <c r="AH19" s="322"/>
      <c r="AI19" s="322"/>
      <c r="AJ19" s="322"/>
      <c r="AK19" s="322"/>
      <c r="AL19" s="322"/>
      <c r="AM19" s="322"/>
      <c r="AN19" s="322"/>
      <c r="AO19" s="322"/>
      <c r="AP19" s="322"/>
      <c r="AQ19" s="322"/>
      <c r="AR19" s="322"/>
      <c r="AS19" s="322"/>
      <c r="AT19" s="322"/>
      <c r="AU19" s="322"/>
      <c r="AV19" s="322"/>
      <c r="AW19" s="322"/>
      <c r="AX19" s="322"/>
      <c r="AY19" s="322"/>
      <c r="AZ19" s="322"/>
      <c r="BA19" s="322"/>
      <c r="BB19" s="322"/>
      <c r="BC19" s="322"/>
      <c r="BD19" s="322"/>
      <c r="BE19" s="322"/>
      <c r="BF19" s="322"/>
      <c r="BG19" s="322"/>
      <c r="BH19" s="322"/>
      <c r="BI19" s="322"/>
      <c r="BJ19" s="322"/>
      <c r="BK19" s="322"/>
      <c r="BL19" s="322"/>
      <c r="BM19" s="322"/>
      <c r="BN19" s="322"/>
      <c r="BO19" s="322"/>
      <c r="BP19" s="322"/>
      <c r="BQ19" s="322"/>
      <c r="BR19" s="322"/>
      <c r="BS19" s="322"/>
      <c r="BT19" s="322"/>
      <c r="BU19" s="322"/>
      <c r="BV19" s="322"/>
      <c r="BW19" s="322"/>
      <c r="BX19" s="322"/>
      <c r="BY19" s="322"/>
      <c r="BZ19" s="322"/>
      <c r="CA19" s="322"/>
      <c r="CB19" s="322"/>
      <c r="CC19" s="322"/>
      <c r="CD19" s="322"/>
      <c r="CE19" s="322"/>
      <c r="CF19" s="322"/>
      <c r="CG19" s="322"/>
      <c r="CH19" s="322"/>
      <c r="CI19" s="322"/>
      <c r="CJ19" s="322"/>
      <c r="CK19" s="322"/>
      <c r="CL19" s="322"/>
      <c r="CM19" s="322"/>
      <c r="CN19" s="322"/>
      <c r="CO19" s="322"/>
      <c r="CP19" s="322"/>
      <c r="CQ19" s="322"/>
      <c r="CR19" s="322"/>
      <c r="CS19" s="322"/>
      <c r="CT19" s="322"/>
      <c r="CU19" s="322"/>
      <c r="CV19" s="322"/>
      <c r="CW19" s="322"/>
      <c r="CX19" s="322"/>
      <c r="CY19" s="322"/>
      <c r="CZ19" s="322"/>
      <c r="DA19" s="322"/>
      <c r="DB19" s="322"/>
      <c r="DC19" s="322"/>
      <c r="DD19" s="322"/>
      <c r="DE19" s="322"/>
      <c r="DF19" s="322"/>
      <c r="DG19" s="322"/>
      <c r="DH19" s="322"/>
      <c r="DI19" s="322"/>
      <c r="DJ19" s="322"/>
      <c r="DK19" s="322"/>
      <c r="DL19" s="322"/>
      <c r="DM19" s="322"/>
      <c r="DN19" s="322"/>
      <c r="DO19" s="322"/>
      <c r="DP19" s="322"/>
      <c r="DQ19" s="322"/>
      <c r="DR19" s="322"/>
      <c r="DS19" s="322"/>
      <c r="DT19" s="322"/>
      <c r="DU19" s="322"/>
      <c r="DV19" s="322"/>
      <c r="DW19" s="322"/>
      <c r="DX19" s="322"/>
      <c r="DY19" s="322"/>
      <c r="DZ19" s="322"/>
      <c r="EA19" s="322"/>
      <c r="EB19" s="322"/>
      <c r="EC19" s="322"/>
      <c r="ED19" s="322"/>
      <c r="EE19" s="322"/>
      <c r="EF19" s="322"/>
      <c r="EG19" s="322"/>
      <c r="EH19" s="322"/>
      <c r="EI19" s="322"/>
      <c r="EJ19" s="322"/>
      <c r="EK19" s="322"/>
      <c r="EL19" s="322"/>
      <c r="EM19" s="322"/>
      <c r="EN19" s="322"/>
      <c r="EO19" s="322"/>
      <c r="EP19" s="322"/>
      <c r="EQ19" s="322"/>
      <c r="ER19" s="322"/>
      <c r="ES19" s="322"/>
      <c r="ET19" s="322"/>
      <c r="EU19" s="322"/>
      <c r="EV19" s="322"/>
      <c r="EW19" s="322"/>
      <c r="EX19" s="322"/>
      <c r="EY19" s="322"/>
      <c r="EZ19" s="322"/>
      <c r="FA19" s="322"/>
      <c r="FB19" s="322"/>
      <c r="FC19" s="322"/>
      <c r="FD19" s="322"/>
      <c r="FE19" s="322"/>
      <c r="FF19" s="322"/>
      <c r="FG19" s="322"/>
      <c r="FH19" s="322"/>
      <c r="FI19" s="322"/>
      <c r="FJ19" s="322"/>
      <c r="FK19" s="322"/>
      <c r="FL19" s="322"/>
      <c r="FM19" s="322"/>
      <c r="FN19" s="322"/>
      <c r="FO19" s="322"/>
      <c r="FP19" s="322"/>
      <c r="FQ19" s="322"/>
      <c r="FR19" s="322"/>
      <c r="FS19" s="322"/>
      <c r="FT19" s="322"/>
      <c r="FU19" s="322"/>
      <c r="FV19" s="322"/>
      <c r="FW19" s="322"/>
      <c r="FX19" s="322"/>
      <c r="FY19" s="322"/>
      <c r="FZ19" s="322"/>
      <c r="GA19" s="322"/>
      <c r="GB19" s="322"/>
      <c r="GC19" s="322"/>
      <c r="GD19" s="322"/>
      <c r="GE19" s="322"/>
      <c r="GF19" s="322"/>
      <c r="GG19" s="322"/>
      <c r="GH19" s="322"/>
      <c r="GI19" s="322"/>
      <c r="GJ19" s="322"/>
      <c r="GK19" s="322"/>
      <c r="GL19" s="322"/>
      <c r="GM19" s="322"/>
      <c r="GN19" s="322"/>
      <c r="GO19" s="322"/>
      <c r="GP19" s="322"/>
      <c r="GQ19" s="322"/>
      <c r="GR19" s="322"/>
      <c r="GS19" s="322"/>
      <c r="GT19" s="322"/>
      <c r="GU19" s="322"/>
      <c r="GV19" s="322"/>
      <c r="GW19" s="322"/>
      <c r="GX19" s="322"/>
      <c r="GY19" s="322"/>
      <c r="GZ19" s="322"/>
      <c r="HA19" s="322"/>
      <c r="HB19" s="322"/>
      <c r="HC19" s="322"/>
      <c r="HD19" s="322"/>
      <c r="HE19" s="322"/>
      <c r="HF19" s="322"/>
      <c r="HG19" s="322"/>
      <c r="HH19" s="322"/>
      <c r="HI19" s="322"/>
      <c r="HJ19" s="322"/>
      <c r="HK19" s="322"/>
      <c r="HL19" s="322"/>
      <c r="HM19" s="322"/>
      <c r="HN19" s="322"/>
      <c r="HO19" s="322"/>
      <c r="HP19" s="322"/>
      <c r="HQ19" s="322"/>
      <c r="HR19" s="322"/>
      <c r="HS19" s="322"/>
      <c r="HT19" s="322"/>
      <c r="HU19" s="322"/>
      <c r="HV19" s="322"/>
      <c r="HW19" s="322"/>
      <c r="HX19" s="322"/>
      <c r="HY19" s="322"/>
      <c r="HZ19" s="322"/>
      <c r="IA19" s="322"/>
      <c r="IB19" s="322"/>
      <c r="IC19" s="322"/>
      <c r="ID19" s="322"/>
      <c r="IE19" s="322"/>
      <c r="IF19" s="322"/>
      <c r="IG19" s="322"/>
      <c r="IH19" s="322"/>
      <c r="II19" s="322"/>
      <c r="IJ19" s="322"/>
      <c r="IK19" s="322"/>
      <c r="IL19" s="322"/>
      <c r="IM19" s="322"/>
      <c r="IN19" s="322"/>
      <c r="IO19" s="322"/>
      <c r="IP19" s="322"/>
      <c r="IQ19" s="322"/>
    </row>
    <row r="20" spans="1:251" s="320" customFormat="1" ht="11.25" x14ac:dyDescent="0.3">
      <c r="A20" s="133" t="s">
        <v>152</v>
      </c>
      <c r="B20" s="111">
        <v>100</v>
      </c>
      <c r="C20" s="108">
        <v>80</v>
      </c>
      <c r="D20" s="108">
        <v>31.578947368421051</v>
      </c>
      <c r="E20" s="108">
        <v>46.315789473684212</v>
      </c>
      <c r="F20" s="108">
        <v>34.736842105263158</v>
      </c>
      <c r="G20" s="108">
        <v>46.315789473684212</v>
      </c>
      <c r="H20" s="108"/>
      <c r="I20" s="108"/>
      <c r="J20" s="108"/>
      <c r="K20" s="322"/>
      <c r="T20" s="321"/>
      <c r="U20" s="321"/>
      <c r="V20" s="321"/>
      <c r="W20" s="321"/>
      <c r="X20" s="321"/>
      <c r="Y20" s="321"/>
      <c r="Z20" s="322"/>
      <c r="AA20" s="322"/>
      <c r="AB20" s="322"/>
      <c r="AC20" s="322"/>
      <c r="AD20" s="322"/>
      <c r="AE20" s="322"/>
      <c r="AF20" s="322"/>
      <c r="AG20" s="322"/>
      <c r="AH20" s="322"/>
      <c r="AI20" s="322"/>
      <c r="AJ20" s="322"/>
      <c r="AK20" s="322"/>
      <c r="AL20" s="322"/>
      <c r="AM20" s="322"/>
      <c r="AN20" s="322"/>
      <c r="AO20" s="322"/>
      <c r="AP20" s="322"/>
      <c r="AQ20" s="322"/>
      <c r="AR20" s="322"/>
      <c r="AS20" s="322"/>
      <c r="AT20" s="322"/>
      <c r="AU20" s="322"/>
      <c r="AV20" s="322"/>
      <c r="AW20" s="322"/>
      <c r="AX20" s="322"/>
      <c r="AY20" s="322"/>
      <c r="AZ20" s="322"/>
      <c r="BA20" s="322"/>
      <c r="BB20" s="322"/>
      <c r="BC20" s="322"/>
      <c r="BD20" s="322"/>
      <c r="BE20" s="322"/>
      <c r="BF20" s="322"/>
      <c r="BG20" s="322"/>
      <c r="BH20" s="322"/>
      <c r="BI20" s="322"/>
      <c r="BJ20" s="322"/>
      <c r="BK20" s="322"/>
      <c r="BL20" s="322"/>
      <c r="BM20" s="322"/>
      <c r="BN20" s="322"/>
      <c r="BO20" s="322"/>
      <c r="BP20" s="322"/>
      <c r="BQ20" s="322"/>
      <c r="BR20" s="322"/>
      <c r="BS20" s="322"/>
      <c r="BT20" s="322"/>
      <c r="BU20" s="322"/>
      <c r="BV20" s="322"/>
      <c r="BW20" s="322"/>
      <c r="BX20" s="322"/>
      <c r="BY20" s="322"/>
      <c r="BZ20" s="322"/>
      <c r="CA20" s="322"/>
      <c r="CB20" s="322"/>
      <c r="CC20" s="322"/>
      <c r="CD20" s="322"/>
      <c r="CE20" s="322"/>
      <c r="CF20" s="322"/>
      <c r="CG20" s="322"/>
      <c r="CH20" s="322"/>
      <c r="CI20" s="322"/>
      <c r="CJ20" s="322"/>
      <c r="CK20" s="322"/>
      <c r="CL20" s="322"/>
      <c r="CM20" s="322"/>
      <c r="CN20" s="322"/>
      <c r="CO20" s="322"/>
      <c r="CP20" s="322"/>
      <c r="CQ20" s="322"/>
      <c r="CR20" s="322"/>
      <c r="CS20" s="322"/>
      <c r="CT20" s="322"/>
      <c r="CU20" s="322"/>
      <c r="CV20" s="322"/>
      <c r="CW20" s="322"/>
      <c r="CX20" s="322"/>
      <c r="CY20" s="322"/>
      <c r="CZ20" s="322"/>
      <c r="DA20" s="322"/>
      <c r="DB20" s="322"/>
      <c r="DC20" s="322"/>
      <c r="DD20" s="322"/>
      <c r="DE20" s="322"/>
      <c r="DF20" s="322"/>
      <c r="DG20" s="322"/>
      <c r="DH20" s="322"/>
      <c r="DI20" s="322"/>
      <c r="DJ20" s="322"/>
      <c r="DK20" s="322"/>
      <c r="DL20" s="322"/>
      <c r="DM20" s="322"/>
      <c r="DN20" s="322"/>
      <c r="DO20" s="322"/>
      <c r="DP20" s="322"/>
      <c r="DQ20" s="322"/>
      <c r="DR20" s="322"/>
      <c r="DS20" s="322"/>
      <c r="DT20" s="322"/>
      <c r="DU20" s="322"/>
      <c r="DV20" s="322"/>
      <c r="DW20" s="322"/>
      <c r="DX20" s="322"/>
      <c r="DY20" s="322"/>
      <c r="DZ20" s="322"/>
      <c r="EA20" s="322"/>
      <c r="EB20" s="322"/>
      <c r="EC20" s="322"/>
      <c r="ED20" s="322"/>
      <c r="EE20" s="322"/>
      <c r="EF20" s="322"/>
      <c r="EG20" s="322"/>
      <c r="EH20" s="322"/>
      <c r="EI20" s="322"/>
      <c r="EJ20" s="322"/>
      <c r="EK20" s="322"/>
      <c r="EL20" s="322"/>
      <c r="EM20" s="322"/>
      <c r="EN20" s="322"/>
      <c r="EO20" s="322"/>
      <c r="EP20" s="322"/>
      <c r="EQ20" s="322"/>
      <c r="ER20" s="322"/>
      <c r="ES20" s="322"/>
      <c r="ET20" s="322"/>
      <c r="EU20" s="322"/>
      <c r="EV20" s="322"/>
      <c r="EW20" s="322"/>
      <c r="EX20" s="322"/>
      <c r="EY20" s="322"/>
      <c r="EZ20" s="322"/>
      <c r="FA20" s="322"/>
      <c r="FB20" s="322"/>
      <c r="FC20" s="322"/>
      <c r="FD20" s="322"/>
      <c r="FE20" s="322"/>
      <c r="FF20" s="322"/>
      <c r="FG20" s="322"/>
      <c r="FH20" s="322"/>
      <c r="FI20" s="322"/>
      <c r="FJ20" s="322"/>
      <c r="FK20" s="322"/>
      <c r="FL20" s="322"/>
      <c r="FM20" s="322"/>
      <c r="FN20" s="322"/>
      <c r="FO20" s="322"/>
      <c r="FP20" s="322"/>
      <c r="FQ20" s="322"/>
      <c r="FR20" s="322"/>
      <c r="FS20" s="322"/>
      <c r="FT20" s="322"/>
      <c r="FU20" s="322"/>
      <c r="FV20" s="322"/>
      <c r="FW20" s="322"/>
      <c r="FX20" s="322"/>
      <c r="FY20" s="322"/>
      <c r="FZ20" s="322"/>
      <c r="GA20" s="322"/>
      <c r="GB20" s="322"/>
      <c r="GC20" s="322"/>
      <c r="GD20" s="322"/>
      <c r="GE20" s="322"/>
      <c r="GF20" s="322"/>
      <c r="GG20" s="322"/>
      <c r="GH20" s="322"/>
      <c r="GI20" s="322"/>
      <c r="GJ20" s="322"/>
      <c r="GK20" s="322"/>
      <c r="GL20" s="322"/>
      <c r="GM20" s="322"/>
      <c r="GN20" s="322"/>
      <c r="GO20" s="322"/>
      <c r="GP20" s="322"/>
      <c r="GQ20" s="322"/>
      <c r="GR20" s="322"/>
      <c r="GS20" s="322"/>
      <c r="GT20" s="322"/>
      <c r="GU20" s="322"/>
      <c r="GV20" s="322"/>
      <c r="GW20" s="322"/>
      <c r="GX20" s="322"/>
      <c r="GY20" s="322"/>
      <c r="GZ20" s="322"/>
      <c r="HA20" s="322"/>
      <c r="HB20" s="322"/>
      <c r="HC20" s="322"/>
      <c r="HD20" s="322"/>
      <c r="HE20" s="322"/>
      <c r="HF20" s="322"/>
      <c r="HG20" s="322"/>
      <c r="HH20" s="322"/>
      <c r="HI20" s="322"/>
      <c r="HJ20" s="322"/>
      <c r="HK20" s="322"/>
      <c r="HL20" s="322"/>
      <c r="HM20" s="322"/>
      <c r="HN20" s="322"/>
      <c r="HO20" s="322"/>
      <c r="HP20" s="322"/>
      <c r="HQ20" s="322"/>
      <c r="HR20" s="322"/>
      <c r="HS20" s="322"/>
      <c r="HT20" s="322"/>
      <c r="HU20" s="322"/>
      <c r="HV20" s="322"/>
      <c r="HW20" s="322"/>
      <c r="HX20" s="322"/>
      <c r="HY20" s="322"/>
      <c r="HZ20" s="322"/>
      <c r="IA20" s="322"/>
      <c r="IB20" s="322"/>
      <c r="IC20" s="322"/>
      <c r="ID20" s="322"/>
      <c r="IE20" s="322"/>
      <c r="IF20" s="322"/>
      <c r="IG20" s="322"/>
      <c r="IH20" s="322"/>
      <c r="II20" s="322"/>
      <c r="IJ20" s="322"/>
      <c r="IK20" s="322"/>
      <c r="IL20" s="322"/>
      <c r="IM20" s="322"/>
      <c r="IN20" s="322"/>
      <c r="IO20" s="322"/>
      <c r="IP20" s="322"/>
      <c r="IQ20" s="322"/>
    </row>
    <row r="21" spans="1:251" s="320" customFormat="1" ht="11.25" x14ac:dyDescent="0.3">
      <c r="A21" s="133" t="s">
        <v>153</v>
      </c>
      <c r="B21" s="111">
        <v>90</v>
      </c>
      <c r="C21" s="108">
        <v>61.797752808988761</v>
      </c>
      <c r="D21" s="108">
        <v>41.573033707865171</v>
      </c>
      <c r="E21" s="108">
        <v>17.977528089887642</v>
      </c>
      <c r="F21" s="108">
        <v>30.337078651685395</v>
      </c>
      <c r="G21" s="108">
        <v>56.17977528089888</v>
      </c>
      <c r="H21" s="108"/>
      <c r="I21" s="108"/>
      <c r="J21" s="108"/>
      <c r="K21" s="322"/>
      <c r="T21" s="321"/>
      <c r="U21" s="321"/>
      <c r="V21" s="321"/>
      <c r="W21" s="321"/>
      <c r="X21" s="321"/>
      <c r="Y21" s="321"/>
      <c r="Z21" s="322"/>
      <c r="AA21" s="322"/>
      <c r="AB21" s="322"/>
      <c r="AC21" s="322"/>
      <c r="AD21" s="322"/>
      <c r="AE21" s="322"/>
      <c r="AF21" s="322"/>
      <c r="AG21" s="322"/>
      <c r="AH21" s="322"/>
      <c r="AI21" s="322"/>
      <c r="AJ21" s="322"/>
      <c r="AK21" s="322"/>
      <c r="AL21" s="322"/>
      <c r="AM21" s="322"/>
      <c r="AN21" s="322"/>
      <c r="AO21" s="322"/>
      <c r="AP21" s="322"/>
      <c r="AQ21" s="322"/>
      <c r="AR21" s="322"/>
      <c r="AS21" s="322"/>
      <c r="AT21" s="322"/>
      <c r="AU21" s="322"/>
      <c r="AV21" s="322"/>
      <c r="AW21" s="322"/>
      <c r="AX21" s="322"/>
      <c r="AY21" s="322"/>
      <c r="AZ21" s="322"/>
      <c r="BA21" s="322"/>
      <c r="BB21" s="322"/>
      <c r="BC21" s="322"/>
      <c r="BD21" s="322"/>
      <c r="BE21" s="322"/>
      <c r="BF21" s="322"/>
      <c r="BG21" s="322"/>
      <c r="BH21" s="322"/>
      <c r="BI21" s="322"/>
      <c r="BJ21" s="322"/>
      <c r="BK21" s="322"/>
      <c r="BL21" s="322"/>
      <c r="BM21" s="322"/>
      <c r="BN21" s="322"/>
      <c r="BO21" s="322"/>
      <c r="BP21" s="322"/>
      <c r="BQ21" s="322"/>
      <c r="BR21" s="322"/>
      <c r="BS21" s="322"/>
      <c r="BT21" s="322"/>
      <c r="BU21" s="322"/>
      <c r="BV21" s="322"/>
      <c r="BW21" s="322"/>
      <c r="BX21" s="322"/>
      <c r="BY21" s="322"/>
      <c r="BZ21" s="322"/>
      <c r="CA21" s="322"/>
      <c r="CB21" s="322"/>
      <c r="CC21" s="322"/>
      <c r="CD21" s="322"/>
      <c r="CE21" s="322"/>
      <c r="CF21" s="322"/>
      <c r="CG21" s="322"/>
      <c r="CH21" s="322"/>
      <c r="CI21" s="322"/>
      <c r="CJ21" s="322"/>
      <c r="CK21" s="322"/>
      <c r="CL21" s="322"/>
      <c r="CM21" s="322"/>
      <c r="CN21" s="322"/>
      <c r="CO21" s="322"/>
      <c r="CP21" s="322"/>
      <c r="CQ21" s="322"/>
      <c r="CR21" s="322"/>
      <c r="CS21" s="322"/>
      <c r="CT21" s="322"/>
      <c r="CU21" s="322"/>
      <c r="CV21" s="322"/>
      <c r="CW21" s="322"/>
      <c r="CX21" s="322"/>
      <c r="CY21" s="322"/>
      <c r="CZ21" s="322"/>
      <c r="DA21" s="322"/>
      <c r="DB21" s="322"/>
      <c r="DC21" s="322"/>
      <c r="DD21" s="322"/>
      <c r="DE21" s="322"/>
      <c r="DF21" s="322"/>
      <c r="DG21" s="322"/>
      <c r="DH21" s="322"/>
      <c r="DI21" s="322"/>
      <c r="DJ21" s="322"/>
      <c r="DK21" s="322"/>
      <c r="DL21" s="322"/>
      <c r="DM21" s="322"/>
      <c r="DN21" s="322"/>
      <c r="DO21" s="322"/>
      <c r="DP21" s="322"/>
      <c r="DQ21" s="322"/>
      <c r="DR21" s="322"/>
      <c r="DS21" s="322"/>
      <c r="DT21" s="322"/>
      <c r="DU21" s="322"/>
      <c r="DV21" s="322"/>
      <c r="DW21" s="322"/>
      <c r="DX21" s="322"/>
      <c r="DY21" s="322"/>
      <c r="DZ21" s="322"/>
      <c r="EA21" s="322"/>
      <c r="EB21" s="322"/>
      <c r="EC21" s="322"/>
      <c r="ED21" s="322"/>
      <c r="EE21" s="322"/>
      <c r="EF21" s="322"/>
      <c r="EG21" s="322"/>
      <c r="EH21" s="322"/>
      <c r="EI21" s="322"/>
      <c r="EJ21" s="322"/>
      <c r="EK21" s="322"/>
      <c r="EL21" s="322"/>
      <c r="EM21" s="322"/>
      <c r="EN21" s="322"/>
      <c r="EO21" s="322"/>
      <c r="EP21" s="322"/>
      <c r="EQ21" s="322"/>
      <c r="ER21" s="322"/>
      <c r="ES21" s="322"/>
      <c r="ET21" s="322"/>
      <c r="EU21" s="322"/>
      <c r="EV21" s="322"/>
      <c r="EW21" s="322"/>
      <c r="EX21" s="322"/>
      <c r="EY21" s="322"/>
      <c r="EZ21" s="322"/>
      <c r="FA21" s="322"/>
      <c r="FB21" s="322"/>
      <c r="FC21" s="322"/>
      <c r="FD21" s="322"/>
      <c r="FE21" s="322"/>
      <c r="FF21" s="322"/>
      <c r="FG21" s="322"/>
      <c r="FH21" s="322"/>
      <c r="FI21" s="322"/>
      <c r="FJ21" s="322"/>
      <c r="FK21" s="322"/>
      <c r="FL21" s="322"/>
      <c r="FM21" s="322"/>
      <c r="FN21" s="322"/>
      <c r="FO21" s="322"/>
      <c r="FP21" s="322"/>
      <c r="FQ21" s="322"/>
      <c r="FR21" s="322"/>
      <c r="FS21" s="322"/>
      <c r="FT21" s="322"/>
      <c r="FU21" s="322"/>
      <c r="FV21" s="322"/>
      <c r="FW21" s="322"/>
      <c r="FX21" s="322"/>
      <c r="FY21" s="322"/>
      <c r="FZ21" s="322"/>
      <c r="GA21" s="322"/>
      <c r="GB21" s="322"/>
      <c r="GC21" s="322"/>
      <c r="GD21" s="322"/>
      <c r="GE21" s="322"/>
      <c r="GF21" s="322"/>
      <c r="GG21" s="322"/>
      <c r="GH21" s="322"/>
      <c r="GI21" s="322"/>
      <c r="GJ21" s="322"/>
      <c r="GK21" s="322"/>
      <c r="GL21" s="322"/>
      <c r="GM21" s="322"/>
      <c r="GN21" s="322"/>
      <c r="GO21" s="322"/>
      <c r="GP21" s="322"/>
      <c r="GQ21" s="322"/>
      <c r="GR21" s="322"/>
      <c r="GS21" s="322"/>
      <c r="GT21" s="322"/>
      <c r="GU21" s="322"/>
      <c r="GV21" s="322"/>
      <c r="GW21" s="322"/>
      <c r="GX21" s="322"/>
      <c r="GY21" s="322"/>
      <c r="GZ21" s="322"/>
      <c r="HA21" s="322"/>
      <c r="HB21" s="322"/>
      <c r="HC21" s="322"/>
      <c r="HD21" s="322"/>
      <c r="HE21" s="322"/>
      <c r="HF21" s="322"/>
      <c r="HG21" s="322"/>
      <c r="HH21" s="322"/>
      <c r="HI21" s="322"/>
      <c r="HJ21" s="322"/>
      <c r="HK21" s="322"/>
      <c r="HL21" s="322"/>
      <c r="HM21" s="322"/>
      <c r="HN21" s="322"/>
      <c r="HO21" s="322"/>
      <c r="HP21" s="322"/>
      <c r="HQ21" s="322"/>
      <c r="HR21" s="322"/>
      <c r="HS21" s="322"/>
      <c r="HT21" s="322"/>
      <c r="HU21" s="322"/>
      <c r="HV21" s="322"/>
      <c r="HW21" s="322"/>
      <c r="HX21" s="322"/>
      <c r="HY21" s="322"/>
      <c r="HZ21" s="322"/>
      <c r="IA21" s="322"/>
      <c r="IB21" s="322"/>
      <c r="IC21" s="322"/>
      <c r="ID21" s="322"/>
      <c r="IE21" s="322"/>
      <c r="IF21" s="322"/>
      <c r="IG21" s="322"/>
      <c r="IH21" s="322"/>
      <c r="II21" s="322"/>
      <c r="IJ21" s="322"/>
      <c r="IK21" s="322"/>
      <c r="IL21" s="322"/>
      <c r="IM21" s="322"/>
      <c r="IN21" s="322"/>
      <c r="IO21" s="322"/>
      <c r="IP21" s="322"/>
      <c r="IQ21" s="322"/>
    </row>
    <row r="22" spans="1:251" s="320" customFormat="1" ht="11.25" x14ac:dyDescent="0.3">
      <c r="A22" s="133" t="s">
        <v>154</v>
      </c>
      <c r="B22" s="111">
        <v>90</v>
      </c>
      <c r="C22" s="108">
        <v>42.696629213483142</v>
      </c>
      <c r="D22" s="108">
        <v>19.101123595505616</v>
      </c>
      <c r="E22" s="108">
        <v>22.471910112359549</v>
      </c>
      <c r="F22" s="108">
        <v>37.078651685393261</v>
      </c>
      <c r="G22" s="108">
        <v>44.943820224719097</v>
      </c>
      <c r="H22" s="108"/>
      <c r="I22" s="108"/>
      <c r="J22" s="108"/>
      <c r="K22" s="322"/>
      <c r="T22" s="321"/>
      <c r="U22" s="321"/>
      <c r="V22" s="321"/>
      <c r="W22" s="321"/>
      <c r="X22" s="321"/>
      <c r="Y22" s="321"/>
      <c r="Z22" s="322"/>
      <c r="AA22" s="322"/>
      <c r="AB22" s="322"/>
      <c r="AC22" s="322"/>
      <c r="AD22" s="322"/>
      <c r="AE22" s="322"/>
      <c r="AF22" s="322"/>
      <c r="AG22" s="322"/>
      <c r="AH22" s="322"/>
      <c r="AI22" s="322"/>
      <c r="AJ22" s="322"/>
      <c r="AK22" s="322"/>
      <c r="AL22" s="322"/>
      <c r="AM22" s="322"/>
      <c r="AN22" s="322"/>
      <c r="AO22" s="322"/>
      <c r="AP22" s="322"/>
      <c r="AQ22" s="322"/>
      <c r="AR22" s="322"/>
      <c r="AS22" s="322"/>
      <c r="AT22" s="322"/>
      <c r="AU22" s="322"/>
      <c r="AV22" s="322"/>
      <c r="AW22" s="322"/>
      <c r="AX22" s="322"/>
      <c r="AY22" s="322"/>
      <c r="AZ22" s="322"/>
      <c r="BA22" s="322"/>
      <c r="BB22" s="322"/>
      <c r="BC22" s="322"/>
      <c r="BD22" s="322"/>
      <c r="BE22" s="322"/>
      <c r="BF22" s="322"/>
      <c r="BG22" s="322"/>
      <c r="BH22" s="322"/>
      <c r="BI22" s="322"/>
      <c r="BJ22" s="322"/>
      <c r="BK22" s="322"/>
      <c r="BL22" s="322"/>
      <c r="BM22" s="322"/>
      <c r="BN22" s="322"/>
      <c r="BO22" s="322"/>
      <c r="BP22" s="322"/>
      <c r="BQ22" s="322"/>
      <c r="BR22" s="322"/>
      <c r="BS22" s="322"/>
      <c r="BT22" s="322"/>
      <c r="BU22" s="322"/>
      <c r="BV22" s="322"/>
      <c r="BW22" s="322"/>
      <c r="BX22" s="322"/>
      <c r="BY22" s="322"/>
      <c r="BZ22" s="322"/>
      <c r="CA22" s="322"/>
      <c r="CB22" s="322"/>
      <c r="CC22" s="322"/>
      <c r="CD22" s="322"/>
      <c r="CE22" s="322"/>
      <c r="CF22" s="322"/>
      <c r="CG22" s="322"/>
      <c r="CH22" s="322"/>
      <c r="CI22" s="322"/>
      <c r="CJ22" s="322"/>
      <c r="CK22" s="322"/>
      <c r="CL22" s="322"/>
      <c r="CM22" s="322"/>
      <c r="CN22" s="322"/>
      <c r="CO22" s="322"/>
      <c r="CP22" s="322"/>
      <c r="CQ22" s="322"/>
      <c r="CR22" s="322"/>
      <c r="CS22" s="322"/>
      <c r="CT22" s="322"/>
      <c r="CU22" s="322"/>
      <c r="CV22" s="322"/>
      <c r="CW22" s="322"/>
      <c r="CX22" s="322"/>
      <c r="CY22" s="322"/>
      <c r="CZ22" s="322"/>
      <c r="DA22" s="322"/>
      <c r="DB22" s="322"/>
      <c r="DC22" s="322"/>
      <c r="DD22" s="322"/>
      <c r="DE22" s="322"/>
      <c r="DF22" s="322"/>
      <c r="DG22" s="322"/>
      <c r="DH22" s="322"/>
      <c r="DI22" s="322"/>
      <c r="DJ22" s="322"/>
      <c r="DK22" s="322"/>
      <c r="DL22" s="322"/>
      <c r="DM22" s="322"/>
      <c r="DN22" s="322"/>
      <c r="DO22" s="322"/>
      <c r="DP22" s="322"/>
      <c r="DQ22" s="322"/>
      <c r="DR22" s="322"/>
      <c r="DS22" s="322"/>
      <c r="DT22" s="322"/>
      <c r="DU22" s="322"/>
      <c r="DV22" s="322"/>
      <c r="DW22" s="322"/>
      <c r="DX22" s="322"/>
      <c r="DY22" s="322"/>
      <c r="DZ22" s="322"/>
      <c r="EA22" s="322"/>
      <c r="EB22" s="322"/>
      <c r="EC22" s="322"/>
      <c r="ED22" s="322"/>
      <c r="EE22" s="322"/>
      <c r="EF22" s="322"/>
      <c r="EG22" s="322"/>
      <c r="EH22" s="322"/>
      <c r="EI22" s="322"/>
      <c r="EJ22" s="322"/>
      <c r="EK22" s="322"/>
      <c r="EL22" s="322"/>
      <c r="EM22" s="322"/>
      <c r="EN22" s="322"/>
      <c r="EO22" s="322"/>
      <c r="EP22" s="322"/>
      <c r="EQ22" s="322"/>
      <c r="ER22" s="322"/>
      <c r="ES22" s="322"/>
      <c r="ET22" s="322"/>
      <c r="EU22" s="322"/>
      <c r="EV22" s="322"/>
      <c r="EW22" s="322"/>
      <c r="EX22" s="322"/>
      <c r="EY22" s="322"/>
      <c r="EZ22" s="322"/>
      <c r="FA22" s="322"/>
      <c r="FB22" s="322"/>
      <c r="FC22" s="322"/>
      <c r="FD22" s="322"/>
      <c r="FE22" s="322"/>
      <c r="FF22" s="322"/>
      <c r="FG22" s="322"/>
      <c r="FH22" s="322"/>
      <c r="FI22" s="322"/>
      <c r="FJ22" s="322"/>
      <c r="FK22" s="322"/>
      <c r="FL22" s="322"/>
      <c r="FM22" s="322"/>
      <c r="FN22" s="322"/>
      <c r="FO22" s="322"/>
      <c r="FP22" s="322"/>
      <c r="FQ22" s="322"/>
      <c r="FR22" s="322"/>
      <c r="FS22" s="322"/>
      <c r="FT22" s="322"/>
      <c r="FU22" s="322"/>
      <c r="FV22" s="322"/>
      <c r="FW22" s="322"/>
      <c r="FX22" s="322"/>
      <c r="FY22" s="322"/>
      <c r="FZ22" s="322"/>
      <c r="GA22" s="322"/>
      <c r="GB22" s="322"/>
      <c r="GC22" s="322"/>
      <c r="GD22" s="322"/>
      <c r="GE22" s="322"/>
      <c r="GF22" s="322"/>
      <c r="GG22" s="322"/>
      <c r="GH22" s="322"/>
      <c r="GI22" s="322"/>
      <c r="GJ22" s="322"/>
      <c r="GK22" s="322"/>
      <c r="GL22" s="322"/>
      <c r="GM22" s="322"/>
      <c r="GN22" s="322"/>
      <c r="GO22" s="322"/>
      <c r="GP22" s="322"/>
      <c r="GQ22" s="322"/>
      <c r="GR22" s="322"/>
      <c r="GS22" s="322"/>
      <c r="GT22" s="322"/>
      <c r="GU22" s="322"/>
      <c r="GV22" s="322"/>
      <c r="GW22" s="322"/>
      <c r="GX22" s="322"/>
      <c r="GY22" s="322"/>
      <c r="GZ22" s="322"/>
      <c r="HA22" s="322"/>
      <c r="HB22" s="322"/>
      <c r="HC22" s="322"/>
      <c r="HD22" s="322"/>
      <c r="HE22" s="322"/>
      <c r="HF22" s="322"/>
      <c r="HG22" s="322"/>
      <c r="HH22" s="322"/>
      <c r="HI22" s="322"/>
      <c r="HJ22" s="322"/>
      <c r="HK22" s="322"/>
      <c r="HL22" s="322"/>
      <c r="HM22" s="322"/>
      <c r="HN22" s="322"/>
      <c r="HO22" s="322"/>
      <c r="HP22" s="322"/>
      <c r="HQ22" s="322"/>
      <c r="HR22" s="322"/>
      <c r="HS22" s="322"/>
      <c r="HT22" s="322"/>
      <c r="HU22" s="322"/>
      <c r="HV22" s="322"/>
      <c r="HW22" s="322"/>
      <c r="HX22" s="322"/>
      <c r="HY22" s="322"/>
      <c r="HZ22" s="322"/>
      <c r="IA22" s="322"/>
      <c r="IB22" s="322"/>
      <c r="IC22" s="322"/>
      <c r="ID22" s="322"/>
      <c r="IE22" s="322"/>
      <c r="IF22" s="322"/>
      <c r="IG22" s="322"/>
      <c r="IH22" s="322"/>
      <c r="II22" s="322"/>
      <c r="IJ22" s="322"/>
      <c r="IK22" s="322"/>
      <c r="IL22" s="322"/>
      <c r="IM22" s="322"/>
      <c r="IN22" s="322"/>
      <c r="IO22" s="322"/>
      <c r="IP22" s="322"/>
      <c r="IQ22" s="322"/>
    </row>
    <row r="23" spans="1:251" s="320" customFormat="1" ht="11.25" x14ac:dyDescent="0.3">
      <c r="A23" s="133" t="s">
        <v>155</v>
      </c>
      <c r="B23" s="111">
        <v>80</v>
      </c>
      <c r="C23" s="108">
        <v>76.543209876543202</v>
      </c>
      <c r="D23" s="108">
        <v>48.148148148148145</v>
      </c>
      <c r="E23" s="108">
        <v>23.456790123456788</v>
      </c>
      <c r="F23" s="108">
        <v>45.679012345679013</v>
      </c>
      <c r="G23" s="108">
        <v>29.629629629629626</v>
      </c>
      <c r="H23" s="108"/>
      <c r="I23" s="108"/>
      <c r="J23" s="108"/>
      <c r="K23" s="322"/>
      <c r="T23" s="321"/>
      <c r="U23" s="321"/>
      <c r="V23" s="321"/>
      <c r="W23" s="321"/>
      <c r="X23" s="321"/>
      <c r="Y23" s="321"/>
      <c r="Z23" s="322"/>
      <c r="AA23" s="322"/>
      <c r="AB23" s="322"/>
      <c r="AC23" s="322"/>
      <c r="AD23" s="322"/>
      <c r="AE23" s="322"/>
      <c r="AF23" s="322"/>
      <c r="AG23" s="322"/>
      <c r="AH23" s="322"/>
      <c r="AI23" s="322"/>
      <c r="AJ23" s="322"/>
      <c r="AK23" s="322"/>
      <c r="AL23" s="322"/>
      <c r="AM23" s="322"/>
      <c r="AN23" s="322"/>
      <c r="AO23" s="322"/>
      <c r="AP23" s="322"/>
      <c r="AQ23" s="322"/>
      <c r="AR23" s="322"/>
      <c r="AS23" s="322"/>
      <c r="AT23" s="322"/>
      <c r="AU23" s="322"/>
      <c r="AV23" s="322"/>
      <c r="AW23" s="322"/>
      <c r="AX23" s="322"/>
      <c r="AY23" s="322"/>
      <c r="AZ23" s="322"/>
      <c r="BA23" s="322"/>
      <c r="BB23" s="322"/>
      <c r="BC23" s="322"/>
      <c r="BD23" s="322"/>
      <c r="BE23" s="322"/>
      <c r="BF23" s="322"/>
      <c r="BG23" s="322"/>
      <c r="BH23" s="322"/>
      <c r="BI23" s="322"/>
      <c r="BJ23" s="322"/>
      <c r="BK23" s="322"/>
      <c r="BL23" s="322"/>
      <c r="BM23" s="322"/>
      <c r="BN23" s="322"/>
      <c r="BO23" s="322"/>
      <c r="BP23" s="322"/>
      <c r="BQ23" s="322"/>
      <c r="BR23" s="322"/>
      <c r="BS23" s="322"/>
      <c r="BT23" s="322"/>
      <c r="BU23" s="322"/>
      <c r="BV23" s="322"/>
      <c r="BW23" s="322"/>
      <c r="BX23" s="322"/>
      <c r="BY23" s="322"/>
      <c r="BZ23" s="322"/>
      <c r="CA23" s="322"/>
      <c r="CB23" s="322"/>
      <c r="CC23" s="322"/>
      <c r="CD23" s="322"/>
      <c r="CE23" s="322"/>
      <c r="CF23" s="322"/>
      <c r="CG23" s="322"/>
      <c r="CH23" s="322"/>
      <c r="CI23" s="322"/>
      <c r="CJ23" s="322"/>
      <c r="CK23" s="322"/>
      <c r="CL23" s="322"/>
      <c r="CM23" s="322"/>
      <c r="CN23" s="322"/>
      <c r="CO23" s="322"/>
      <c r="CP23" s="322"/>
      <c r="CQ23" s="322"/>
      <c r="CR23" s="322"/>
      <c r="CS23" s="322"/>
      <c r="CT23" s="322"/>
      <c r="CU23" s="322"/>
      <c r="CV23" s="322"/>
      <c r="CW23" s="322"/>
      <c r="CX23" s="322"/>
      <c r="CY23" s="322"/>
      <c r="CZ23" s="322"/>
      <c r="DA23" s="322"/>
      <c r="DB23" s="322"/>
      <c r="DC23" s="322"/>
      <c r="DD23" s="322"/>
      <c r="DE23" s="322"/>
      <c r="DF23" s="322"/>
      <c r="DG23" s="322"/>
      <c r="DH23" s="322"/>
      <c r="DI23" s="322"/>
      <c r="DJ23" s="322"/>
      <c r="DK23" s="322"/>
      <c r="DL23" s="322"/>
      <c r="DM23" s="322"/>
      <c r="DN23" s="322"/>
      <c r="DO23" s="322"/>
      <c r="DP23" s="322"/>
      <c r="DQ23" s="322"/>
      <c r="DR23" s="322"/>
      <c r="DS23" s="322"/>
      <c r="DT23" s="322"/>
      <c r="DU23" s="322"/>
      <c r="DV23" s="322"/>
      <c r="DW23" s="322"/>
      <c r="DX23" s="322"/>
      <c r="DY23" s="322"/>
      <c r="DZ23" s="322"/>
      <c r="EA23" s="322"/>
      <c r="EB23" s="322"/>
      <c r="EC23" s="322"/>
      <c r="ED23" s="322"/>
      <c r="EE23" s="322"/>
      <c r="EF23" s="322"/>
      <c r="EG23" s="322"/>
      <c r="EH23" s="322"/>
      <c r="EI23" s="322"/>
      <c r="EJ23" s="322"/>
      <c r="EK23" s="322"/>
      <c r="EL23" s="322"/>
      <c r="EM23" s="322"/>
      <c r="EN23" s="322"/>
      <c r="EO23" s="322"/>
      <c r="EP23" s="322"/>
      <c r="EQ23" s="322"/>
      <c r="ER23" s="322"/>
      <c r="ES23" s="322"/>
      <c r="ET23" s="322"/>
      <c r="EU23" s="322"/>
      <c r="EV23" s="322"/>
      <c r="EW23" s="322"/>
      <c r="EX23" s="322"/>
      <c r="EY23" s="322"/>
      <c r="EZ23" s="322"/>
      <c r="FA23" s="322"/>
      <c r="FB23" s="322"/>
      <c r="FC23" s="322"/>
      <c r="FD23" s="322"/>
      <c r="FE23" s="322"/>
      <c r="FF23" s="322"/>
      <c r="FG23" s="322"/>
      <c r="FH23" s="322"/>
      <c r="FI23" s="322"/>
      <c r="FJ23" s="322"/>
      <c r="FK23" s="322"/>
      <c r="FL23" s="322"/>
      <c r="FM23" s="322"/>
      <c r="FN23" s="322"/>
      <c r="FO23" s="322"/>
      <c r="FP23" s="322"/>
      <c r="FQ23" s="322"/>
      <c r="FR23" s="322"/>
      <c r="FS23" s="322"/>
      <c r="FT23" s="322"/>
      <c r="FU23" s="322"/>
      <c r="FV23" s="322"/>
      <c r="FW23" s="322"/>
      <c r="FX23" s="322"/>
      <c r="FY23" s="322"/>
      <c r="FZ23" s="322"/>
      <c r="GA23" s="322"/>
      <c r="GB23" s="322"/>
      <c r="GC23" s="322"/>
      <c r="GD23" s="322"/>
      <c r="GE23" s="322"/>
      <c r="GF23" s="322"/>
      <c r="GG23" s="322"/>
      <c r="GH23" s="322"/>
      <c r="GI23" s="322"/>
      <c r="GJ23" s="322"/>
      <c r="GK23" s="322"/>
      <c r="GL23" s="322"/>
      <c r="GM23" s="322"/>
      <c r="GN23" s="322"/>
      <c r="GO23" s="322"/>
      <c r="GP23" s="322"/>
      <c r="GQ23" s="322"/>
      <c r="GR23" s="322"/>
      <c r="GS23" s="322"/>
      <c r="GT23" s="322"/>
      <c r="GU23" s="322"/>
      <c r="GV23" s="322"/>
      <c r="GW23" s="322"/>
      <c r="GX23" s="322"/>
      <c r="GY23" s="322"/>
      <c r="GZ23" s="322"/>
      <c r="HA23" s="322"/>
      <c r="HB23" s="322"/>
      <c r="HC23" s="322"/>
      <c r="HD23" s="322"/>
      <c r="HE23" s="322"/>
      <c r="HF23" s="322"/>
      <c r="HG23" s="322"/>
      <c r="HH23" s="322"/>
      <c r="HI23" s="322"/>
      <c r="HJ23" s="322"/>
      <c r="HK23" s="322"/>
      <c r="HL23" s="322"/>
      <c r="HM23" s="322"/>
      <c r="HN23" s="322"/>
      <c r="HO23" s="322"/>
      <c r="HP23" s="322"/>
      <c r="HQ23" s="322"/>
      <c r="HR23" s="322"/>
      <c r="HS23" s="322"/>
      <c r="HT23" s="322"/>
      <c r="HU23" s="322"/>
      <c r="HV23" s="322"/>
      <c r="HW23" s="322"/>
      <c r="HX23" s="322"/>
      <c r="HY23" s="322"/>
      <c r="HZ23" s="322"/>
      <c r="IA23" s="322"/>
      <c r="IB23" s="322"/>
      <c r="IC23" s="322"/>
      <c r="ID23" s="322"/>
      <c r="IE23" s="322"/>
      <c r="IF23" s="322"/>
      <c r="IG23" s="322"/>
      <c r="IH23" s="322"/>
      <c r="II23" s="322"/>
      <c r="IJ23" s="322"/>
      <c r="IK23" s="322"/>
      <c r="IL23" s="322"/>
      <c r="IM23" s="322"/>
      <c r="IN23" s="322"/>
      <c r="IO23" s="322"/>
      <c r="IP23" s="322"/>
      <c r="IQ23" s="322"/>
    </row>
    <row r="24" spans="1:251" s="320" customFormat="1" ht="11.25" x14ac:dyDescent="0.3">
      <c r="A24" s="133" t="s">
        <v>156</v>
      </c>
      <c r="B24" s="111">
        <v>80</v>
      </c>
      <c r="C24" s="108">
        <v>62.025316455696199</v>
      </c>
      <c r="D24" s="108">
        <v>22.784810126582279</v>
      </c>
      <c r="E24" s="108">
        <v>31.645569620253166</v>
      </c>
      <c r="F24" s="108">
        <v>78.48101265822784</v>
      </c>
      <c r="G24" s="108">
        <v>12.658227848101266</v>
      </c>
      <c r="H24" s="108"/>
      <c r="I24" s="108"/>
      <c r="J24" s="108"/>
      <c r="K24" s="322"/>
      <c r="T24" s="321"/>
      <c r="U24" s="321"/>
      <c r="V24" s="321"/>
      <c r="W24" s="321"/>
      <c r="X24" s="321"/>
      <c r="Y24" s="321"/>
      <c r="Z24" s="322"/>
      <c r="AA24" s="322"/>
      <c r="AB24" s="322"/>
      <c r="AC24" s="322"/>
      <c r="AD24" s="322"/>
      <c r="AE24" s="322"/>
      <c r="AF24" s="322"/>
      <c r="AG24" s="322"/>
      <c r="AH24" s="322"/>
      <c r="AI24" s="322"/>
      <c r="AJ24" s="322"/>
      <c r="AK24" s="322"/>
      <c r="AL24" s="322"/>
      <c r="AM24" s="322"/>
      <c r="AN24" s="322"/>
      <c r="AO24" s="322"/>
      <c r="AP24" s="322"/>
      <c r="AQ24" s="322"/>
      <c r="AR24" s="322"/>
      <c r="AS24" s="322"/>
      <c r="AT24" s="322"/>
      <c r="AU24" s="322"/>
      <c r="AV24" s="322"/>
      <c r="AW24" s="322"/>
      <c r="AX24" s="322"/>
      <c r="AY24" s="322"/>
      <c r="AZ24" s="322"/>
      <c r="BA24" s="322"/>
      <c r="BB24" s="322"/>
      <c r="BC24" s="322"/>
      <c r="BD24" s="322"/>
      <c r="BE24" s="322"/>
      <c r="BF24" s="322"/>
      <c r="BG24" s="322"/>
      <c r="BH24" s="322"/>
      <c r="BI24" s="322"/>
      <c r="BJ24" s="322"/>
      <c r="BK24" s="322"/>
      <c r="BL24" s="322"/>
      <c r="BM24" s="322"/>
      <c r="BN24" s="322"/>
      <c r="BO24" s="322"/>
      <c r="BP24" s="322"/>
      <c r="BQ24" s="322"/>
      <c r="BR24" s="322"/>
      <c r="BS24" s="322"/>
      <c r="BT24" s="322"/>
      <c r="BU24" s="322"/>
      <c r="BV24" s="322"/>
      <c r="BW24" s="322"/>
      <c r="BX24" s="322"/>
      <c r="BY24" s="322"/>
      <c r="BZ24" s="322"/>
      <c r="CA24" s="322"/>
      <c r="CB24" s="322"/>
      <c r="CC24" s="322"/>
      <c r="CD24" s="322"/>
      <c r="CE24" s="322"/>
      <c r="CF24" s="322"/>
      <c r="CG24" s="322"/>
      <c r="CH24" s="322"/>
      <c r="CI24" s="322"/>
      <c r="CJ24" s="322"/>
      <c r="CK24" s="322"/>
      <c r="CL24" s="322"/>
      <c r="CM24" s="322"/>
      <c r="CN24" s="322"/>
      <c r="CO24" s="322"/>
      <c r="CP24" s="322"/>
      <c r="CQ24" s="322"/>
      <c r="CR24" s="322"/>
      <c r="CS24" s="322"/>
      <c r="CT24" s="322"/>
      <c r="CU24" s="322"/>
      <c r="CV24" s="322"/>
      <c r="CW24" s="322"/>
      <c r="CX24" s="322"/>
      <c r="CY24" s="322"/>
      <c r="CZ24" s="322"/>
      <c r="DA24" s="322"/>
      <c r="DB24" s="322"/>
      <c r="DC24" s="322"/>
      <c r="DD24" s="322"/>
      <c r="DE24" s="322"/>
      <c r="DF24" s="322"/>
      <c r="DG24" s="322"/>
      <c r="DH24" s="322"/>
      <c r="DI24" s="322"/>
      <c r="DJ24" s="322"/>
      <c r="DK24" s="322"/>
      <c r="DL24" s="322"/>
      <c r="DM24" s="322"/>
      <c r="DN24" s="322"/>
      <c r="DO24" s="322"/>
      <c r="DP24" s="322"/>
      <c r="DQ24" s="322"/>
      <c r="DR24" s="322"/>
      <c r="DS24" s="322"/>
      <c r="DT24" s="322"/>
      <c r="DU24" s="322"/>
      <c r="DV24" s="322"/>
      <c r="DW24" s="322"/>
      <c r="DX24" s="322"/>
      <c r="DY24" s="322"/>
      <c r="DZ24" s="322"/>
      <c r="EA24" s="322"/>
      <c r="EB24" s="322"/>
      <c r="EC24" s="322"/>
      <c r="ED24" s="322"/>
      <c r="EE24" s="322"/>
      <c r="EF24" s="322"/>
      <c r="EG24" s="322"/>
      <c r="EH24" s="322"/>
      <c r="EI24" s="322"/>
      <c r="EJ24" s="322"/>
      <c r="EK24" s="322"/>
      <c r="EL24" s="322"/>
      <c r="EM24" s="322"/>
      <c r="EN24" s="322"/>
      <c r="EO24" s="322"/>
      <c r="EP24" s="322"/>
      <c r="EQ24" s="322"/>
      <c r="ER24" s="322"/>
      <c r="ES24" s="322"/>
      <c r="ET24" s="322"/>
      <c r="EU24" s="322"/>
      <c r="EV24" s="322"/>
      <c r="EW24" s="322"/>
      <c r="EX24" s="322"/>
      <c r="EY24" s="322"/>
      <c r="EZ24" s="322"/>
      <c r="FA24" s="322"/>
      <c r="FB24" s="322"/>
      <c r="FC24" s="322"/>
      <c r="FD24" s="322"/>
      <c r="FE24" s="322"/>
      <c r="FF24" s="322"/>
      <c r="FG24" s="322"/>
      <c r="FH24" s="322"/>
      <c r="FI24" s="322"/>
      <c r="FJ24" s="322"/>
      <c r="FK24" s="322"/>
      <c r="FL24" s="322"/>
      <c r="FM24" s="322"/>
      <c r="FN24" s="322"/>
      <c r="FO24" s="322"/>
      <c r="FP24" s="322"/>
      <c r="FQ24" s="322"/>
      <c r="FR24" s="322"/>
      <c r="FS24" s="322"/>
      <c r="FT24" s="322"/>
      <c r="FU24" s="322"/>
      <c r="FV24" s="322"/>
      <c r="FW24" s="322"/>
      <c r="FX24" s="322"/>
      <c r="FY24" s="322"/>
      <c r="FZ24" s="322"/>
      <c r="GA24" s="322"/>
      <c r="GB24" s="322"/>
      <c r="GC24" s="322"/>
      <c r="GD24" s="322"/>
      <c r="GE24" s="322"/>
      <c r="GF24" s="322"/>
      <c r="GG24" s="322"/>
      <c r="GH24" s="322"/>
      <c r="GI24" s="322"/>
      <c r="GJ24" s="322"/>
      <c r="GK24" s="322"/>
      <c r="GL24" s="322"/>
      <c r="GM24" s="322"/>
      <c r="GN24" s="322"/>
      <c r="GO24" s="322"/>
      <c r="GP24" s="322"/>
      <c r="GQ24" s="322"/>
      <c r="GR24" s="322"/>
      <c r="GS24" s="322"/>
      <c r="GT24" s="322"/>
      <c r="GU24" s="322"/>
      <c r="GV24" s="322"/>
      <c r="GW24" s="322"/>
      <c r="GX24" s="322"/>
      <c r="GY24" s="322"/>
      <c r="GZ24" s="322"/>
      <c r="HA24" s="322"/>
      <c r="HB24" s="322"/>
      <c r="HC24" s="322"/>
      <c r="HD24" s="322"/>
      <c r="HE24" s="322"/>
      <c r="HF24" s="322"/>
      <c r="HG24" s="322"/>
      <c r="HH24" s="322"/>
      <c r="HI24" s="322"/>
      <c r="HJ24" s="322"/>
      <c r="HK24" s="322"/>
      <c r="HL24" s="322"/>
      <c r="HM24" s="322"/>
      <c r="HN24" s="322"/>
      <c r="HO24" s="322"/>
      <c r="HP24" s="322"/>
      <c r="HQ24" s="322"/>
      <c r="HR24" s="322"/>
      <c r="HS24" s="322"/>
      <c r="HT24" s="322"/>
      <c r="HU24" s="322"/>
      <c r="HV24" s="322"/>
      <c r="HW24" s="322"/>
      <c r="HX24" s="322"/>
      <c r="HY24" s="322"/>
      <c r="HZ24" s="322"/>
      <c r="IA24" s="322"/>
      <c r="IB24" s="322"/>
      <c r="IC24" s="322"/>
      <c r="ID24" s="322"/>
      <c r="IE24" s="322"/>
      <c r="IF24" s="322"/>
      <c r="IG24" s="322"/>
      <c r="IH24" s="322"/>
      <c r="II24" s="322"/>
      <c r="IJ24" s="322"/>
      <c r="IK24" s="322"/>
      <c r="IL24" s="322"/>
      <c r="IM24" s="322"/>
      <c r="IN24" s="322"/>
      <c r="IO24" s="322"/>
      <c r="IP24" s="322"/>
      <c r="IQ24" s="322"/>
    </row>
    <row r="25" spans="1:251" s="320" customFormat="1" ht="11.25" x14ac:dyDescent="0.3">
      <c r="A25" s="133" t="s">
        <v>157</v>
      </c>
      <c r="B25" s="111">
        <v>70</v>
      </c>
      <c r="C25" s="108">
        <v>98.571428571428584</v>
      </c>
      <c r="D25" s="108">
        <v>92.857142857142861</v>
      </c>
      <c r="E25" s="108" t="s">
        <v>231</v>
      </c>
      <c r="F25" s="108">
        <v>55.714285714285715</v>
      </c>
      <c r="G25" s="108">
        <v>34.285714285714285</v>
      </c>
      <c r="H25" s="108"/>
      <c r="I25" s="108"/>
      <c r="J25" s="108"/>
      <c r="K25" s="322"/>
      <c r="T25" s="321"/>
      <c r="U25" s="321"/>
      <c r="V25" s="321"/>
      <c r="W25" s="321"/>
      <c r="X25" s="321"/>
      <c r="Y25" s="321"/>
      <c r="Z25" s="322"/>
      <c r="AA25" s="322"/>
      <c r="AB25" s="322"/>
      <c r="AC25" s="322"/>
      <c r="AD25" s="322"/>
      <c r="AE25" s="322"/>
      <c r="AF25" s="322"/>
      <c r="AG25" s="322"/>
      <c r="AH25" s="322"/>
      <c r="AI25" s="322"/>
      <c r="AJ25" s="322"/>
      <c r="AK25" s="322"/>
      <c r="AL25" s="322"/>
      <c r="AM25" s="322"/>
      <c r="AN25" s="322"/>
      <c r="AO25" s="322"/>
      <c r="AP25" s="322"/>
      <c r="AQ25" s="322"/>
      <c r="AR25" s="322"/>
      <c r="AS25" s="322"/>
      <c r="AT25" s="322"/>
      <c r="AU25" s="322"/>
      <c r="AV25" s="322"/>
      <c r="AW25" s="322"/>
      <c r="AX25" s="322"/>
      <c r="AY25" s="322"/>
      <c r="AZ25" s="322"/>
      <c r="BA25" s="322"/>
      <c r="BB25" s="322"/>
      <c r="BC25" s="322"/>
      <c r="BD25" s="322"/>
      <c r="BE25" s="322"/>
      <c r="BF25" s="322"/>
      <c r="BG25" s="322"/>
      <c r="BH25" s="322"/>
      <c r="BI25" s="322"/>
      <c r="BJ25" s="322"/>
      <c r="BK25" s="322"/>
      <c r="BL25" s="322"/>
      <c r="BM25" s="322"/>
      <c r="BN25" s="322"/>
      <c r="BO25" s="322"/>
      <c r="BP25" s="322"/>
      <c r="BQ25" s="322"/>
      <c r="BR25" s="322"/>
      <c r="BS25" s="322"/>
      <c r="BT25" s="322"/>
      <c r="BU25" s="322"/>
      <c r="BV25" s="322"/>
      <c r="BW25" s="322"/>
      <c r="BX25" s="322"/>
      <c r="BY25" s="322"/>
      <c r="BZ25" s="322"/>
      <c r="CA25" s="322"/>
      <c r="CB25" s="322"/>
      <c r="CC25" s="322"/>
      <c r="CD25" s="322"/>
      <c r="CE25" s="322"/>
      <c r="CF25" s="322"/>
      <c r="CG25" s="322"/>
      <c r="CH25" s="322"/>
      <c r="CI25" s="322"/>
      <c r="CJ25" s="322"/>
      <c r="CK25" s="322"/>
      <c r="CL25" s="322"/>
      <c r="CM25" s="322"/>
      <c r="CN25" s="322"/>
      <c r="CO25" s="322"/>
      <c r="CP25" s="322"/>
      <c r="CQ25" s="322"/>
      <c r="CR25" s="322"/>
      <c r="CS25" s="322"/>
      <c r="CT25" s="322"/>
      <c r="CU25" s="322"/>
      <c r="CV25" s="322"/>
      <c r="CW25" s="322"/>
      <c r="CX25" s="322"/>
      <c r="CY25" s="322"/>
      <c r="CZ25" s="322"/>
      <c r="DA25" s="322"/>
      <c r="DB25" s="322"/>
      <c r="DC25" s="322"/>
      <c r="DD25" s="322"/>
      <c r="DE25" s="322"/>
      <c r="DF25" s="322"/>
      <c r="DG25" s="322"/>
      <c r="DH25" s="322"/>
      <c r="DI25" s="322"/>
      <c r="DJ25" s="322"/>
      <c r="DK25" s="322"/>
      <c r="DL25" s="322"/>
      <c r="DM25" s="322"/>
      <c r="DN25" s="322"/>
      <c r="DO25" s="322"/>
      <c r="DP25" s="322"/>
      <c r="DQ25" s="322"/>
      <c r="DR25" s="322"/>
      <c r="DS25" s="322"/>
      <c r="DT25" s="322"/>
      <c r="DU25" s="322"/>
      <c r="DV25" s="322"/>
      <c r="DW25" s="322"/>
      <c r="DX25" s="322"/>
      <c r="DY25" s="322"/>
      <c r="DZ25" s="322"/>
      <c r="EA25" s="322"/>
      <c r="EB25" s="322"/>
      <c r="EC25" s="322"/>
      <c r="ED25" s="322"/>
      <c r="EE25" s="322"/>
      <c r="EF25" s="322"/>
      <c r="EG25" s="322"/>
      <c r="EH25" s="322"/>
      <c r="EI25" s="322"/>
      <c r="EJ25" s="322"/>
      <c r="EK25" s="322"/>
      <c r="EL25" s="322"/>
      <c r="EM25" s="322"/>
      <c r="EN25" s="322"/>
      <c r="EO25" s="322"/>
      <c r="EP25" s="322"/>
      <c r="EQ25" s="322"/>
      <c r="ER25" s="322"/>
      <c r="ES25" s="322"/>
      <c r="ET25" s="322"/>
      <c r="EU25" s="322"/>
      <c r="EV25" s="322"/>
      <c r="EW25" s="322"/>
      <c r="EX25" s="322"/>
      <c r="EY25" s="322"/>
      <c r="EZ25" s="322"/>
      <c r="FA25" s="322"/>
      <c r="FB25" s="322"/>
      <c r="FC25" s="322"/>
      <c r="FD25" s="322"/>
      <c r="FE25" s="322"/>
      <c r="FF25" s="322"/>
      <c r="FG25" s="322"/>
      <c r="FH25" s="322"/>
      <c r="FI25" s="322"/>
      <c r="FJ25" s="322"/>
      <c r="FK25" s="322"/>
      <c r="FL25" s="322"/>
      <c r="FM25" s="322"/>
      <c r="FN25" s="322"/>
      <c r="FO25" s="322"/>
      <c r="FP25" s="322"/>
      <c r="FQ25" s="322"/>
      <c r="FR25" s="322"/>
      <c r="FS25" s="322"/>
      <c r="FT25" s="322"/>
      <c r="FU25" s="322"/>
      <c r="FV25" s="322"/>
      <c r="FW25" s="322"/>
      <c r="FX25" s="322"/>
      <c r="FY25" s="322"/>
      <c r="FZ25" s="322"/>
      <c r="GA25" s="322"/>
      <c r="GB25" s="322"/>
      <c r="GC25" s="322"/>
      <c r="GD25" s="322"/>
      <c r="GE25" s="322"/>
      <c r="GF25" s="322"/>
      <c r="GG25" s="322"/>
      <c r="GH25" s="322"/>
      <c r="GI25" s="322"/>
      <c r="GJ25" s="322"/>
      <c r="GK25" s="322"/>
      <c r="GL25" s="322"/>
      <c r="GM25" s="322"/>
      <c r="GN25" s="322"/>
      <c r="GO25" s="322"/>
      <c r="GP25" s="322"/>
      <c r="GQ25" s="322"/>
      <c r="GR25" s="322"/>
      <c r="GS25" s="322"/>
      <c r="GT25" s="322"/>
      <c r="GU25" s="322"/>
      <c r="GV25" s="322"/>
      <c r="GW25" s="322"/>
      <c r="GX25" s="322"/>
      <c r="GY25" s="322"/>
      <c r="GZ25" s="322"/>
      <c r="HA25" s="322"/>
      <c r="HB25" s="322"/>
      <c r="HC25" s="322"/>
      <c r="HD25" s="322"/>
      <c r="HE25" s="322"/>
      <c r="HF25" s="322"/>
      <c r="HG25" s="322"/>
      <c r="HH25" s="322"/>
      <c r="HI25" s="322"/>
      <c r="HJ25" s="322"/>
      <c r="HK25" s="322"/>
      <c r="HL25" s="322"/>
      <c r="HM25" s="322"/>
      <c r="HN25" s="322"/>
      <c r="HO25" s="322"/>
      <c r="HP25" s="322"/>
      <c r="HQ25" s="322"/>
      <c r="HR25" s="322"/>
      <c r="HS25" s="322"/>
      <c r="HT25" s="322"/>
      <c r="HU25" s="322"/>
      <c r="HV25" s="322"/>
      <c r="HW25" s="322"/>
      <c r="HX25" s="322"/>
      <c r="HY25" s="322"/>
      <c r="HZ25" s="322"/>
      <c r="IA25" s="322"/>
      <c r="IB25" s="322"/>
      <c r="IC25" s="322"/>
      <c r="ID25" s="322"/>
      <c r="IE25" s="322"/>
      <c r="IF25" s="322"/>
      <c r="IG25" s="322"/>
      <c r="IH25" s="322"/>
      <c r="II25" s="322"/>
      <c r="IJ25" s="322"/>
      <c r="IK25" s="322"/>
      <c r="IL25" s="322"/>
      <c r="IM25" s="322"/>
      <c r="IN25" s="322"/>
      <c r="IO25" s="322"/>
      <c r="IP25" s="322"/>
      <c r="IQ25" s="322"/>
    </row>
    <row r="26" spans="1:251" s="320" customFormat="1" ht="11.25" x14ac:dyDescent="0.3">
      <c r="A26" s="133" t="s">
        <v>158</v>
      </c>
      <c r="B26" s="111">
        <v>60</v>
      </c>
      <c r="C26" s="108">
        <v>34.375</v>
      </c>
      <c r="D26" s="108">
        <v>7.8125</v>
      </c>
      <c r="E26" s="108">
        <v>26.5625</v>
      </c>
      <c r="F26" s="108">
        <v>93.75</v>
      </c>
      <c r="G26" s="108">
        <v>3.125</v>
      </c>
      <c r="H26" s="108"/>
      <c r="I26" s="108"/>
      <c r="J26" s="108"/>
      <c r="K26" s="322"/>
      <c r="T26" s="321"/>
      <c r="U26" s="321"/>
      <c r="V26" s="321"/>
      <c r="W26" s="321"/>
      <c r="X26" s="321"/>
      <c r="Y26" s="321"/>
      <c r="Z26" s="322"/>
      <c r="AA26" s="322"/>
      <c r="AB26" s="322"/>
      <c r="AC26" s="322"/>
      <c r="AD26" s="322"/>
      <c r="AE26" s="322"/>
      <c r="AF26" s="322"/>
      <c r="AG26" s="322"/>
      <c r="AH26" s="322"/>
      <c r="AI26" s="322"/>
      <c r="AJ26" s="322"/>
      <c r="AK26" s="322"/>
      <c r="AL26" s="322"/>
      <c r="AM26" s="322"/>
      <c r="AN26" s="322"/>
      <c r="AO26" s="322"/>
      <c r="AP26" s="322"/>
      <c r="AQ26" s="322"/>
      <c r="AR26" s="322"/>
      <c r="AS26" s="322"/>
      <c r="AT26" s="322"/>
      <c r="AU26" s="322"/>
      <c r="AV26" s="322"/>
      <c r="AW26" s="322"/>
      <c r="AX26" s="322"/>
      <c r="AY26" s="322"/>
      <c r="AZ26" s="322"/>
      <c r="BA26" s="322"/>
      <c r="BB26" s="322"/>
      <c r="BC26" s="322"/>
      <c r="BD26" s="322"/>
      <c r="BE26" s="322"/>
      <c r="BF26" s="322"/>
      <c r="BG26" s="322"/>
      <c r="BH26" s="322"/>
      <c r="BI26" s="322"/>
      <c r="BJ26" s="322"/>
      <c r="BK26" s="322"/>
      <c r="BL26" s="322"/>
      <c r="BM26" s="322"/>
      <c r="BN26" s="322"/>
      <c r="BO26" s="322"/>
      <c r="BP26" s="322"/>
      <c r="BQ26" s="322"/>
      <c r="BR26" s="322"/>
      <c r="BS26" s="322"/>
      <c r="BT26" s="322"/>
      <c r="BU26" s="322"/>
      <c r="BV26" s="322"/>
      <c r="BW26" s="322"/>
      <c r="BX26" s="322"/>
      <c r="BY26" s="322"/>
      <c r="BZ26" s="322"/>
      <c r="CA26" s="322"/>
      <c r="CB26" s="322"/>
      <c r="CC26" s="322"/>
      <c r="CD26" s="322"/>
      <c r="CE26" s="322"/>
      <c r="CF26" s="322"/>
      <c r="CG26" s="322"/>
      <c r="CH26" s="322"/>
      <c r="CI26" s="322"/>
      <c r="CJ26" s="322"/>
      <c r="CK26" s="322"/>
      <c r="CL26" s="322"/>
      <c r="CM26" s="322"/>
      <c r="CN26" s="322"/>
      <c r="CO26" s="322"/>
      <c r="CP26" s="322"/>
      <c r="CQ26" s="322"/>
      <c r="CR26" s="322"/>
      <c r="CS26" s="322"/>
      <c r="CT26" s="322"/>
      <c r="CU26" s="322"/>
      <c r="CV26" s="322"/>
      <c r="CW26" s="322"/>
      <c r="CX26" s="322"/>
      <c r="CY26" s="322"/>
      <c r="CZ26" s="322"/>
      <c r="DA26" s="322"/>
      <c r="DB26" s="322"/>
      <c r="DC26" s="322"/>
      <c r="DD26" s="322"/>
      <c r="DE26" s="322"/>
      <c r="DF26" s="322"/>
      <c r="DG26" s="322"/>
      <c r="DH26" s="322"/>
      <c r="DI26" s="322"/>
      <c r="DJ26" s="322"/>
      <c r="DK26" s="322"/>
      <c r="DL26" s="322"/>
      <c r="DM26" s="322"/>
      <c r="DN26" s="322"/>
      <c r="DO26" s="322"/>
      <c r="DP26" s="322"/>
      <c r="DQ26" s="322"/>
      <c r="DR26" s="322"/>
      <c r="DS26" s="322"/>
      <c r="DT26" s="322"/>
      <c r="DU26" s="322"/>
      <c r="DV26" s="322"/>
      <c r="DW26" s="322"/>
      <c r="DX26" s="322"/>
      <c r="DY26" s="322"/>
      <c r="DZ26" s="322"/>
      <c r="EA26" s="322"/>
      <c r="EB26" s="322"/>
      <c r="EC26" s="322"/>
      <c r="ED26" s="322"/>
      <c r="EE26" s="322"/>
      <c r="EF26" s="322"/>
      <c r="EG26" s="322"/>
      <c r="EH26" s="322"/>
      <c r="EI26" s="322"/>
      <c r="EJ26" s="322"/>
      <c r="EK26" s="322"/>
      <c r="EL26" s="322"/>
      <c r="EM26" s="322"/>
      <c r="EN26" s="322"/>
      <c r="EO26" s="322"/>
      <c r="EP26" s="322"/>
      <c r="EQ26" s="322"/>
      <c r="ER26" s="322"/>
      <c r="ES26" s="322"/>
      <c r="ET26" s="322"/>
      <c r="EU26" s="322"/>
      <c r="EV26" s="322"/>
      <c r="EW26" s="322"/>
      <c r="EX26" s="322"/>
      <c r="EY26" s="322"/>
      <c r="EZ26" s="322"/>
      <c r="FA26" s="322"/>
      <c r="FB26" s="322"/>
      <c r="FC26" s="322"/>
      <c r="FD26" s="322"/>
      <c r="FE26" s="322"/>
      <c r="FF26" s="322"/>
      <c r="FG26" s="322"/>
      <c r="FH26" s="322"/>
      <c r="FI26" s="322"/>
      <c r="FJ26" s="322"/>
      <c r="FK26" s="322"/>
      <c r="FL26" s="322"/>
      <c r="FM26" s="322"/>
      <c r="FN26" s="322"/>
      <c r="FO26" s="322"/>
      <c r="FP26" s="322"/>
      <c r="FQ26" s="322"/>
      <c r="FR26" s="322"/>
      <c r="FS26" s="322"/>
      <c r="FT26" s="322"/>
      <c r="FU26" s="322"/>
      <c r="FV26" s="322"/>
      <c r="FW26" s="322"/>
      <c r="FX26" s="322"/>
      <c r="FY26" s="322"/>
      <c r="FZ26" s="322"/>
      <c r="GA26" s="322"/>
      <c r="GB26" s="322"/>
      <c r="GC26" s="322"/>
      <c r="GD26" s="322"/>
      <c r="GE26" s="322"/>
      <c r="GF26" s="322"/>
      <c r="GG26" s="322"/>
      <c r="GH26" s="322"/>
      <c r="GI26" s="322"/>
      <c r="GJ26" s="322"/>
      <c r="GK26" s="322"/>
      <c r="GL26" s="322"/>
      <c r="GM26" s="322"/>
      <c r="GN26" s="322"/>
      <c r="GO26" s="322"/>
      <c r="GP26" s="322"/>
      <c r="GQ26" s="322"/>
      <c r="GR26" s="322"/>
      <c r="GS26" s="322"/>
      <c r="GT26" s="322"/>
      <c r="GU26" s="322"/>
      <c r="GV26" s="322"/>
      <c r="GW26" s="322"/>
      <c r="GX26" s="322"/>
      <c r="GY26" s="322"/>
      <c r="GZ26" s="322"/>
      <c r="HA26" s="322"/>
      <c r="HB26" s="322"/>
      <c r="HC26" s="322"/>
      <c r="HD26" s="322"/>
      <c r="HE26" s="322"/>
      <c r="HF26" s="322"/>
      <c r="HG26" s="322"/>
      <c r="HH26" s="322"/>
      <c r="HI26" s="322"/>
      <c r="HJ26" s="322"/>
      <c r="HK26" s="322"/>
      <c r="HL26" s="322"/>
      <c r="HM26" s="322"/>
      <c r="HN26" s="322"/>
      <c r="HO26" s="322"/>
      <c r="HP26" s="322"/>
      <c r="HQ26" s="322"/>
      <c r="HR26" s="322"/>
      <c r="HS26" s="322"/>
      <c r="HT26" s="322"/>
      <c r="HU26" s="322"/>
      <c r="HV26" s="322"/>
      <c r="HW26" s="322"/>
      <c r="HX26" s="322"/>
      <c r="HY26" s="322"/>
      <c r="HZ26" s="322"/>
      <c r="IA26" s="322"/>
      <c r="IB26" s="322"/>
      <c r="IC26" s="322"/>
      <c r="ID26" s="322"/>
      <c r="IE26" s="322"/>
      <c r="IF26" s="322"/>
      <c r="IG26" s="322"/>
      <c r="IH26" s="322"/>
      <c r="II26" s="322"/>
      <c r="IJ26" s="322"/>
      <c r="IK26" s="322"/>
      <c r="IL26" s="322"/>
      <c r="IM26" s="322"/>
      <c r="IN26" s="322"/>
      <c r="IO26" s="322"/>
      <c r="IP26" s="322"/>
      <c r="IQ26" s="322"/>
    </row>
    <row r="27" spans="1:251" s="320" customFormat="1" ht="11.25" x14ac:dyDescent="0.3">
      <c r="A27" s="133" t="s">
        <v>159</v>
      </c>
      <c r="B27" s="111">
        <v>370</v>
      </c>
      <c r="C27" s="108">
        <v>41.17647058823529</v>
      </c>
      <c r="D27" s="108">
        <v>23.796791443850267</v>
      </c>
      <c r="E27" s="108">
        <v>13.101604278074866</v>
      </c>
      <c r="F27" s="108">
        <v>40.641711229946523</v>
      </c>
      <c r="G27" s="108">
        <v>40.37433155080214</v>
      </c>
      <c r="H27" s="108"/>
      <c r="I27" s="108"/>
      <c r="J27" s="108"/>
      <c r="K27" s="322"/>
      <c r="T27" s="321"/>
      <c r="U27" s="321"/>
      <c r="V27" s="321"/>
      <c r="W27" s="321"/>
      <c r="X27" s="321"/>
      <c r="Y27" s="321"/>
      <c r="Z27" s="322"/>
      <c r="AA27" s="322"/>
      <c r="AB27" s="322"/>
      <c r="AC27" s="322"/>
      <c r="AD27" s="322"/>
      <c r="AE27" s="322"/>
      <c r="AF27" s="322"/>
      <c r="AG27" s="322"/>
      <c r="AH27" s="322"/>
      <c r="AI27" s="322"/>
      <c r="AJ27" s="322"/>
      <c r="AK27" s="322"/>
      <c r="AL27" s="322"/>
      <c r="AM27" s="322"/>
      <c r="AN27" s="322"/>
      <c r="AO27" s="322"/>
      <c r="AP27" s="322"/>
      <c r="AQ27" s="322"/>
      <c r="AR27" s="322"/>
      <c r="AS27" s="322"/>
      <c r="AT27" s="322"/>
      <c r="AU27" s="322"/>
      <c r="AV27" s="322"/>
      <c r="AW27" s="322"/>
      <c r="AX27" s="322"/>
      <c r="AY27" s="322"/>
      <c r="AZ27" s="322"/>
      <c r="BA27" s="322"/>
      <c r="BB27" s="322"/>
      <c r="BC27" s="322"/>
      <c r="BD27" s="322"/>
      <c r="BE27" s="322"/>
      <c r="BF27" s="322"/>
      <c r="BG27" s="322"/>
      <c r="BH27" s="322"/>
      <c r="BI27" s="322"/>
      <c r="BJ27" s="322"/>
      <c r="BK27" s="322"/>
      <c r="BL27" s="322"/>
      <c r="BM27" s="322"/>
      <c r="BN27" s="322"/>
      <c r="BO27" s="322"/>
      <c r="BP27" s="322"/>
      <c r="BQ27" s="322"/>
      <c r="BR27" s="322"/>
      <c r="BS27" s="322"/>
      <c r="BT27" s="322"/>
      <c r="BU27" s="322"/>
      <c r="BV27" s="322"/>
      <c r="BW27" s="322"/>
      <c r="BX27" s="322"/>
      <c r="BY27" s="322"/>
      <c r="BZ27" s="322"/>
      <c r="CA27" s="322"/>
      <c r="CB27" s="322"/>
      <c r="CC27" s="322"/>
      <c r="CD27" s="322"/>
      <c r="CE27" s="322"/>
      <c r="CF27" s="322"/>
      <c r="CG27" s="322"/>
      <c r="CH27" s="322"/>
      <c r="CI27" s="322"/>
      <c r="CJ27" s="322"/>
      <c r="CK27" s="322"/>
      <c r="CL27" s="322"/>
      <c r="CM27" s="322"/>
      <c r="CN27" s="322"/>
      <c r="CO27" s="322"/>
      <c r="CP27" s="322"/>
      <c r="CQ27" s="322"/>
      <c r="CR27" s="322"/>
      <c r="CS27" s="322"/>
      <c r="CT27" s="322"/>
      <c r="CU27" s="322"/>
      <c r="CV27" s="322"/>
      <c r="CW27" s="322"/>
      <c r="CX27" s="322"/>
      <c r="CY27" s="322"/>
      <c r="CZ27" s="322"/>
      <c r="DA27" s="322"/>
      <c r="DB27" s="322"/>
      <c r="DC27" s="322"/>
      <c r="DD27" s="322"/>
      <c r="DE27" s="322"/>
      <c r="DF27" s="322"/>
      <c r="DG27" s="322"/>
      <c r="DH27" s="322"/>
      <c r="DI27" s="322"/>
      <c r="DJ27" s="322"/>
      <c r="DK27" s="322"/>
      <c r="DL27" s="322"/>
      <c r="DM27" s="322"/>
      <c r="DN27" s="322"/>
      <c r="DO27" s="322"/>
      <c r="DP27" s="322"/>
      <c r="DQ27" s="322"/>
      <c r="DR27" s="322"/>
      <c r="DS27" s="322"/>
      <c r="DT27" s="322"/>
      <c r="DU27" s="322"/>
      <c r="DV27" s="322"/>
      <c r="DW27" s="322"/>
      <c r="DX27" s="322"/>
      <c r="DY27" s="322"/>
      <c r="DZ27" s="322"/>
      <c r="EA27" s="322"/>
      <c r="EB27" s="322"/>
      <c r="EC27" s="322"/>
      <c r="ED27" s="322"/>
      <c r="EE27" s="322"/>
      <c r="EF27" s="322"/>
      <c r="EG27" s="322"/>
      <c r="EH27" s="322"/>
      <c r="EI27" s="322"/>
      <c r="EJ27" s="322"/>
      <c r="EK27" s="322"/>
      <c r="EL27" s="322"/>
      <c r="EM27" s="322"/>
      <c r="EN27" s="322"/>
      <c r="EO27" s="322"/>
      <c r="EP27" s="322"/>
      <c r="EQ27" s="322"/>
      <c r="ER27" s="322"/>
      <c r="ES27" s="322"/>
      <c r="ET27" s="322"/>
      <c r="EU27" s="322"/>
      <c r="EV27" s="322"/>
      <c r="EW27" s="322"/>
      <c r="EX27" s="322"/>
      <c r="EY27" s="322"/>
      <c r="EZ27" s="322"/>
      <c r="FA27" s="322"/>
      <c r="FB27" s="322"/>
      <c r="FC27" s="322"/>
      <c r="FD27" s="322"/>
      <c r="FE27" s="322"/>
      <c r="FF27" s="322"/>
      <c r="FG27" s="322"/>
      <c r="FH27" s="322"/>
      <c r="FI27" s="322"/>
      <c r="FJ27" s="322"/>
      <c r="FK27" s="322"/>
      <c r="FL27" s="322"/>
      <c r="FM27" s="322"/>
      <c r="FN27" s="322"/>
      <c r="FO27" s="322"/>
      <c r="FP27" s="322"/>
      <c r="FQ27" s="322"/>
      <c r="FR27" s="322"/>
      <c r="FS27" s="322"/>
      <c r="FT27" s="322"/>
      <c r="FU27" s="322"/>
      <c r="FV27" s="322"/>
      <c r="FW27" s="322"/>
      <c r="FX27" s="322"/>
      <c r="FY27" s="322"/>
      <c r="FZ27" s="322"/>
      <c r="GA27" s="322"/>
      <c r="GB27" s="322"/>
      <c r="GC27" s="322"/>
      <c r="GD27" s="322"/>
      <c r="GE27" s="322"/>
      <c r="GF27" s="322"/>
      <c r="GG27" s="322"/>
      <c r="GH27" s="322"/>
      <c r="GI27" s="322"/>
      <c r="GJ27" s="322"/>
      <c r="GK27" s="322"/>
      <c r="GL27" s="322"/>
      <c r="GM27" s="322"/>
      <c r="GN27" s="322"/>
      <c r="GO27" s="322"/>
      <c r="GP27" s="322"/>
      <c r="GQ27" s="322"/>
      <c r="GR27" s="322"/>
      <c r="GS27" s="322"/>
      <c r="GT27" s="322"/>
      <c r="GU27" s="322"/>
      <c r="GV27" s="322"/>
      <c r="GW27" s="322"/>
      <c r="GX27" s="322"/>
      <c r="GY27" s="322"/>
      <c r="GZ27" s="322"/>
      <c r="HA27" s="322"/>
      <c r="HB27" s="322"/>
      <c r="HC27" s="322"/>
      <c r="HD27" s="322"/>
      <c r="HE27" s="322"/>
      <c r="HF27" s="322"/>
      <c r="HG27" s="322"/>
      <c r="HH27" s="322"/>
      <c r="HI27" s="322"/>
      <c r="HJ27" s="322"/>
      <c r="HK27" s="322"/>
      <c r="HL27" s="322"/>
      <c r="HM27" s="322"/>
      <c r="HN27" s="322"/>
      <c r="HO27" s="322"/>
      <c r="HP27" s="322"/>
      <c r="HQ27" s="322"/>
      <c r="HR27" s="322"/>
      <c r="HS27" s="322"/>
      <c r="HT27" s="322"/>
      <c r="HU27" s="322"/>
      <c r="HV27" s="322"/>
      <c r="HW27" s="322"/>
      <c r="HX27" s="322"/>
      <c r="HY27" s="322"/>
      <c r="HZ27" s="322"/>
      <c r="IA27" s="322"/>
      <c r="IB27" s="322"/>
      <c r="IC27" s="322"/>
      <c r="ID27" s="322"/>
      <c r="IE27" s="322"/>
      <c r="IF27" s="322"/>
      <c r="IG27" s="322"/>
      <c r="IH27" s="322"/>
      <c r="II27" s="322"/>
      <c r="IJ27" s="322"/>
      <c r="IK27" s="322"/>
      <c r="IL27" s="322"/>
      <c r="IM27" s="322"/>
      <c r="IN27" s="322"/>
      <c r="IO27" s="322"/>
      <c r="IP27" s="322"/>
      <c r="IQ27" s="322"/>
    </row>
    <row r="28" spans="1:251" s="296" customFormat="1" ht="5.0999999999999996" customHeight="1" x14ac:dyDescent="0.3">
      <c r="A28" s="130"/>
      <c r="B28" s="108"/>
      <c r="C28" s="108"/>
      <c r="D28" s="108"/>
      <c r="E28" s="108"/>
      <c r="F28" s="108"/>
      <c r="G28" s="108"/>
      <c r="H28" s="108"/>
      <c r="I28" s="108"/>
      <c r="J28" s="108"/>
      <c r="K28" s="295"/>
      <c r="L28" s="295"/>
      <c r="M28" s="295"/>
      <c r="N28" s="295"/>
      <c r="O28" s="295"/>
      <c r="P28" s="295"/>
      <c r="Q28" s="295"/>
      <c r="R28" s="295"/>
      <c r="S28" s="295"/>
      <c r="T28" s="295"/>
      <c r="U28" s="295"/>
      <c r="V28" s="295"/>
      <c r="W28" s="295"/>
      <c r="X28" s="295"/>
      <c r="Y28" s="295"/>
      <c r="Z28" s="295"/>
    </row>
    <row r="29" spans="1:251" s="296" customFormat="1" ht="12.95" customHeight="1" x14ac:dyDescent="0.3">
      <c r="A29" s="131" t="s">
        <v>52</v>
      </c>
      <c r="B29" s="105">
        <v>3550</v>
      </c>
      <c r="C29" s="135">
        <v>50.647158131682616</v>
      </c>
      <c r="D29" s="135">
        <v>36.522228474957799</v>
      </c>
      <c r="E29" s="135">
        <v>11.817670230725943</v>
      </c>
      <c r="F29" s="135">
        <v>18.14856499718627</v>
      </c>
      <c r="G29" s="135">
        <v>43.866066404051772</v>
      </c>
      <c r="H29" s="302"/>
      <c r="I29" s="302"/>
      <c r="J29" s="302"/>
      <c r="K29" s="295"/>
      <c r="L29" s="295"/>
      <c r="M29" s="295"/>
      <c r="N29" s="295"/>
      <c r="O29" s="317"/>
      <c r="P29" s="317"/>
      <c r="Q29" s="317"/>
      <c r="R29" s="317"/>
      <c r="S29" s="317"/>
      <c r="T29" s="317"/>
      <c r="U29" s="317"/>
      <c r="V29" s="317"/>
      <c r="W29" s="317"/>
      <c r="X29" s="317"/>
      <c r="Y29" s="318"/>
      <c r="Z29" s="295"/>
      <c r="AA29" s="319"/>
    </row>
    <row r="30" spans="1:251" s="296" customFormat="1" ht="5.0999999999999996" customHeight="1" x14ac:dyDescent="0.3">
      <c r="A30" s="130"/>
      <c r="B30" s="108"/>
      <c r="C30" s="108"/>
      <c r="D30" s="108"/>
      <c r="E30" s="108"/>
      <c r="F30" s="108"/>
      <c r="G30" s="108"/>
      <c r="H30" s="108"/>
      <c r="I30" s="108"/>
      <c r="J30" s="108"/>
      <c r="K30" s="295"/>
      <c r="L30" s="295"/>
      <c r="M30" s="295"/>
      <c r="N30" s="295"/>
      <c r="O30" s="295"/>
      <c r="P30" s="295"/>
      <c r="Q30" s="295"/>
      <c r="R30" s="295"/>
      <c r="S30" s="295"/>
      <c r="T30" s="295"/>
      <c r="U30" s="295"/>
      <c r="V30" s="295"/>
      <c r="W30" s="295"/>
      <c r="X30" s="295"/>
      <c r="Y30" s="295"/>
      <c r="Z30" s="295"/>
    </row>
    <row r="31" spans="1:251" s="320" customFormat="1" ht="11.25" x14ac:dyDescent="0.3">
      <c r="A31" s="133" t="s">
        <v>160</v>
      </c>
      <c r="B31" s="111">
        <v>1400</v>
      </c>
      <c r="C31" s="108">
        <v>57.692307692307686</v>
      </c>
      <c r="D31" s="108">
        <v>45.512820512820511</v>
      </c>
      <c r="E31" s="108">
        <v>8.4757834757834765</v>
      </c>
      <c r="F31" s="108">
        <v>12.535612535612536</v>
      </c>
      <c r="G31" s="108">
        <v>47.934472934472936</v>
      </c>
      <c r="H31" s="108"/>
      <c r="I31" s="108"/>
      <c r="J31" s="108"/>
      <c r="K31" s="322"/>
      <c r="T31" s="321"/>
      <c r="U31" s="321"/>
      <c r="V31" s="321"/>
      <c r="W31" s="321"/>
      <c r="X31" s="321"/>
      <c r="Y31" s="321"/>
      <c r="Z31" s="322"/>
      <c r="AA31" s="322"/>
      <c r="AB31" s="322"/>
      <c r="AC31" s="322"/>
      <c r="AD31" s="322"/>
      <c r="AE31" s="322"/>
      <c r="AF31" s="322"/>
      <c r="AG31" s="322"/>
      <c r="AH31" s="322"/>
      <c r="AI31" s="322"/>
      <c r="AJ31" s="322"/>
      <c r="AK31" s="322"/>
      <c r="AL31" s="322"/>
      <c r="AM31" s="322"/>
      <c r="AN31" s="322"/>
      <c r="AO31" s="322"/>
      <c r="AP31" s="322"/>
      <c r="AQ31" s="322"/>
      <c r="AR31" s="322"/>
      <c r="AS31" s="322"/>
      <c r="AT31" s="322"/>
      <c r="AU31" s="322"/>
      <c r="AV31" s="322"/>
      <c r="AW31" s="322"/>
      <c r="AX31" s="322"/>
      <c r="AY31" s="322"/>
      <c r="AZ31" s="322"/>
      <c r="BA31" s="322"/>
      <c r="BB31" s="322"/>
      <c r="BC31" s="322"/>
      <c r="BD31" s="322"/>
      <c r="BE31" s="322"/>
      <c r="BF31" s="322"/>
      <c r="BG31" s="322"/>
      <c r="BH31" s="322"/>
      <c r="BI31" s="322"/>
      <c r="BJ31" s="322"/>
      <c r="BK31" s="322"/>
      <c r="BL31" s="322"/>
      <c r="BM31" s="322"/>
      <c r="BN31" s="322"/>
      <c r="BO31" s="322"/>
      <c r="BP31" s="322"/>
      <c r="BQ31" s="322"/>
      <c r="BR31" s="322"/>
      <c r="BS31" s="322"/>
      <c r="BT31" s="322"/>
      <c r="BU31" s="322"/>
      <c r="BV31" s="322"/>
      <c r="BW31" s="322"/>
      <c r="BX31" s="322"/>
      <c r="BY31" s="322"/>
      <c r="BZ31" s="322"/>
      <c r="CA31" s="322"/>
      <c r="CB31" s="322"/>
      <c r="CC31" s="322"/>
      <c r="CD31" s="322"/>
      <c r="CE31" s="322"/>
      <c r="CF31" s="322"/>
      <c r="CG31" s="322"/>
      <c r="CH31" s="322"/>
      <c r="CI31" s="322"/>
      <c r="CJ31" s="322"/>
      <c r="CK31" s="322"/>
      <c r="CL31" s="322"/>
      <c r="CM31" s="322"/>
      <c r="CN31" s="322"/>
      <c r="CO31" s="322"/>
      <c r="CP31" s="322"/>
      <c r="CQ31" s="322"/>
      <c r="CR31" s="322"/>
      <c r="CS31" s="322"/>
      <c r="CT31" s="322"/>
      <c r="CU31" s="322"/>
      <c r="CV31" s="322"/>
      <c r="CW31" s="322"/>
      <c r="CX31" s="322"/>
      <c r="CY31" s="322"/>
      <c r="CZ31" s="322"/>
      <c r="DA31" s="322"/>
      <c r="DB31" s="322"/>
      <c r="DC31" s="322"/>
      <c r="DD31" s="322"/>
      <c r="DE31" s="322"/>
      <c r="DF31" s="322"/>
      <c r="DG31" s="322"/>
      <c r="DH31" s="322"/>
      <c r="DI31" s="322"/>
      <c r="DJ31" s="322"/>
      <c r="DK31" s="322"/>
      <c r="DL31" s="322"/>
      <c r="DM31" s="322"/>
      <c r="DN31" s="322"/>
      <c r="DO31" s="322"/>
      <c r="DP31" s="322"/>
      <c r="DQ31" s="322"/>
      <c r="DR31" s="322"/>
      <c r="DS31" s="322"/>
      <c r="DT31" s="322"/>
      <c r="DU31" s="322"/>
      <c r="DV31" s="322"/>
      <c r="DW31" s="322"/>
      <c r="DX31" s="322"/>
      <c r="DY31" s="322"/>
      <c r="DZ31" s="322"/>
      <c r="EA31" s="322"/>
      <c r="EB31" s="322"/>
      <c r="EC31" s="322"/>
      <c r="ED31" s="322"/>
      <c r="EE31" s="322"/>
      <c r="EF31" s="322"/>
      <c r="EG31" s="322"/>
      <c r="EH31" s="322"/>
      <c r="EI31" s="322"/>
      <c r="EJ31" s="322"/>
      <c r="EK31" s="322"/>
      <c r="EL31" s="322"/>
      <c r="EM31" s="322"/>
      <c r="EN31" s="322"/>
      <c r="EO31" s="322"/>
      <c r="EP31" s="322"/>
      <c r="EQ31" s="322"/>
      <c r="ER31" s="322"/>
      <c r="ES31" s="322"/>
      <c r="ET31" s="322"/>
      <c r="EU31" s="322"/>
      <c r="EV31" s="322"/>
      <c r="EW31" s="322"/>
      <c r="EX31" s="322"/>
      <c r="EY31" s="322"/>
      <c r="EZ31" s="322"/>
      <c r="FA31" s="322"/>
      <c r="FB31" s="322"/>
      <c r="FC31" s="322"/>
      <c r="FD31" s="322"/>
      <c r="FE31" s="322"/>
      <c r="FF31" s="322"/>
      <c r="FG31" s="322"/>
      <c r="FH31" s="322"/>
      <c r="FI31" s="322"/>
      <c r="FJ31" s="322"/>
      <c r="FK31" s="322"/>
      <c r="FL31" s="322"/>
      <c r="FM31" s="322"/>
      <c r="FN31" s="322"/>
      <c r="FO31" s="322"/>
      <c r="FP31" s="322"/>
      <c r="FQ31" s="322"/>
      <c r="FR31" s="322"/>
      <c r="FS31" s="322"/>
      <c r="FT31" s="322"/>
      <c r="FU31" s="322"/>
      <c r="FV31" s="322"/>
      <c r="FW31" s="322"/>
      <c r="FX31" s="322"/>
      <c r="FY31" s="322"/>
      <c r="FZ31" s="322"/>
      <c r="GA31" s="322"/>
      <c r="GB31" s="322"/>
      <c r="GC31" s="322"/>
      <c r="GD31" s="322"/>
      <c r="GE31" s="322"/>
      <c r="GF31" s="322"/>
      <c r="GG31" s="322"/>
      <c r="GH31" s="322"/>
      <c r="GI31" s="322"/>
      <c r="GJ31" s="322"/>
      <c r="GK31" s="322"/>
      <c r="GL31" s="322"/>
      <c r="GM31" s="322"/>
      <c r="GN31" s="322"/>
      <c r="GO31" s="322"/>
      <c r="GP31" s="322"/>
      <c r="GQ31" s="322"/>
      <c r="GR31" s="322"/>
      <c r="GS31" s="322"/>
      <c r="GT31" s="322"/>
      <c r="GU31" s="322"/>
      <c r="GV31" s="322"/>
      <c r="GW31" s="322"/>
      <c r="GX31" s="322"/>
      <c r="GY31" s="322"/>
      <c r="GZ31" s="322"/>
      <c r="HA31" s="322"/>
      <c r="HB31" s="322"/>
      <c r="HC31" s="322"/>
      <c r="HD31" s="322"/>
      <c r="HE31" s="322"/>
      <c r="HF31" s="322"/>
      <c r="HG31" s="322"/>
      <c r="HH31" s="322"/>
      <c r="HI31" s="322"/>
      <c r="HJ31" s="322"/>
      <c r="HK31" s="322"/>
      <c r="HL31" s="322"/>
      <c r="HM31" s="322"/>
      <c r="HN31" s="322"/>
      <c r="HO31" s="322"/>
      <c r="HP31" s="322"/>
      <c r="HQ31" s="322"/>
      <c r="HR31" s="322"/>
      <c r="HS31" s="322"/>
      <c r="HT31" s="322"/>
      <c r="HU31" s="322"/>
      <c r="HV31" s="322"/>
      <c r="HW31" s="322"/>
      <c r="HX31" s="322"/>
      <c r="HY31" s="322"/>
      <c r="HZ31" s="322"/>
      <c r="IA31" s="322"/>
      <c r="IB31" s="322"/>
      <c r="IC31" s="322"/>
      <c r="ID31" s="322"/>
      <c r="IE31" s="322"/>
      <c r="IF31" s="322"/>
      <c r="IG31" s="322"/>
      <c r="IH31" s="322"/>
      <c r="II31" s="322"/>
      <c r="IJ31" s="322"/>
      <c r="IK31" s="322"/>
      <c r="IL31" s="322"/>
      <c r="IM31" s="322"/>
      <c r="IN31" s="322"/>
      <c r="IO31" s="322"/>
      <c r="IP31" s="322"/>
      <c r="IQ31" s="322"/>
    </row>
    <row r="32" spans="1:251" s="320" customFormat="1" ht="11.25" x14ac:dyDescent="0.3">
      <c r="A32" s="133" t="s">
        <v>161</v>
      </c>
      <c r="B32" s="111">
        <v>820</v>
      </c>
      <c r="C32" s="108">
        <v>46.829268292682933</v>
      </c>
      <c r="D32" s="108">
        <v>30.243902439024389</v>
      </c>
      <c r="E32" s="108">
        <v>15.609756097560975</v>
      </c>
      <c r="F32" s="108">
        <v>7.6829268292682924</v>
      </c>
      <c r="G32" s="108">
        <v>50.609756097560975</v>
      </c>
      <c r="H32" s="108"/>
      <c r="I32" s="108"/>
      <c r="J32" s="108"/>
      <c r="K32" s="322"/>
      <c r="T32" s="321"/>
      <c r="U32" s="321"/>
      <c r="V32" s="321"/>
      <c r="W32" s="321"/>
      <c r="X32" s="321"/>
      <c r="Y32" s="321"/>
      <c r="Z32" s="322"/>
      <c r="AA32" s="322"/>
      <c r="AB32" s="322"/>
      <c r="AC32" s="322"/>
      <c r="AD32" s="322"/>
      <c r="AE32" s="322"/>
      <c r="AF32" s="322"/>
      <c r="AG32" s="322"/>
      <c r="AH32" s="322"/>
      <c r="AI32" s="322"/>
      <c r="AJ32" s="322"/>
      <c r="AK32" s="322"/>
      <c r="AL32" s="322"/>
      <c r="AM32" s="322"/>
      <c r="AN32" s="322"/>
      <c r="AO32" s="322"/>
      <c r="AP32" s="322"/>
      <c r="AQ32" s="322"/>
      <c r="AR32" s="322"/>
      <c r="AS32" s="322"/>
      <c r="AT32" s="322"/>
      <c r="AU32" s="322"/>
      <c r="AV32" s="322"/>
      <c r="AW32" s="322"/>
      <c r="AX32" s="322"/>
      <c r="AY32" s="322"/>
      <c r="AZ32" s="322"/>
      <c r="BA32" s="322"/>
      <c r="BB32" s="322"/>
      <c r="BC32" s="322"/>
      <c r="BD32" s="322"/>
      <c r="BE32" s="322"/>
      <c r="BF32" s="322"/>
      <c r="BG32" s="322"/>
      <c r="BH32" s="322"/>
      <c r="BI32" s="322"/>
      <c r="BJ32" s="322"/>
      <c r="BK32" s="322"/>
      <c r="BL32" s="322"/>
      <c r="BM32" s="322"/>
      <c r="BN32" s="322"/>
      <c r="BO32" s="322"/>
      <c r="BP32" s="322"/>
      <c r="BQ32" s="322"/>
      <c r="BR32" s="322"/>
      <c r="BS32" s="322"/>
      <c r="BT32" s="322"/>
      <c r="BU32" s="322"/>
      <c r="BV32" s="322"/>
      <c r="BW32" s="322"/>
      <c r="BX32" s="322"/>
      <c r="BY32" s="322"/>
      <c r="BZ32" s="322"/>
      <c r="CA32" s="322"/>
      <c r="CB32" s="322"/>
      <c r="CC32" s="322"/>
      <c r="CD32" s="322"/>
      <c r="CE32" s="322"/>
      <c r="CF32" s="322"/>
      <c r="CG32" s="322"/>
      <c r="CH32" s="322"/>
      <c r="CI32" s="322"/>
      <c r="CJ32" s="322"/>
      <c r="CK32" s="322"/>
      <c r="CL32" s="322"/>
      <c r="CM32" s="322"/>
      <c r="CN32" s="322"/>
      <c r="CO32" s="322"/>
      <c r="CP32" s="322"/>
      <c r="CQ32" s="322"/>
      <c r="CR32" s="322"/>
      <c r="CS32" s="322"/>
      <c r="CT32" s="322"/>
      <c r="CU32" s="322"/>
      <c r="CV32" s="322"/>
      <c r="CW32" s="322"/>
      <c r="CX32" s="322"/>
      <c r="CY32" s="322"/>
      <c r="CZ32" s="322"/>
      <c r="DA32" s="322"/>
      <c r="DB32" s="322"/>
      <c r="DC32" s="322"/>
      <c r="DD32" s="322"/>
      <c r="DE32" s="322"/>
      <c r="DF32" s="322"/>
      <c r="DG32" s="322"/>
      <c r="DH32" s="322"/>
      <c r="DI32" s="322"/>
      <c r="DJ32" s="322"/>
      <c r="DK32" s="322"/>
      <c r="DL32" s="322"/>
      <c r="DM32" s="322"/>
      <c r="DN32" s="322"/>
      <c r="DO32" s="322"/>
      <c r="DP32" s="322"/>
      <c r="DQ32" s="322"/>
      <c r="DR32" s="322"/>
      <c r="DS32" s="322"/>
      <c r="DT32" s="322"/>
      <c r="DU32" s="322"/>
      <c r="DV32" s="322"/>
      <c r="DW32" s="322"/>
      <c r="DX32" s="322"/>
      <c r="DY32" s="322"/>
      <c r="DZ32" s="322"/>
      <c r="EA32" s="322"/>
      <c r="EB32" s="322"/>
      <c r="EC32" s="322"/>
      <c r="ED32" s="322"/>
      <c r="EE32" s="322"/>
      <c r="EF32" s="322"/>
      <c r="EG32" s="322"/>
      <c r="EH32" s="322"/>
      <c r="EI32" s="322"/>
      <c r="EJ32" s="322"/>
      <c r="EK32" s="322"/>
      <c r="EL32" s="322"/>
      <c r="EM32" s="322"/>
      <c r="EN32" s="322"/>
      <c r="EO32" s="322"/>
      <c r="EP32" s="322"/>
      <c r="EQ32" s="322"/>
      <c r="ER32" s="322"/>
      <c r="ES32" s="322"/>
      <c r="ET32" s="322"/>
      <c r="EU32" s="322"/>
      <c r="EV32" s="322"/>
      <c r="EW32" s="322"/>
      <c r="EX32" s="322"/>
      <c r="EY32" s="322"/>
      <c r="EZ32" s="322"/>
      <c r="FA32" s="322"/>
      <c r="FB32" s="322"/>
      <c r="FC32" s="322"/>
      <c r="FD32" s="322"/>
      <c r="FE32" s="322"/>
      <c r="FF32" s="322"/>
      <c r="FG32" s="322"/>
      <c r="FH32" s="322"/>
      <c r="FI32" s="322"/>
      <c r="FJ32" s="322"/>
      <c r="FK32" s="322"/>
      <c r="FL32" s="322"/>
      <c r="FM32" s="322"/>
      <c r="FN32" s="322"/>
      <c r="FO32" s="322"/>
      <c r="FP32" s="322"/>
      <c r="FQ32" s="322"/>
      <c r="FR32" s="322"/>
      <c r="FS32" s="322"/>
      <c r="FT32" s="322"/>
      <c r="FU32" s="322"/>
      <c r="FV32" s="322"/>
      <c r="FW32" s="322"/>
      <c r="FX32" s="322"/>
      <c r="FY32" s="322"/>
      <c r="FZ32" s="322"/>
      <c r="GA32" s="322"/>
      <c r="GB32" s="322"/>
      <c r="GC32" s="322"/>
      <c r="GD32" s="322"/>
      <c r="GE32" s="322"/>
      <c r="GF32" s="322"/>
      <c r="GG32" s="322"/>
      <c r="GH32" s="322"/>
      <c r="GI32" s="322"/>
      <c r="GJ32" s="322"/>
      <c r="GK32" s="322"/>
      <c r="GL32" s="322"/>
      <c r="GM32" s="322"/>
      <c r="GN32" s="322"/>
      <c r="GO32" s="322"/>
      <c r="GP32" s="322"/>
      <c r="GQ32" s="322"/>
      <c r="GR32" s="322"/>
      <c r="GS32" s="322"/>
      <c r="GT32" s="322"/>
      <c r="GU32" s="322"/>
      <c r="GV32" s="322"/>
      <c r="GW32" s="322"/>
      <c r="GX32" s="322"/>
      <c r="GY32" s="322"/>
      <c r="GZ32" s="322"/>
      <c r="HA32" s="322"/>
      <c r="HB32" s="322"/>
      <c r="HC32" s="322"/>
      <c r="HD32" s="322"/>
      <c r="HE32" s="322"/>
      <c r="HF32" s="322"/>
      <c r="HG32" s="322"/>
      <c r="HH32" s="322"/>
      <c r="HI32" s="322"/>
      <c r="HJ32" s="322"/>
      <c r="HK32" s="322"/>
      <c r="HL32" s="322"/>
      <c r="HM32" s="322"/>
      <c r="HN32" s="322"/>
      <c r="HO32" s="322"/>
      <c r="HP32" s="322"/>
      <c r="HQ32" s="322"/>
      <c r="HR32" s="322"/>
      <c r="HS32" s="322"/>
      <c r="HT32" s="322"/>
      <c r="HU32" s="322"/>
      <c r="HV32" s="322"/>
      <c r="HW32" s="322"/>
      <c r="HX32" s="322"/>
      <c r="HY32" s="322"/>
      <c r="HZ32" s="322"/>
      <c r="IA32" s="322"/>
      <c r="IB32" s="322"/>
      <c r="IC32" s="322"/>
      <c r="ID32" s="322"/>
      <c r="IE32" s="322"/>
      <c r="IF32" s="322"/>
      <c r="IG32" s="322"/>
      <c r="IH32" s="322"/>
      <c r="II32" s="322"/>
      <c r="IJ32" s="322"/>
      <c r="IK32" s="322"/>
      <c r="IL32" s="322"/>
      <c r="IM32" s="322"/>
      <c r="IN32" s="322"/>
      <c r="IO32" s="322"/>
      <c r="IP32" s="322"/>
      <c r="IQ32" s="322"/>
    </row>
    <row r="33" spans="1:251" s="320" customFormat="1" ht="11.25" x14ac:dyDescent="0.3">
      <c r="A33" s="133" t="s">
        <v>162</v>
      </c>
      <c r="B33" s="111">
        <v>390</v>
      </c>
      <c r="C33" s="108">
        <v>38.676844783715012</v>
      </c>
      <c r="D33" s="108">
        <v>25.445292620865139</v>
      </c>
      <c r="E33" s="108">
        <v>12.213740458015266</v>
      </c>
      <c r="F33" s="108">
        <v>29.516539440203559</v>
      </c>
      <c r="G33" s="108">
        <v>41.984732824427482</v>
      </c>
      <c r="H33" s="108"/>
      <c r="I33" s="108"/>
      <c r="J33" s="108"/>
      <c r="K33" s="322"/>
      <c r="T33" s="321"/>
      <c r="U33" s="321"/>
      <c r="V33" s="321"/>
      <c r="W33" s="321"/>
      <c r="X33" s="321"/>
      <c r="Y33" s="321"/>
      <c r="Z33" s="322"/>
      <c r="AA33" s="322"/>
      <c r="AB33" s="322"/>
      <c r="AC33" s="322"/>
      <c r="AD33" s="322"/>
      <c r="AE33" s="322"/>
      <c r="AF33" s="322"/>
      <c r="AG33" s="322"/>
      <c r="AH33" s="322"/>
      <c r="AI33" s="322"/>
      <c r="AJ33" s="322"/>
      <c r="AK33" s="322"/>
      <c r="AL33" s="322"/>
      <c r="AM33" s="322"/>
      <c r="AN33" s="322"/>
      <c r="AO33" s="322"/>
      <c r="AP33" s="322"/>
      <c r="AQ33" s="322"/>
      <c r="AR33" s="322"/>
      <c r="AS33" s="322"/>
      <c r="AT33" s="322"/>
      <c r="AU33" s="322"/>
      <c r="AV33" s="322"/>
      <c r="AW33" s="322"/>
      <c r="AX33" s="322"/>
      <c r="AY33" s="322"/>
      <c r="AZ33" s="322"/>
      <c r="BA33" s="322"/>
      <c r="BB33" s="322"/>
      <c r="BC33" s="322"/>
      <c r="BD33" s="322"/>
      <c r="BE33" s="322"/>
      <c r="BF33" s="322"/>
      <c r="BG33" s="322"/>
      <c r="BH33" s="322"/>
      <c r="BI33" s="322"/>
      <c r="BJ33" s="322"/>
      <c r="BK33" s="322"/>
      <c r="BL33" s="322"/>
      <c r="BM33" s="322"/>
      <c r="BN33" s="322"/>
      <c r="BO33" s="322"/>
      <c r="BP33" s="322"/>
      <c r="BQ33" s="322"/>
      <c r="BR33" s="322"/>
      <c r="BS33" s="322"/>
      <c r="BT33" s="322"/>
      <c r="BU33" s="322"/>
      <c r="BV33" s="322"/>
      <c r="BW33" s="322"/>
      <c r="BX33" s="322"/>
      <c r="BY33" s="322"/>
      <c r="BZ33" s="322"/>
      <c r="CA33" s="322"/>
      <c r="CB33" s="322"/>
      <c r="CC33" s="322"/>
      <c r="CD33" s="322"/>
      <c r="CE33" s="322"/>
      <c r="CF33" s="322"/>
      <c r="CG33" s="322"/>
      <c r="CH33" s="322"/>
      <c r="CI33" s="322"/>
      <c r="CJ33" s="322"/>
      <c r="CK33" s="322"/>
      <c r="CL33" s="322"/>
      <c r="CM33" s="322"/>
      <c r="CN33" s="322"/>
      <c r="CO33" s="322"/>
      <c r="CP33" s="322"/>
      <c r="CQ33" s="322"/>
      <c r="CR33" s="322"/>
      <c r="CS33" s="322"/>
      <c r="CT33" s="322"/>
      <c r="CU33" s="322"/>
      <c r="CV33" s="322"/>
      <c r="CW33" s="322"/>
      <c r="CX33" s="322"/>
      <c r="CY33" s="322"/>
      <c r="CZ33" s="322"/>
      <c r="DA33" s="322"/>
      <c r="DB33" s="322"/>
      <c r="DC33" s="322"/>
      <c r="DD33" s="322"/>
      <c r="DE33" s="322"/>
      <c r="DF33" s="322"/>
      <c r="DG33" s="322"/>
      <c r="DH33" s="322"/>
      <c r="DI33" s="322"/>
      <c r="DJ33" s="322"/>
      <c r="DK33" s="322"/>
      <c r="DL33" s="322"/>
      <c r="DM33" s="322"/>
      <c r="DN33" s="322"/>
      <c r="DO33" s="322"/>
      <c r="DP33" s="322"/>
      <c r="DQ33" s="322"/>
      <c r="DR33" s="322"/>
      <c r="DS33" s="322"/>
      <c r="DT33" s="322"/>
      <c r="DU33" s="322"/>
      <c r="DV33" s="322"/>
      <c r="DW33" s="322"/>
      <c r="DX33" s="322"/>
      <c r="DY33" s="322"/>
      <c r="DZ33" s="322"/>
      <c r="EA33" s="322"/>
      <c r="EB33" s="322"/>
      <c r="EC33" s="322"/>
      <c r="ED33" s="322"/>
      <c r="EE33" s="322"/>
      <c r="EF33" s="322"/>
      <c r="EG33" s="322"/>
      <c r="EH33" s="322"/>
      <c r="EI33" s="322"/>
      <c r="EJ33" s="322"/>
      <c r="EK33" s="322"/>
      <c r="EL33" s="322"/>
      <c r="EM33" s="322"/>
      <c r="EN33" s="322"/>
      <c r="EO33" s="322"/>
      <c r="EP33" s="322"/>
      <c r="EQ33" s="322"/>
      <c r="ER33" s="322"/>
      <c r="ES33" s="322"/>
      <c r="ET33" s="322"/>
      <c r="EU33" s="322"/>
      <c r="EV33" s="322"/>
      <c r="EW33" s="322"/>
      <c r="EX33" s="322"/>
      <c r="EY33" s="322"/>
      <c r="EZ33" s="322"/>
      <c r="FA33" s="322"/>
      <c r="FB33" s="322"/>
      <c r="FC33" s="322"/>
      <c r="FD33" s="322"/>
      <c r="FE33" s="322"/>
      <c r="FF33" s="322"/>
      <c r="FG33" s="322"/>
      <c r="FH33" s="322"/>
      <c r="FI33" s="322"/>
      <c r="FJ33" s="322"/>
      <c r="FK33" s="322"/>
      <c r="FL33" s="322"/>
      <c r="FM33" s="322"/>
      <c r="FN33" s="322"/>
      <c r="FO33" s="322"/>
      <c r="FP33" s="322"/>
      <c r="FQ33" s="322"/>
      <c r="FR33" s="322"/>
      <c r="FS33" s="322"/>
      <c r="FT33" s="322"/>
      <c r="FU33" s="322"/>
      <c r="FV33" s="322"/>
      <c r="FW33" s="322"/>
      <c r="FX33" s="322"/>
      <c r="FY33" s="322"/>
      <c r="FZ33" s="322"/>
      <c r="GA33" s="322"/>
      <c r="GB33" s="322"/>
      <c r="GC33" s="322"/>
      <c r="GD33" s="322"/>
      <c r="GE33" s="322"/>
      <c r="GF33" s="322"/>
      <c r="GG33" s="322"/>
      <c r="GH33" s="322"/>
      <c r="GI33" s="322"/>
      <c r="GJ33" s="322"/>
      <c r="GK33" s="322"/>
      <c r="GL33" s="322"/>
      <c r="GM33" s="322"/>
      <c r="GN33" s="322"/>
      <c r="GO33" s="322"/>
      <c r="GP33" s="322"/>
      <c r="GQ33" s="322"/>
      <c r="GR33" s="322"/>
      <c r="GS33" s="322"/>
      <c r="GT33" s="322"/>
      <c r="GU33" s="322"/>
      <c r="GV33" s="322"/>
      <c r="GW33" s="322"/>
      <c r="GX33" s="322"/>
      <c r="GY33" s="322"/>
      <c r="GZ33" s="322"/>
      <c r="HA33" s="322"/>
      <c r="HB33" s="322"/>
      <c r="HC33" s="322"/>
      <c r="HD33" s="322"/>
      <c r="HE33" s="322"/>
      <c r="HF33" s="322"/>
      <c r="HG33" s="322"/>
      <c r="HH33" s="322"/>
      <c r="HI33" s="322"/>
      <c r="HJ33" s="322"/>
      <c r="HK33" s="322"/>
      <c r="HL33" s="322"/>
      <c r="HM33" s="322"/>
      <c r="HN33" s="322"/>
      <c r="HO33" s="322"/>
      <c r="HP33" s="322"/>
      <c r="HQ33" s="322"/>
      <c r="HR33" s="322"/>
      <c r="HS33" s="322"/>
      <c r="HT33" s="322"/>
      <c r="HU33" s="322"/>
      <c r="HV33" s="322"/>
      <c r="HW33" s="322"/>
      <c r="HX33" s="322"/>
      <c r="HY33" s="322"/>
      <c r="HZ33" s="322"/>
      <c r="IA33" s="322"/>
      <c r="IB33" s="322"/>
      <c r="IC33" s="322"/>
      <c r="ID33" s="322"/>
      <c r="IE33" s="322"/>
      <c r="IF33" s="322"/>
      <c r="IG33" s="322"/>
      <c r="IH33" s="322"/>
      <c r="II33" s="322"/>
      <c r="IJ33" s="322"/>
      <c r="IK33" s="322"/>
      <c r="IL33" s="322"/>
      <c r="IM33" s="322"/>
      <c r="IN33" s="322"/>
      <c r="IO33" s="322"/>
      <c r="IP33" s="322"/>
      <c r="IQ33" s="322"/>
    </row>
    <row r="34" spans="1:251" s="320" customFormat="1" ht="11.25" x14ac:dyDescent="0.3">
      <c r="A34" s="133" t="s">
        <v>163</v>
      </c>
      <c r="B34" s="111">
        <v>190</v>
      </c>
      <c r="C34" s="108">
        <v>65.957446808510639</v>
      </c>
      <c r="D34" s="108">
        <v>37.234042553191486</v>
      </c>
      <c r="E34" s="108">
        <v>22.340425531914892</v>
      </c>
      <c r="F34" s="108">
        <v>29.787234042553191</v>
      </c>
      <c r="G34" s="108">
        <v>48.404255319148938</v>
      </c>
      <c r="H34" s="108"/>
      <c r="I34" s="108"/>
      <c r="J34" s="108"/>
      <c r="K34" s="322"/>
      <c r="T34" s="321"/>
      <c r="U34" s="321"/>
      <c r="V34" s="321"/>
      <c r="W34" s="321"/>
      <c r="X34" s="321"/>
      <c r="Y34" s="321"/>
      <c r="Z34" s="322"/>
      <c r="AA34" s="322"/>
      <c r="AB34" s="322"/>
      <c r="AC34" s="322"/>
      <c r="AD34" s="322"/>
      <c r="AE34" s="322"/>
      <c r="AF34" s="322"/>
      <c r="AG34" s="322"/>
      <c r="AH34" s="322"/>
      <c r="AI34" s="322"/>
      <c r="AJ34" s="322"/>
      <c r="AK34" s="322"/>
      <c r="AL34" s="322"/>
      <c r="AM34" s="322"/>
      <c r="AN34" s="322"/>
      <c r="AO34" s="322"/>
      <c r="AP34" s="322"/>
      <c r="AQ34" s="322"/>
      <c r="AR34" s="322"/>
      <c r="AS34" s="322"/>
      <c r="AT34" s="322"/>
      <c r="AU34" s="322"/>
      <c r="AV34" s="322"/>
      <c r="AW34" s="322"/>
      <c r="AX34" s="322"/>
      <c r="AY34" s="322"/>
      <c r="AZ34" s="322"/>
      <c r="BA34" s="322"/>
      <c r="BB34" s="322"/>
      <c r="BC34" s="322"/>
      <c r="BD34" s="322"/>
      <c r="BE34" s="322"/>
      <c r="BF34" s="322"/>
      <c r="BG34" s="322"/>
      <c r="BH34" s="322"/>
      <c r="BI34" s="322"/>
      <c r="BJ34" s="322"/>
      <c r="BK34" s="322"/>
      <c r="BL34" s="322"/>
      <c r="BM34" s="322"/>
      <c r="BN34" s="322"/>
      <c r="BO34" s="322"/>
      <c r="BP34" s="322"/>
      <c r="BQ34" s="322"/>
      <c r="BR34" s="322"/>
      <c r="BS34" s="322"/>
      <c r="BT34" s="322"/>
      <c r="BU34" s="322"/>
      <c r="BV34" s="322"/>
      <c r="BW34" s="322"/>
      <c r="BX34" s="322"/>
      <c r="BY34" s="322"/>
      <c r="BZ34" s="322"/>
      <c r="CA34" s="322"/>
      <c r="CB34" s="322"/>
      <c r="CC34" s="322"/>
      <c r="CD34" s="322"/>
      <c r="CE34" s="322"/>
      <c r="CF34" s="322"/>
      <c r="CG34" s="322"/>
      <c r="CH34" s="322"/>
      <c r="CI34" s="322"/>
      <c r="CJ34" s="322"/>
      <c r="CK34" s="322"/>
      <c r="CL34" s="322"/>
      <c r="CM34" s="322"/>
      <c r="CN34" s="322"/>
      <c r="CO34" s="322"/>
      <c r="CP34" s="322"/>
      <c r="CQ34" s="322"/>
      <c r="CR34" s="322"/>
      <c r="CS34" s="322"/>
      <c r="CT34" s="322"/>
      <c r="CU34" s="322"/>
      <c r="CV34" s="322"/>
      <c r="CW34" s="322"/>
      <c r="CX34" s="322"/>
      <c r="CY34" s="322"/>
      <c r="CZ34" s="322"/>
      <c r="DA34" s="322"/>
      <c r="DB34" s="322"/>
      <c r="DC34" s="322"/>
      <c r="DD34" s="322"/>
      <c r="DE34" s="322"/>
      <c r="DF34" s="322"/>
      <c r="DG34" s="322"/>
      <c r="DH34" s="322"/>
      <c r="DI34" s="322"/>
      <c r="DJ34" s="322"/>
      <c r="DK34" s="322"/>
      <c r="DL34" s="322"/>
      <c r="DM34" s="322"/>
      <c r="DN34" s="322"/>
      <c r="DO34" s="322"/>
      <c r="DP34" s="322"/>
      <c r="DQ34" s="322"/>
      <c r="DR34" s="322"/>
      <c r="DS34" s="322"/>
      <c r="DT34" s="322"/>
      <c r="DU34" s="322"/>
      <c r="DV34" s="322"/>
      <c r="DW34" s="322"/>
      <c r="DX34" s="322"/>
      <c r="DY34" s="322"/>
      <c r="DZ34" s="322"/>
      <c r="EA34" s="322"/>
      <c r="EB34" s="322"/>
      <c r="EC34" s="322"/>
      <c r="ED34" s="322"/>
      <c r="EE34" s="322"/>
      <c r="EF34" s="322"/>
      <c r="EG34" s="322"/>
      <c r="EH34" s="322"/>
      <c r="EI34" s="322"/>
      <c r="EJ34" s="322"/>
      <c r="EK34" s="322"/>
      <c r="EL34" s="322"/>
      <c r="EM34" s="322"/>
      <c r="EN34" s="322"/>
      <c r="EO34" s="322"/>
      <c r="EP34" s="322"/>
      <c r="EQ34" s="322"/>
      <c r="ER34" s="322"/>
      <c r="ES34" s="322"/>
      <c r="ET34" s="322"/>
      <c r="EU34" s="322"/>
      <c r="EV34" s="322"/>
      <c r="EW34" s="322"/>
      <c r="EX34" s="322"/>
      <c r="EY34" s="322"/>
      <c r="EZ34" s="322"/>
      <c r="FA34" s="322"/>
      <c r="FB34" s="322"/>
      <c r="FC34" s="322"/>
      <c r="FD34" s="322"/>
      <c r="FE34" s="322"/>
      <c r="FF34" s="322"/>
      <c r="FG34" s="322"/>
      <c r="FH34" s="322"/>
      <c r="FI34" s="322"/>
      <c r="FJ34" s="322"/>
      <c r="FK34" s="322"/>
      <c r="FL34" s="322"/>
      <c r="FM34" s="322"/>
      <c r="FN34" s="322"/>
      <c r="FO34" s="322"/>
      <c r="FP34" s="322"/>
      <c r="FQ34" s="322"/>
      <c r="FR34" s="322"/>
      <c r="FS34" s="322"/>
      <c r="FT34" s="322"/>
      <c r="FU34" s="322"/>
      <c r="FV34" s="322"/>
      <c r="FW34" s="322"/>
      <c r="FX34" s="322"/>
      <c r="FY34" s="322"/>
      <c r="FZ34" s="322"/>
      <c r="GA34" s="322"/>
      <c r="GB34" s="322"/>
      <c r="GC34" s="322"/>
      <c r="GD34" s="322"/>
      <c r="GE34" s="322"/>
      <c r="GF34" s="322"/>
      <c r="GG34" s="322"/>
      <c r="GH34" s="322"/>
      <c r="GI34" s="322"/>
      <c r="GJ34" s="322"/>
      <c r="GK34" s="322"/>
      <c r="GL34" s="322"/>
      <c r="GM34" s="322"/>
      <c r="GN34" s="322"/>
      <c r="GO34" s="322"/>
      <c r="GP34" s="322"/>
      <c r="GQ34" s="322"/>
      <c r="GR34" s="322"/>
      <c r="GS34" s="322"/>
      <c r="GT34" s="322"/>
      <c r="GU34" s="322"/>
      <c r="GV34" s="322"/>
      <c r="GW34" s="322"/>
      <c r="GX34" s="322"/>
      <c r="GY34" s="322"/>
      <c r="GZ34" s="322"/>
      <c r="HA34" s="322"/>
      <c r="HB34" s="322"/>
      <c r="HC34" s="322"/>
      <c r="HD34" s="322"/>
      <c r="HE34" s="322"/>
      <c r="HF34" s="322"/>
      <c r="HG34" s="322"/>
      <c r="HH34" s="322"/>
      <c r="HI34" s="322"/>
      <c r="HJ34" s="322"/>
      <c r="HK34" s="322"/>
      <c r="HL34" s="322"/>
      <c r="HM34" s="322"/>
      <c r="HN34" s="322"/>
      <c r="HO34" s="322"/>
      <c r="HP34" s="322"/>
      <c r="HQ34" s="322"/>
      <c r="HR34" s="322"/>
      <c r="HS34" s="322"/>
      <c r="HT34" s="322"/>
      <c r="HU34" s="322"/>
      <c r="HV34" s="322"/>
      <c r="HW34" s="322"/>
      <c r="HX34" s="322"/>
      <c r="HY34" s="322"/>
      <c r="HZ34" s="322"/>
      <c r="IA34" s="322"/>
      <c r="IB34" s="322"/>
      <c r="IC34" s="322"/>
      <c r="ID34" s="322"/>
      <c r="IE34" s="322"/>
      <c r="IF34" s="322"/>
      <c r="IG34" s="322"/>
      <c r="IH34" s="322"/>
      <c r="II34" s="322"/>
      <c r="IJ34" s="322"/>
      <c r="IK34" s="322"/>
      <c r="IL34" s="322"/>
      <c r="IM34" s="322"/>
      <c r="IN34" s="322"/>
      <c r="IO34" s="322"/>
      <c r="IP34" s="322"/>
      <c r="IQ34" s="322"/>
    </row>
    <row r="35" spans="1:251" s="320" customFormat="1" ht="11.25" x14ac:dyDescent="0.3">
      <c r="A35" s="133" t="s">
        <v>164</v>
      </c>
      <c r="B35" s="111">
        <v>180</v>
      </c>
      <c r="C35" s="108">
        <v>63.428571428571423</v>
      </c>
      <c r="D35" s="108">
        <v>46.857142857142861</v>
      </c>
      <c r="E35" s="108">
        <v>16</v>
      </c>
      <c r="F35" s="108">
        <v>61.714285714285708</v>
      </c>
      <c r="G35" s="108">
        <v>23.428571428571431</v>
      </c>
      <c r="H35" s="108"/>
      <c r="I35" s="108"/>
      <c r="J35" s="108"/>
      <c r="K35" s="322"/>
      <c r="T35" s="321"/>
      <c r="U35" s="321"/>
      <c r="V35" s="321"/>
      <c r="W35" s="321"/>
      <c r="X35" s="321"/>
      <c r="Y35" s="321"/>
      <c r="Z35" s="322"/>
      <c r="AA35" s="322"/>
      <c r="AB35" s="322"/>
      <c r="AC35" s="322"/>
      <c r="AD35" s="322"/>
      <c r="AE35" s="322"/>
      <c r="AF35" s="322"/>
      <c r="AG35" s="322"/>
      <c r="AH35" s="322"/>
      <c r="AI35" s="322"/>
      <c r="AJ35" s="322"/>
      <c r="AK35" s="322"/>
      <c r="AL35" s="322"/>
      <c r="AM35" s="322"/>
      <c r="AN35" s="322"/>
      <c r="AO35" s="322"/>
      <c r="AP35" s="322"/>
      <c r="AQ35" s="322"/>
      <c r="AR35" s="322"/>
      <c r="AS35" s="322"/>
      <c r="AT35" s="322"/>
      <c r="AU35" s="322"/>
      <c r="AV35" s="322"/>
      <c r="AW35" s="322"/>
      <c r="AX35" s="322"/>
      <c r="AY35" s="322"/>
      <c r="AZ35" s="322"/>
      <c r="BA35" s="322"/>
      <c r="BB35" s="322"/>
      <c r="BC35" s="322"/>
      <c r="BD35" s="322"/>
      <c r="BE35" s="322"/>
      <c r="BF35" s="322"/>
      <c r="BG35" s="322"/>
      <c r="BH35" s="322"/>
      <c r="BI35" s="322"/>
      <c r="BJ35" s="322"/>
      <c r="BK35" s="322"/>
      <c r="BL35" s="322"/>
      <c r="BM35" s="322"/>
      <c r="BN35" s="322"/>
      <c r="BO35" s="322"/>
      <c r="BP35" s="322"/>
      <c r="BQ35" s="322"/>
      <c r="BR35" s="322"/>
      <c r="BS35" s="322"/>
      <c r="BT35" s="322"/>
      <c r="BU35" s="322"/>
      <c r="BV35" s="322"/>
      <c r="BW35" s="322"/>
      <c r="BX35" s="322"/>
      <c r="BY35" s="322"/>
      <c r="BZ35" s="322"/>
      <c r="CA35" s="322"/>
      <c r="CB35" s="322"/>
      <c r="CC35" s="322"/>
      <c r="CD35" s="322"/>
      <c r="CE35" s="322"/>
      <c r="CF35" s="322"/>
      <c r="CG35" s="322"/>
      <c r="CH35" s="322"/>
      <c r="CI35" s="322"/>
      <c r="CJ35" s="322"/>
      <c r="CK35" s="322"/>
      <c r="CL35" s="322"/>
      <c r="CM35" s="322"/>
      <c r="CN35" s="322"/>
      <c r="CO35" s="322"/>
      <c r="CP35" s="322"/>
      <c r="CQ35" s="322"/>
      <c r="CR35" s="322"/>
      <c r="CS35" s="322"/>
      <c r="CT35" s="322"/>
      <c r="CU35" s="322"/>
      <c r="CV35" s="322"/>
      <c r="CW35" s="322"/>
      <c r="CX35" s="322"/>
      <c r="CY35" s="322"/>
      <c r="CZ35" s="322"/>
      <c r="DA35" s="322"/>
      <c r="DB35" s="322"/>
      <c r="DC35" s="322"/>
      <c r="DD35" s="322"/>
      <c r="DE35" s="322"/>
      <c r="DF35" s="322"/>
      <c r="DG35" s="322"/>
      <c r="DH35" s="322"/>
      <c r="DI35" s="322"/>
      <c r="DJ35" s="322"/>
      <c r="DK35" s="322"/>
      <c r="DL35" s="322"/>
      <c r="DM35" s="322"/>
      <c r="DN35" s="322"/>
      <c r="DO35" s="322"/>
      <c r="DP35" s="322"/>
      <c r="DQ35" s="322"/>
      <c r="DR35" s="322"/>
      <c r="DS35" s="322"/>
      <c r="DT35" s="322"/>
      <c r="DU35" s="322"/>
      <c r="DV35" s="322"/>
      <c r="DW35" s="322"/>
      <c r="DX35" s="322"/>
      <c r="DY35" s="322"/>
      <c r="DZ35" s="322"/>
      <c r="EA35" s="322"/>
      <c r="EB35" s="322"/>
      <c r="EC35" s="322"/>
      <c r="ED35" s="322"/>
      <c r="EE35" s="322"/>
      <c r="EF35" s="322"/>
      <c r="EG35" s="322"/>
      <c r="EH35" s="322"/>
      <c r="EI35" s="322"/>
      <c r="EJ35" s="322"/>
      <c r="EK35" s="322"/>
      <c r="EL35" s="322"/>
      <c r="EM35" s="322"/>
      <c r="EN35" s="322"/>
      <c r="EO35" s="322"/>
      <c r="EP35" s="322"/>
      <c r="EQ35" s="322"/>
      <c r="ER35" s="322"/>
      <c r="ES35" s="322"/>
      <c r="ET35" s="322"/>
      <c r="EU35" s="322"/>
      <c r="EV35" s="322"/>
      <c r="EW35" s="322"/>
      <c r="EX35" s="322"/>
      <c r="EY35" s="322"/>
      <c r="EZ35" s="322"/>
      <c r="FA35" s="322"/>
      <c r="FB35" s="322"/>
      <c r="FC35" s="322"/>
      <c r="FD35" s="322"/>
      <c r="FE35" s="322"/>
      <c r="FF35" s="322"/>
      <c r="FG35" s="322"/>
      <c r="FH35" s="322"/>
      <c r="FI35" s="322"/>
      <c r="FJ35" s="322"/>
      <c r="FK35" s="322"/>
      <c r="FL35" s="322"/>
      <c r="FM35" s="322"/>
      <c r="FN35" s="322"/>
      <c r="FO35" s="322"/>
      <c r="FP35" s="322"/>
      <c r="FQ35" s="322"/>
      <c r="FR35" s="322"/>
      <c r="FS35" s="322"/>
      <c r="FT35" s="322"/>
      <c r="FU35" s="322"/>
      <c r="FV35" s="322"/>
      <c r="FW35" s="322"/>
      <c r="FX35" s="322"/>
      <c r="FY35" s="322"/>
      <c r="FZ35" s="322"/>
      <c r="GA35" s="322"/>
      <c r="GB35" s="322"/>
      <c r="GC35" s="322"/>
      <c r="GD35" s="322"/>
      <c r="GE35" s="322"/>
      <c r="GF35" s="322"/>
      <c r="GG35" s="322"/>
      <c r="GH35" s="322"/>
      <c r="GI35" s="322"/>
      <c r="GJ35" s="322"/>
      <c r="GK35" s="322"/>
      <c r="GL35" s="322"/>
      <c r="GM35" s="322"/>
      <c r="GN35" s="322"/>
      <c r="GO35" s="322"/>
      <c r="GP35" s="322"/>
      <c r="GQ35" s="322"/>
      <c r="GR35" s="322"/>
      <c r="GS35" s="322"/>
      <c r="GT35" s="322"/>
      <c r="GU35" s="322"/>
      <c r="GV35" s="322"/>
      <c r="GW35" s="322"/>
      <c r="GX35" s="322"/>
      <c r="GY35" s="322"/>
      <c r="GZ35" s="322"/>
      <c r="HA35" s="322"/>
      <c r="HB35" s="322"/>
      <c r="HC35" s="322"/>
      <c r="HD35" s="322"/>
      <c r="HE35" s="322"/>
      <c r="HF35" s="322"/>
      <c r="HG35" s="322"/>
      <c r="HH35" s="322"/>
      <c r="HI35" s="322"/>
      <c r="HJ35" s="322"/>
      <c r="HK35" s="322"/>
      <c r="HL35" s="322"/>
      <c r="HM35" s="322"/>
      <c r="HN35" s="322"/>
      <c r="HO35" s="322"/>
      <c r="HP35" s="322"/>
      <c r="HQ35" s="322"/>
      <c r="HR35" s="322"/>
      <c r="HS35" s="322"/>
      <c r="HT35" s="322"/>
      <c r="HU35" s="322"/>
      <c r="HV35" s="322"/>
      <c r="HW35" s="322"/>
      <c r="HX35" s="322"/>
      <c r="HY35" s="322"/>
      <c r="HZ35" s="322"/>
      <c r="IA35" s="322"/>
      <c r="IB35" s="322"/>
      <c r="IC35" s="322"/>
      <c r="ID35" s="322"/>
      <c r="IE35" s="322"/>
      <c r="IF35" s="322"/>
      <c r="IG35" s="322"/>
      <c r="IH35" s="322"/>
      <c r="II35" s="322"/>
      <c r="IJ35" s="322"/>
      <c r="IK35" s="322"/>
      <c r="IL35" s="322"/>
      <c r="IM35" s="322"/>
      <c r="IN35" s="322"/>
      <c r="IO35" s="322"/>
      <c r="IP35" s="322"/>
      <c r="IQ35" s="322"/>
    </row>
    <row r="36" spans="1:251" s="320" customFormat="1" ht="11.25" x14ac:dyDescent="0.3">
      <c r="A36" s="133" t="s">
        <v>165</v>
      </c>
      <c r="B36" s="111">
        <v>130</v>
      </c>
      <c r="C36" s="108">
        <v>23.880597014925371</v>
      </c>
      <c r="D36" s="108">
        <v>17.164179104477611</v>
      </c>
      <c r="E36" s="108">
        <v>6.7164179104477615</v>
      </c>
      <c r="F36" s="108">
        <v>14.925373134328357</v>
      </c>
      <c r="G36" s="108">
        <v>47.761194029850742</v>
      </c>
      <c r="H36" s="108"/>
      <c r="I36" s="108"/>
      <c r="J36" s="108"/>
      <c r="K36" s="322"/>
      <c r="T36" s="321"/>
      <c r="U36" s="321"/>
      <c r="V36" s="321"/>
      <c r="W36" s="321"/>
      <c r="X36" s="321"/>
      <c r="Y36" s="321"/>
      <c r="Z36" s="322"/>
      <c r="AA36" s="322"/>
      <c r="AB36" s="322"/>
      <c r="AC36" s="322"/>
      <c r="AD36" s="322"/>
      <c r="AE36" s="322"/>
      <c r="AF36" s="322"/>
      <c r="AG36" s="322"/>
      <c r="AH36" s="322"/>
      <c r="AI36" s="322"/>
      <c r="AJ36" s="322"/>
      <c r="AK36" s="322"/>
      <c r="AL36" s="322"/>
      <c r="AM36" s="322"/>
      <c r="AN36" s="322"/>
      <c r="AO36" s="322"/>
      <c r="AP36" s="322"/>
      <c r="AQ36" s="322"/>
      <c r="AR36" s="322"/>
      <c r="AS36" s="322"/>
      <c r="AT36" s="322"/>
      <c r="AU36" s="322"/>
      <c r="AV36" s="322"/>
      <c r="AW36" s="322"/>
      <c r="AX36" s="322"/>
      <c r="AY36" s="322"/>
      <c r="AZ36" s="322"/>
      <c r="BA36" s="322"/>
      <c r="BB36" s="322"/>
      <c r="BC36" s="322"/>
      <c r="BD36" s="322"/>
      <c r="BE36" s="322"/>
      <c r="BF36" s="322"/>
      <c r="BG36" s="322"/>
      <c r="BH36" s="322"/>
      <c r="BI36" s="322"/>
      <c r="BJ36" s="322"/>
      <c r="BK36" s="322"/>
      <c r="BL36" s="322"/>
      <c r="BM36" s="322"/>
      <c r="BN36" s="322"/>
      <c r="BO36" s="322"/>
      <c r="BP36" s="322"/>
      <c r="BQ36" s="322"/>
      <c r="BR36" s="322"/>
      <c r="BS36" s="322"/>
      <c r="BT36" s="322"/>
      <c r="BU36" s="322"/>
      <c r="BV36" s="322"/>
      <c r="BW36" s="322"/>
      <c r="BX36" s="322"/>
      <c r="BY36" s="322"/>
      <c r="BZ36" s="322"/>
      <c r="CA36" s="322"/>
      <c r="CB36" s="322"/>
      <c r="CC36" s="322"/>
      <c r="CD36" s="322"/>
      <c r="CE36" s="322"/>
      <c r="CF36" s="322"/>
      <c r="CG36" s="322"/>
      <c r="CH36" s="322"/>
      <c r="CI36" s="322"/>
      <c r="CJ36" s="322"/>
      <c r="CK36" s="322"/>
      <c r="CL36" s="322"/>
      <c r="CM36" s="322"/>
      <c r="CN36" s="322"/>
      <c r="CO36" s="322"/>
      <c r="CP36" s="322"/>
      <c r="CQ36" s="322"/>
      <c r="CR36" s="322"/>
      <c r="CS36" s="322"/>
      <c r="CT36" s="322"/>
      <c r="CU36" s="322"/>
      <c r="CV36" s="322"/>
      <c r="CW36" s="322"/>
      <c r="CX36" s="322"/>
      <c r="CY36" s="322"/>
      <c r="CZ36" s="322"/>
      <c r="DA36" s="322"/>
      <c r="DB36" s="322"/>
      <c r="DC36" s="322"/>
      <c r="DD36" s="322"/>
      <c r="DE36" s="322"/>
      <c r="DF36" s="322"/>
      <c r="DG36" s="322"/>
      <c r="DH36" s="322"/>
      <c r="DI36" s="322"/>
      <c r="DJ36" s="322"/>
      <c r="DK36" s="322"/>
      <c r="DL36" s="322"/>
      <c r="DM36" s="322"/>
      <c r="DN36" s="322"/>
      <c r="DO36" s="322"/>
      <c r="DP36" s="322"/>
      <c r="DQ36" s="322"/>
      <c r="DR36" s="322"/>
      <c r="DS36" s="322"/>
      <c r="DT36" s="322"/>
      <c r="DU36" s="322"/>
      <c r="DV36" s="322"/>
      <c r="DW36" s="322"/>
      <c r="DX36" s="322"/>
      <c r="DY36" s="322"/>
      <c r="DZ36" s="322"/>
      <c r="EA36" s="322"/>
      <c r="EB36" s="322"/>
      <c r="EC36" s="322"/>
      <c r="ED36" s="322"/>
      <c r="EE36" s="322"/>
      <c r="EF36" s="322"/>
      <c r="EG36" s="322"/>
      <c r="EH36" s="322"/>
      <c r="EI36" s="322"/>
      <c r="EJ36" s="322"/>
      <c r="EK36" s="322"/>
      <c r="EL36" s="322"/>
      <c r="EM36" s="322"/>
      <c r="EN36" s="322"/>
      <c r="EO36" s="322"/>
      <c r="EP36" s="322"/>
      <c r="EQ36" s="322"/>
      <c r="ER36" s="322"/>
      <c r="ES36" s="322"/>
      <c r="ET36" s="322"/>
      <c r="EU36" s="322"/>
      <c r="EV36" s="322"/>
      <c r="EW36" s="322"/>
      <c r="EX36" s="322"/>
      <c r="EY36" s="322"/>
      <c r="EZ36" s="322"/>
      <c r="FA36" s="322"/>
      <c r="FB36" s="322"/>
      <c r="FC36" s="322"/>
      <c r="FD36" s="322"/>
      <c r="FE36" s="322"/>
      <c r="FF36" s="322"/>
      <c r="FG36" s="322"/>
      <c r="FH36" s="322"/>
      <c r="FI36" s="322"/>
      <c r="FJ36" s="322"/>
      <c r="FK36" s="322"/>
      <c r="FL36" s="322"/>
      <c r="FM36" s="322"/>
      <c r="FN36" s="322"/>
      <c r="FO36" s="322"/>
      <c r="FP36" s="322"/>
      <c r="FQ36" s="322"/>
      <c r="FR36" s="322"/>
      <c r="FS36" s="322"/>
      <c r="FT36" s="322"/>
      <c r="FU36" s="322"/>
      <c r="FV36" s="322"/>
      <c r="FW36" s="322"/>
      <c r="FX36" s="322"/>
      <c r="FY36" s="322"/>
      <c r="FZ36" s="322"/>
      <c r="GA36" s="322"/>
      <c r="GB36" s="322"/>
      <c r="GC36" s="322"/>
      <c r="GD36" s="322"/>
      <c r="GE36" s="322"/>
      <c r="GF36" s="322"/>
      <c r="GG36" s="322"/>
      <c r="GH36" s="322"/>
      <c r="GI36" s="322"/>
      <c r="GJ36" s="322"/>
      <c r="GK36" s="322"/>
      <c r="GL36" s="322"/>
      <c r="GM36" s="322"/>
      <c r="GN36" s="322"/>
      <c r="GO36" s="322"/>
      <c r="GP36" s="322"/>
      <c r="GQ36" s="322"/>
      <c r="GR36" s="322"/>
      <c r="GS36" s="322"/>
      <c r="GT36" s="322"/>
      <c r="GU36" s="322"/>
      <c r="GV36" s="322"/>
      <c r="GW36" s="322"/>
      <c r="GX36" s="322"/>
      <c r="GY36" s="322"/>
      <c r="GZ36" s="322"/>
      <c r="HA36" s="322"/>
      <c r="HB36" s="322"/>
      <c r="HC36" s="322"/>
      <c r="HD36" s="322"/>
      <c r="HE36" s="322"/>
      <c r="HF36" s="322"/>
      <c r="HG36" s="322"/>
      <c r="HH36" s="322"/>
      <c r="HI36" s="322"/>
      <c r="HJ36" s="322"/>
      <c r="HK36" s="322"/>
      <c r="HL36" s="322"/>
      <c r="HM36" s="322"/>
      <c r="HN36" s="322"/>
      <c r="HO36" s="322"/>
      <c r="HP36" s="322"/>
      <c r="HQ36" s="322"/>
      <c r="HR36" s="322"/>
      <c r="HS36" s="322"/>
      <c r="HT36" s="322"/>
      <c r="HU36" s="322"/>
      <c r="HV36" s="322"/>
      <c r="HW36" s="322"/>
      <c r="HX36" s="322"/>
      <c r="HY36" s="322"/>
      <c r="HZ36" s="322"/>
      <c r="IA36" s="322"/>
      <c r="IB36" s="322"/>
      <c r="IC36" s="322"/>
      <c r="ID36" s="322"/>
      <c r="IE36" s="322"/>
      <c r="IF36" s="322"/>
      <c r="IG36" s="322"/>
      <c r="IH36" s="322"/>
      <c r="II36" s="322"/>
      <c r="IJ36" s="322"/>
      <c r="IK36" s="322"/>
      <c r="IL36" s="322"/>
      <c r="IM36" s="322"/>
      <c r="IN36" s="322"/>
      <c r="IO36" s="322"/>
      <c r="IP36" s="322"/>
      <c r="IQ36" s="322"/>
    </row>
    <row r="37" spans="1:251" s="320" customFormat="1" ht="11.25" x14ac:dyDescent="0.3">
      <c r="A37" s="133" t="s">
        <v>166</v>
      </c>
      <c r="B37" s="111">
        <v>100</v>
      </c>
      <c r="C37" s="108">
        <v>37.5</v>
      </c>
      <c r="D37" s="108">
        <v>28.125</v>
      </c>
      <c r="E37" s="108">
        <v>9.375</v>
      </c>
      <c r="F37" s="108">
        <v>20.833333333333336</v>
      </c>
      <c r="G37" s="108">
        <v>40.625</v>
      </c>
      <c r="H37" s="108"/>
      <c r="I37" s="108"/>
      <c r="J37" s="108"/>
      <c r="K37" s="322"/>
      <c r="T37" s="321"/>
      <c r="U37" s="321"/>
      <c r="V37" s="321"/>
      <c r="W37" s="321"/>
      <c r="X37" s="321"/>
      <c r="Y37" s="321"/>
      <c r="Z37" s="322"/>
      <c r="AA37" s="322"/>
      <c r="AB37" s="322"/>
      <c r="AC37" s="322"/>
      <c r="AD37" s="322"/>
      <c r="AE37" s="322"/>
      <c r="AF37" s="322"/>
      <c r="AG37" s="322"/>
      <c r="AH37" s="322"/>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2"/>
      <c r="BL37" s="322"/>
      <c r="BM37" s="322"/>
      <c r="BN37" s="322"/>
      <c r="BO37" s="322"/>
      <c r="BP37" s="322"/>
      <c r="BQ37" s="322"/>
      <c r="BR37" s="322"/>
      <c r="BS37" s="322"/>
      <c r="BT37" s="322"/>
      <c r="BU37" s="322"/>
      <c r="BV37" s="322"/>
      <c r="BW37" s="322"/>
      <c r="BX37" s="322"/>
      <c r="BY37" s="322"/>
      <c r="BZ37" s="322"/>
      <c r="CA37" s="322"/>
      <c r="CB37" s="322"/>
      <c r="CC37" s="322"/>
      <c r="CD37" s="322"/>
      <c r="CE37" s="322"/>
      <c r="CF37" s="322"/>
      <c r="CG37" s="322"/>
      <c r="CH37" s="322"/>
      <c r="CI37" s="322"/>
      <c r="CJ37" s="322"/>
      <c r="CK37" s="322"/>
      <c r="CL37" s="322"/>
      <c r="CM37" s="322"/>
      <c r="CN37" s="322"/>
      <c r="CO37" s="322"/>
      <c r="CP37" s="322"/>
      <c r="CQ37" s="322"/>
      <c r="CR37" s="322"/>
      <c r="CS37" s="322"/>
      <c r="CT37" s="322"/>
      <c r="CU37" s="322"/>
      <c r="CV37" s="322"/>
      <c r="CW37" s="322"/>
      <c r="CX37" s="322"/>
      <c r="CY37" s="322"/>
      <c r="CZ37" s="322"/>
      <c r="DA37" s="322"/>
      <c r="DB37" s="322"/>
      <c r="DC37" s="322"/>
      <c r="DD37" s="322"/>
      <c r="DE37" s="322"/>
      <c r="DF37" s="322"/>
      <c r="DG37" s="322"/>
      <c r="DH37" s="322"/>
      <c r="DI37" s="322"/>
      <c r="DJ37" s="322"/>
      <c r="DK37" s="322"/>
      <c r="DL37" s="322"/>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2"/>
      <c r="EP37" s="322"/>
      <c r="EQ37" s="322"/>
      <c r="ER37" s="322"/>
      <c r="ES37" s="322"/>
      <c r="ET37" s="322"/>
      <c r="EU37" s="322"/>
      <c r="EV37" s="322"/>
      <c r="EW37" s="322"/>
      <c r="EX37" s="322"/>
      <c r="EY37" s="322"/>
      <c r="EZ37" s="322"/>
      <c r="FA37" s="322"/>
      <c r="FB37" s="322"/>
      <c r="FC37" s="322"/>
      <c r="FD37" s="322"/>
      <c r="FE37" s="322"/>
      <c r="FF37" s="322"/>
      <c r="FG37" s="322"/>
      <c r="FH37" s="322"/>
      <c r="FI37" s="322"/>
      <c r="FJ37" s="322"/>
      <c r="FK37" s="322"/>
      <c r="FL37" s="322"/>
      <c r="FM37" s="322"/>
      <c r="FN37" s="322"/>
      <c r="FO37" s="322"/>
      <c r="FP37" s="322"/>
      <c r="FQ37" s="322"/>
      <c r="FR37" s="322"/>
      <c r="FS37" s="322"/>
      <c r="FT37" s="322"/>
      <c r="FU37" s="322"/>
      <c r="FV37" s="322"/>
      <c r="FW37" s="322"/>
      <c r="FX37" s="322"/>
      <c r="FY37" s="322"/>
      <c r="FZ37" s="322"/>
      <c r="GA37" s="322"/>
      <c r="GB37" s="322"/>
      <c r="GC37" s="322"/>
      <c r="GD37" s="322"/>
      <c r="GE37" s="322"/>
      <c r="GF37" s="322"/>
      <c r="GG37" s="322"/>
      <c r="GH37" s="322"/>
      <c r="GI37" s="322"/>
      <c r="GJ37" s="322"/>
      <c r="GK37" s="322"/>
      <c r="GL37" s="322"/>
      <c r="GM37" s="322"/>
      <c r="GN37" s="322"/>
      <c r="GO37" s="322"/>
      <c r="GP37" s="322"/>
      <c r="GQ37" s="322"/>
      <c r="GR37" s="322"/>
      <c r="GS37" s="322"/>
      <c r="GT37" s="322"/>
      <c r="GU37" s="322"/>
      <c r="GV37" s="322"/>
      <c r="GW37" s="322"/>
      <c r="GX37" s="322"/>
      <c r="GY37" s="322"/>
      <c r="GZ37" s="322"/>
      <c r="HA37" s="322"/>
      <c r="HB37" s="322"/>
      <c r="HC37" s="322"/>
      <c r="HD37" s="322"/>
      <c r="HE37" s="322"/>
      <c r="HF37" s="322"/>
      <c r="HG37" s="322"/>
      <c r="HH37" s="322"/>
      <c r="HI37" s="322"/>
      <c r="HJ37" s="322"/>
      <c r="HK37" s="322"/>
      <c r="HL37" s="322"/>
      <c r="HM37" s="322"/>
      <c r="HN37" s="322"/>
      <c r="HO37" s="322"/>
      <c r="HP37" s="322"/>
      <c r="HQ37" s="322"/>
      <c r="HR37" s="322"/>
      <c r="HS37" s="322"/>
      <c r="HT37" s="322"/>
      <c r="HU37" s="322"/>
      <c r="HV37" s="322"/>
      <c r="HW37" s="322"/>
      <c r="HX37" s="322"/>
      <c r="HY37" s="322"/>
      <c r="HZ37" s="322"/>
      <c r="IA37" s="322"/>
      <c r="IB37" s="322"/>
      <c r="IC37" s="322"/>
      <c r="ID37" s="322"/>
      <c r="IE37" s="322"/>
      <c r="IF37" s="322"/>
      <c r="IG37" s="322"/>
      <c r="IH37" s="322"/>
      <c r="II37" s="322"/>
      <c r="IJ37" s="322"/>
      <c r="IK37" s="322"/>
      <c r="IL37" s="322"/>
      <c r="IM37" s="322"/>
      <c r="IN37" s="322"/>
      <c r="IO37" s="322"/>
      <c r="IP37" s="322"/>
      <c r="IQ37" s="322"/>
    </row>
    <row r="38" spans="1:251" s="320" customFormat="1" ht="11.25" x14ac:dyDescent="0.3">
      <c r="A38" s="133" t="s">
        <v>167</v>
      </c>
      <c r="B38" s="111">
        <v>80</v>
      </c>
      <c r="C38" s="108">
        <v>60.256410256410255</v>
      </c>
      <c r="D38" s="108">
        <v>43.589743589743591</v>
      </c>
      <c r="E38" s="108">
        <v>16.666666666666664</v>
      </c>
      <c r="F38" s="108">
        <v>53.846153846153847</v>
      </c>
      <c r="G38" s="108">
        <v>26.923076923076923</v>
      </c>
      <c r="H38" s="108"/>
      <c r="I38" s="108"/>
      <c r="J38" s="108"/>
      <c r="K38" s="322"/>
      <c r="T38" s="321"/>
      <c r="U38" s="321"/>
      <c r="V38" s="321"/>
      <c r="W38" s="321"/>
      <c r="X38" s="321"/>
      <c r="Y38" s="321"/>
      <c r="Z38" s="322"/>
      <c r="AA38" s="322"/>
      <c r="AB38" s="322"/>
      <c r="AC38" s="322"/>
      <c r="AD38" s="322"/>
      <c r="AE38" s="322"/>
      <c r="AF38" s="322"/>
      <c r="AG38" s="322"/>
      <c r="AH38" s="322"/>
      <c r="AI38" s="322"/>
      <c r="AJ38" s="322"/>
      <c r="AK38" s="322"/>
      <c r="AL38" s="322"/>
      <c r="AM38" s="322"/>
      <c r="AN38" s="322"/>
      <c r="AO38" s="322"/>
      <c r="AP38" s="322"/>
      <c r="AQ38" s="322"/>
      <c r="AR38" s="322"/>
      <c r="AS38" s="322"/>
      <c r="AT38" s="322"/>
      <c r="AU38" s="322"/>
      <c r="AV38" s="322"/>
      <c r="AW38" s="322"/>
      <c r="AX38" s="322"/>
      <c r="AY38" s="322"/>
      <c r="AZ38" s="322"/>
      <c r="BA38" s="322"/>
      <c r="BB38" s="322"/>
      <c r="BC38" s="322"/>
      <c r="BD38" s="322"/>
      <c r="BE38" s="322"/>
      <c r="BF38" s="322"/>
      <c r="BG38" s="322"/>
      <c r="BH38" s="322"/>
      <c r="BI38" s="322"/>
      <c r="BJ38" s="322"/>
      <c r="BK38" s="322"/>
      <c r="BL38" s="322"/>
      <c r="BM38" s="322"/>
      <c r="BN38" s="322"/>
      <c r="BO38" s="322"/>
      <c r="BP38" s="322"/>
      <c r="BQ38" s="322"/>
      <c r="BR38" s="322"/>
      <c r="BS38" s="322"/>
      <c r="BT38" s="322"/>
      <c r="BU38" s="322"/>
      <c r="BV38" s="322"/>
      <c r="BW38" s="322"/>
      <c r="BX38" s="322"/>
      <c r="BY38" s="322"/>
      <c r="BZ38" s="322"/>
      <c r="CA38" s="322"/>
      <c r="CB38" s="322"/>
      <c r="CC38" s="322"/>
      <c r="CD38" s="322"/>
      <c r="CE38" s="322"/>
      <c r="CF38" s="322"/>
      <c r="CG38" s="322"/>
      <c r="CH38" s="322"/>
      <c r="CI38" s="322"/>
      <c r="CJ38" s="322"/>
      <c r="CK38" s="322"/>
      <c r="CL38" s="322"/>
      <c r="CM38" s="322"/>
      <c r="CN38" s="322"/>
      <c r="CO38" s="322"/>
      <c r="CP38" s="322"/>
      <c r="CQ38" s="322"/>
      <c r="CR38" s="322"/>
      <c r="CS38" s="322"/>
      <c r="CT38" s="322"/>
      <c r="CU38" s="322"/>
      <c r="CV38" s="322"/>
      <c r="CW38" s="322"/>
      <c r="CX38" s="322"/>
      <c r="CY38" s="322"/>
      <c r="CZ38" s="322"/>
      <c r="DA38" s="322"/>
      <c r="DB38" s="322"/>
      <c r="DC38" s="322"/>
      <c r="DD38" s="322"/>
      <c r="DE38" s="322"/>
      <c r="DF38" s="322"/>
      <c r="DG38" s="322"/>
      <c r="DH38" s="322"/>
      <c r="DI38" s="322"/>
      <c r="DJ38" s="322"/>
      <c r="DK38" s="322"/>
      <c r="DL38" s="322"/>
      <c r="DM38" s="322"/>
      <c r="DN38" s="322"/>
      <c r="DO38" s="322"/>
      <c r="DP38" s="322"/>
      <c r="DQ38" s="322"/>
      <c r="DR38" s="322"/>
      <c r="DS38" s="322"/>
      <c r="DT38" s="322"/>
      <c r="DU38" s="322"/>
      <c r="DV38" s="322"/>
      <c r="DW38" s="322"/>
      <c r="DX38" s="322"/>
      <c r="DY38" s="322"/>
      <c r="DZ38" s="322"/>
      <c r="EA38" s="322"/>
      <c r="EB38" s="322"/>
      <c r="EC38" s="322"/>
      <c r="ED38" s="322"/>
      <c r="EE38" s="322"/>
      <c r="EF38" s="322"/>
      <c r="EG38" s="322"/>
      <c r="EH38" s="322"/>
      <c r="EI38" s="322"/>
      <c r="EJ38" s="322"/>
      <c r="EK38" s="322"/>
      <c r="EL38" s="322"/>
      <c r="EM38" s="322"/>
      <c r="EN38" s="322"/>
      <c r="EO38" s="322"/>
      <c r="EP38" s="322"/>
      <c r="EQ38" s="322"/>
      <c r="ER38" s="322"/>
      <c r="ES38" s="322"/>
      <c r="ET38" s="322"/>
      <c r="EU38" s="322"/>
      <c r="EV38" s="322"/>
      <c r="EW38" s="322"/>
      <c r="EX38" s="322"/>
      <c r="EY38" s="322"/>
      <c r="EZ38" s="322"/>
      <c r="FA38" s="322"/>
      <c r="FB38" s="322"/>
      <c r="FC38" s="322"/>
      <c r="FD38" s="322"/>
      <c r="FE38" s="322"/>
      <c r="FF38" s="322"/>
      <c r="FG38" s="322"/>
      <c r="FH38" s="322"/>
      <c r="FI38" s="322"/>
      <c r="FJ38" s="322"/>
      <c r="FK38" s="322"/>
      <c r="FL38" s="322"/>
      <c r="FM38" s="322"/>
      <c r="FN38" s="322"/>
      <c r="FO38" s="322"/>
      <c r="FP38" s="322"/>
      <c r="FQ38" s="322"/>
      <c r="FR38" s="322"/>
      <c r="FS38" s="322"/>
      <c r="FT38" s="322"/>
      <c r="FU38" s="322"/>
      <c r="FV38" s="322"/>
      <c r="FW38" s="322"/>
      <c r="FX38" s="322"/>
      <c r="FY38" s="322"/>
      <c r="FZ38" s="322"/>
      <c r="GA38" s="322"/>
      <c r="GB38" s="322"/>
      <c r="GC38" s="322"/>
      <c r="GD38" s="322"/>
      <c r="GE38" s="322"/>
      <c r="GF38" s="322"/>
      <c r="GG38" s="322"/>
      <c r="GH38" s="322"/>
      <c r="GI38" s="322"/>
      <c r="GJ38" s="322"/>
      <c r="GK38" s="322"/>
      <c r="GL38" s="322"/>
      <c r="GM38" s="322"/>
      <c r="GN38" s="322"/>
      <c r="GO38" s="322"/>
      <c r="GP38" s="322"/>
      <c r="GQ38" s="322"/>
      <c r="GR38" s="322"/>
      <c r="GS38" s="322"/>
      <c r="GT38" s="322"/>
      <c r="GU38" s="322"/>
      <c r="GV38" s="322"/>
      <c r="GW38" s="322"/>
      <c r="GX38" s="322"/>
      <c r="GY38" s="322"/>
      <c r="GZ38" s="322"/>
      <c r="HA38" s="322"/>
      <c r="HB38" s="322"/>
      <c r="HC38" s="322"/>
      <c r="HD38" s="322"/>
      <c r="HE38" s="322"/>
      <c r="HF38" s="322"/>
      <c r="HG38" s="322"/>
      <c r="HH38" s="322"/>
      <c r="HI38" s="322"/>
      <c r="HJ38" s="322"/>
      <c r="HK38" s="322"/>
      <c r="HL38" s="322"/>
      <c r="HM38" s="322"/>
      <c r="HN38" s="322"/>
      <c r="HO38" s="322"/>
      <c r="HP38" s="322"/>
      <c r="HQ38" s="322"/>
      <c r="HR38" s="322"/>
      <c r="HS38" s="322"/>
      <c r="HT38" s="322"/>
      <c r="HU38" s="322"/>
      <c r="HV38" s="322"/>
      <c r="HW38" s="322"/>
      <c r="HX38" s="322"/>
      <c r="HY38" s="322"/>
      <c r="HZ38" s="322"/>
      <c r="IA38" s="322"/>
      <c r="IB38" s="322"/>
      <c r="IC38" s="322"/>
      <c r="ID38" s="322"/>
      <c r="IE38" s="322"/>
      <c r="IF38" s="322"/>
      <c r="IG38" s="322"/>
      <c r="IH38" s="322"/>
      <c r="II38" s="322"/>
      <c r="IJ38" s="322"/>
      <c r="IK38" s="322"/>
      <c r="IL38" s="322"/>
      <c r="IM38" s="322"/>
      <c r="IN38" s="322"/>
      <c r="IO38" s="322"/>
      <c r="IP38" s="322"/>
      <c r="IQ38" s="322"/>
    </row>
    <row r="39" spans="1:251" s="320" customFormat="1" ht="11.25" x14ac:dyDescent="0.3">
      <c r="A39" s="133" t="s">
        <v>168</v>
      </c>
      <c r="B39" s="111">
        <v>70</v>
      </c>
      <c r="C39" s="108">
        <v>24.324324324324326</v>
      </c>
      <c r="D39" s="108">
        <v>21.621621621621621</v>
      </c>
      <c r="E39" s="108">
        <v>2.7027027027027026</v>
      </c>
      <c r="F39" s="108">
        <v>36.486486486486484</v>
      </c>
      <c r="G39" s="108">
        <v>18.918918918918919</v>
      </c>
      <c r="H39" s="108"/>
      <c r="I39" s="108"/>
      <c r="J39" s="108"/>
      <c r="K39" s="322"/>
      <c r="T39" s="321"/>
      <c r="U39" s="321"/>
      <c r="V39" s="321"/>
      <c r="W39" s="321"/>
      <c r="X39" s="321"/>
      <c r="Y39" s="321"/>
      <c r="Z39" s="322"/>
      <c r="AA39" s="322"/>
      <c r="AB39" s="322"/>
      <c r="AC39" s="322"/>
      <c r="AD39" s="322"/>
      <c r="AE39" s="322"/>
      <c r="AF39" s="322"/>
      <c r="AG39" s="322"/>
      <c r="AH39" s="322"/>
      <c r="AI39" s="322"/>
      <c r="AJ39" s="322"/>
      <c r="AK39" s="322"/>
      <c r="AL39" s="322"/>
      <c r="AM39" s="322"/>
      <c r="AN39" s="322"/>
      <c r="AO39" s="322"/>
      <c r="AP39" s="322"/>
      <c r="AQ39" s="322"/>
      <c r="AR39" s="322"/>
      <c r="AS39" s="322"/>
      <c r="AT39" s="322"/>
      <c r="AU39" s="322"/>
      <c r="AV39" s="322"/>
      <c r="AW39" s="322"/>
      <c r="AX39" s="322"/>
      <c r="AY39" s="322"/>
      <c r="AZ39" s="322"/>
      <c r="BA39" s="322"/>
      <c r="BB39" s="322"/>
      <c r="BC39" s="322"/>
      <c r="BD39" s="322"/>
      <c r="BE39" s="322"/>
      <c r="BF39" s="322"/>
      <c r="BG39" s="322"/>
      <c r="BH39" s="322"/>
      <c r="BI39" s="322"/>
      <c r="BJ39" s="322"/>
      <c r="BK39" s="322"/>
      <c r="BL39" s="322"/>
      <c r="BM39" s="322"/>
      <c r="BN39" s="322"/>
      <c r="BO39" s="322"/>
      <c r="BP39" s="322"/>
      <c r="BQ39" s="322"/>
      <c r="BR39" s="322"/>
      <c r="BS39" s="322"/>
      <c r="BT39" s="322"/>
      <c r="BU39" s="322"/>
      <c r="BV39" s="322"/>
      <c r="BW39" s="322"/>
      <c r="BX39" s="322"/>
      <c r="BY39" s="322"/>
      <c r="BZ39" s="322"/>
      <c r="CA39" s="322"/>
      <c r="CB39" s="322"/>
      <c r="CC39" s="322"/>
      <c r="CD39" s="322"/>
      <c r="CE39" s="322"/>
      <c r="CF39" s="322"/>
      <c r="CG39" s="322"/>
      <c r="CH39" s="322"/>
      <c r="CI39" s="322"/>
      <c r="CJ39" s="322"/>
      <c r="CK39" s="322"/>
      <c r="CL39" s="322"/>
      <c r="CM39" s="322"/>
      <c r="CN39" s="322"/>
      <c r="CO39" s="322"/>
      <c r="CP39" s="322"/>
      <c r="CQ39" s="322"/>
      <c r="CR39" s="322"/>
      <c r="CS39" s="322"/>
      <c r="CT39" s="322"/>
      <c r="CU39" s="322"/>
      <c r="CV39" s="322"/>
      <c r="CW39" s="322"/>
      <c r="CX39" s="322"/>
      <c r="CY39" s="322"/>
      <c r="CZ39" s="322"/>
      <c r="DA39" s="322"/>
      <c r="DB39" s="322"/>
      <c r="DC39" s="322"/>
      <c r="DD39" s="322"/>
      <c r="DE39" s="322"/>
      <c r="DF39" s="322"/>
      <c r="DG39" s="322"/>
      <c r="DH39" s="322"/>
      <c r="DI39" s="322"/>
      <c r="DJ39" s="322"/>
      <c r="DK39" s="322"/>
      <c r="DL39" s="322"/>
      <c r="DM39" s="322"/>
      <c r="DN39" s="322"/>
      <c r="DO39" s="322"/>
      <c r="DP39" s="322"/>
      <c r="DQ39" s="322"/>
      <c r="DR39" s="322"/>
      <c r="DS39" s="322"/>
      <c r="DT39" s="322"/>
      <c r="DU39" s="322"/>
      <c r="DV39" s="322"/>
      <c r="DW39" s="322"/>
      <c r="DX39" s="322"/>
      <c r="DY39" s="322"/>
      <c r="DZ39" s="322"/>
      <c r="EA39" s="322"/>
      <c r="EB39" s="322"/>
      <c r="EC39" s="322"/>
      <c r="ED39" s="322"/>
      <c r="EE39" s="322"/>
      <c r="EF39" s="322"/>
      <c r="EG39" s="322"/>
      <c r="EH39" s="322"/>
      <c r="EI39" s="322"/>
      <c r="EJ39" s="322"/>
      <c r="EK39" s="322"/>
      <c r="EL39" s="322"/>
      <c r="EM39" s="322"/>
      <c r="EN39" s="322"/>
      <c r="EO39" s="322"/>
      <c r="EP39" s="322"/>
      <c r="EQ39" s="322"/>
      <c r="ER39" s="322"/>
      <c r="ES39" s="322"/>
      <c r="ET39" s="322"/>
      <c r="EU39" s="322"/>
      <c r="EV39" s="322"/>
      <c r="EW39" s="322"/>
      <c r="EX39" s="322"/>
      <c r="EY39" s="322"/>
      <c r="EZ39" s="322"/>
      <c r="FA39" s="322"/>
      <c r="FB39" s="322"/>
      <c r="FC39" s="322"/>
      <c r="FD39" s="322"/>
      <c r="FE39" s="322"/>
      <c r="FF39" s="322"/>
      <c r="FG39" s="322"/>
      <c r="FH39" s="322"/>
      <c r="FI39" s="322"/>
      <c r="FJ39" s="322"/>
      <c r="FK39" s="322"/>
      <c r="FL39" s="322"/>
      <c r="FM39" s="322"/>
      <c r="FN39" s="322"/>
      <c r="FO39" s="322"/>
      <c r="FP39" s="322"/>
      <c r="FQ39" s="322"/>
      <c r="FR39" s="322"/>
      <c r="FS39" s="322"/>
      <c r="FT39" s="322"/>
      <c r="FU39" s="322"/>
      <c r="FV39" s="322"/>
      <c r="FW39" s="322"/>
      <c r="FX39" s="322"/>
      <c r="FY39" s="322"/>
      <c r="FZ39" s="322"/>
      <c r="GA39" s="322"/>
      <c r="GB39" s="322"/>
      <c r="GC39" s="322"/>
      <c r="GD39" s="322"/>
      <c r="GE39" s="322"/>
      <c r="GF39" s="322"/>
      <c r="GG39" s="322"/>
      <c r="GH39" s="322"/>
      <c r="GI39" s="322"/>
      <c r="GJ39" s="322"/>
      <c r="GK39" s="322"/>
      <c r="GL39" s="322"/>
      <c r="GM39" s="322"/>
      <c r="GN39" s="322"/>
      <c r="GO39" s="322"/>
      <c r="GP39" s="322"/>
      <c r="GQ39" s="322"/>
      <c r="GR39" s="322"/>
      <c r="GS39" s="322"/>
      <c r="GT39" s="322"/>
      <c r="GU39" s="322"/>
      <c r="GV39" s="322"/>
      <c r="GW39" s="322"/>
      <c r="GX39" s="322"/>
      <c r="GY39" s="322"/>
      <c r="GZ39" s="322"/>
      <c r="HA39" s="322"/>
      <c r="HB39" s="322"/>
      <c r="HC39" s="322"/>
      <c r="HD39" s="322"/>
      <c r="HE39" s="322"/>
      <c r="HF39" s="322"/>
      <c r="HG39" s="322"/>
      <c r="HH39" s="322"/>
      <c r="HI39" s="322"/>
      <c r="HJ39" s="322"/>
      <c r="HK39" s="322"/>
      <c r="HL39" s="322"/>
      <c r="HM39" s="322"/>
      <c r="HN39" s="322"/>
      <c r="HO39" s="322"/>
      <c r="HP39" s="322"/>
      <c r="HQ39" s="322"/>
      <c r="HR39" s="322"/>
      <c r="HS39" s="322"/>
      <c r="HT39" s="322"/>
      <c r="HU39" s="322"/>
      <c r="HV39" s="322"/>
      <c r="HW39" s="322"/>
      <c r="HX39" s="322"/>
      <c r="HY39" s="322"/>
      <c r="HZ39" s="322"/>
      <c r="IA39" s="322"/>
      <c r="IB39" s="322"/>
      <c r="IC39" s="322"/>
      <c r="ID39" s="322"/>
      <c r="IE39" s="322"/>
      <c r="IF39" s="322"/>
      <c r="IG39" s="322"/>
      <c r="IH39" s="322"/>
      <c r="II39" s="322"/>
      <c r="IJ39" s="322"/>
      <c r="IK39" s="322"/>
      <c r="IL39" s="322"/>
      <c r="IM39" s="322"/>
      <c r="IN39" s="322"/>
      <c r="IO39" s="322"/>
      <c r="IP39" s="322"/>
      <c r="IQ39" s="322"/>
    </row>
    <row r="40" spans="1:251" s="320" customFormat="1" ht="11.25" x14ac:dyDescent="0.3">
      <c r="A40" s="133" t="s">
        <v>159</v>
      </c>
      <c r="B40" s="111">
        <v>190</v>
      </c>
      <c r="C40" s="108">
        <v>44.791666666666671</v>
      </c>
      <c r="D40" s="108">
        <v>30.729166666666668</v>
      </c>
      <c r="E40" s="108">
        <v>11.458333333333332</v>
      </c>
      <c r="F40" s="108">
        <v>8.8541666666666679</v>
      </c>
      <c r="G40" s="108">
        <v>18.75</v>
      </c>
      <c r="H40" s="108"/>
      <c r="I40" s="108"/>
      <c r="J40" s="108"/>
      <c r="K40" s="322"/>
      <c r="T40" s="321"/>
      <c r="U40" s="321"/>
      <c r="V40" s="321"/>
      <c r="W40" s="321"/>
      <c r="X40" s="321"/>
      <c r="Y40" s="321"/>
      <c r="Z40" s="322"/>
      <c r="AA40" s="322"/>
      <c r="AB40" s="322"/>
      <c r="AC40" s="322"/>
      <c r="AD40" s="322"/>
      <c r="AE40" s="322"/>
      <c r="AF40" s="322"/>
      <c r="AG40" s="322"/>
      <c r="AH40" s="322"/>
      <c r="AI40" s="322"/>
      <c r="AJ40" s="322"/>
      <c r="AK40" s="322"/>
      <c r="AL40" s="322"/>
      <c r="AM40" s="322"/>
      <c r="AN40" s="322"/>
      <c r="AO40" s="322"/>
      <c r="AP40" s="322"/>
      <c r="AQ40" s="322"/>
      <c r="AR40" s="322"/>
      <c r="AS40" s="322"/>
      <c r="AT40" s="322"/>
      <c r="AU40" s="322"/>
      <c r="AV40" s="322"/>
      <c r="AW40" s="322"/>
      <c r="AX40" s="322"/>
      <c r="AY40" s="322"/>
      <c r="AZ40" s="322"/>
      <c r="BA40" s="322"/>
      <c r="BB40" s="322"/>
      <c r="BC40" s="322"/>
      <c r="BD40" s="322"/>
      <c r="BE40" s="322"/>
      <c r="BF40" s="322"/>
      <c r="BG40" s="322"/>
      <c r="BH40" s="322"/>
      <c r="BI40" s="322"/>
      <c r="BJ40" s="322"/>
      <c r="BK40" s="322"/>
      <c r="BL40" s="322"/>
      <c r="BM40" s="322"/>
      <c r="BN40" s="322"/>
      <c r="BO40" s="322"/>
      <c r="BP40" s="322"/>
      <c r="BQ40" s="322"/>
      <c r="BR40" s="322"/>
      <c r="BS40" s="322"/>
      <c r="BT40" s="322"/>
      <c r="BU40" s="322"/>
      <c r="BV40" s="322"/>
      <c r="BW40" s="322"/>
      <c r="BX40" s="322"/>
      <c r="BY40" s="322"/>
      <c r="BZ40" s="322"/>
      <c r="CA40" s="322"/>
      <c r="CB40" s="322"/>
      <c r="CC40" s="322"/>
      <c r="CD40" s="322"/>
      <c r="CE40" s="322"/>
      <c r="CF40" s="322"/>
      <c r="CG40" s="322"/>
      <c r="CH40" s="322"/>
      <c r="CI40" s="322"/>
      <c r="CJ40" s="322"/>
      <c r="CK40" s="322"/>
      <c r="CL40" s="322"/>
      <c r="CM40" s="322"/>
      <c r="CN40" s="322"/>
      <c r="CO40" s="322"/>
      <c r="CP40" s="322"/>
      <c r="CQ40" s="322"/>
      <c r="CR40" s="322"/>
      <c r="CS40" s="322"/>
      <c r="CT40" s="322"/>
      <c r="CU40" s="322"/>
      <c r="CV40" s="322"/>
      <c r="CW40" s="322"/>
      <c r="CX40" s="322"/>
      <c r="CY40" s="322"/>
      <c r="CZ40" s="322"/>
      <c r="DA40" s="322"/>
      <c r="DB40" s="322"/>
      <c r="DC40" s="322"/>
      <c r="DD40" s="322"/>
      <c r="DE40" s="322"/>
      <c r="DF40" s="322"/>
      <c r="DG40" s="322"/>
      <c r="DH40" s="322"/>
      <c r="DI40" s="322"/>
      <c r="DJ40" s="322"/>
      <c r="DK40" s="322"/>
      <c r="DL40" s="322"/>
      <c r="DM40" s="322"/>
      <c r="DN40" s="322"/>
      <c r="DO40" s="322"/>
      <c r="DP40" s="322"/>
      <c r="DQ40" s="322"/>
      <c r="DR40" s="322"/>
      <c r="DS40" s="322"/>
      <c r="DT40" s="322"/>
      <c r="DU40" s="322"/>
      <c r="DV40" s="322"/>
      <c r="DW40" s="322"/>
      <c r="DX40" s="322"/>
      <c r="DY40" s="322"/>
      <c r="DZ40" s="322"/>
      <c r="EA40" s="322"/>
      <c r="EB40" s="322"/>
      <c r="EC40" s="322"/>
      <c r="ED40" s="322"/>
      <c r="EE40" s="322"/>
      <c r="EF40" s="322"/>
      <c r="EG40" s="322"/>
      <c r="EH40" s="322"/>
      <c r="EI40" s="322"/>
      <c r="EJ40" s="322"/>
      <c r="EK40" s="322"/>
      <c r="EL40" s="322"/>
      <c r="EM40" s="322"/>
      <c r="EN40" s="322"/>
      <c r="EO40" s="322"/>
      <c r="EP40" s="322"/>
      <c r="EQ40" s="322"/>
      <c r="ER40" s="322"/>
      <c r="ES40" s="322"/>
      <c r="ET40" s="322"/>
      <c r="EU40" s="322"/>
      <c r="EV40" s="322"/>
      <c r="EW40" s="322"/>
      <c r="EX40" s="322"/>
      <c r="EY40" s="322"/>
      <c r="EZ40" s="322"/>
      <c r="FA40" s="322"/>
      <c r="FB40" s="322"/>
      <c r="FC40" s="322"/>
      <c r="FD40" s="322"/>
      <c r="FE40" s="322"/>
      <c r="FF40" s="322"/>
      <c r="FG40" s="322"/>
      <c r="FH40" s="322"/>
      <c r="FI40" s="322"/>
      <c r="FJ40" s="322"/>
      <c r="FK40" s="322"/>
      <c r="FL40" s="322"/>
      <c r="FM40" s="322"/>
      <c r="FN40" s="322"/>
      <c r="FO40" s="322"/>
      <c r="FP40" s="322"/>
      <c r="FQ40" s="322"/>
      <c r="FR40" s="322"/>
      <c r="FS40" s="322"/>
      <c r="FT40" s="322"/>
      <c r="FU40" s="322"/>
      <c r="FV40" s="322"/>
      <c r="FW40" s="322"/>
      <c r="FX40" s="322"/>
      <c r="FY40" s="322"/>
      <c r="FZ40" s="322"/>
      <c r="GA40" s="322"/>
      <c r="GB40" s="322"/>
      <c r="GC40" s="322"/>
      <c r="GD40" s="322"/>
      <c r="GE40" s="322"/>
      <c r="GF40" s="322"/>
      <c r="GG40" s="322"/>
      <c r="GH40" s="322"/>
      <c r="GI40" s="322"/>
      <c r="GJ40" s="322"/>
      <c r="GK40" s="322"/>
      <c r="GL40" s="322"/>
      <c r="GM40" s="322"/>
      <c r="GN40" s="322"/>
      <c r="GO40" s="322"/>
      <c r="GP40" s="322"/>
      <c r="GQ40" s="322"/>
      <c r="GR40" s="322"/>
      <c r="GS40" s="322"/>
      <c r="GT40" s="322"/>
      <c r="GU40" s="322"/>
      <c r="GV40" s="322"/>
      <c r="GW40" s="322"/>
      <c r="GX40" s="322"/>
      <c r="GY40" s="322"/>
      <c r="GZ40" s="322"/>
      <c r="HA40" s="322"/>
      <c r="HB40" s="322"/>
      <c r="HC40" s="322"/>
      <c r="HD40" s="322"/>
      <c r="HE40" s="322"/>
      <c r="HF40" s="322"/>
      <c r="HG40" s="322"/>
      <c r="HH40" s="322"/>
      <c r="HI40" s="322"/>
      <c r="HJ40" s="322"/>
      <c r="HK40" s="322"/>
      <c r="HL40" s="322"/>
      <c r="HM40" s="322"/>
      <c r="HN40" s="322"/>
      <c r="HO40" s="322"/>
      <c r="HP40" s="322"/>
      <c r="HQ40" s="322"/>
      <c r="HR40" s="322"/>
      <c r="HS40" s="322"/>
      <c r="HT40" s="322"/>
      <c r="HU40" s="322"/>
      <c r="HV40" s="322"/>
      <c r="HW40" s="322"/>
      <c r="HX40" s="322"/>
      <c r="HY40" s="322"/>
      <c r="HZ40" s="322"/>
      <c r="IA40" s="322"/>
      <c r="IB40" s="322"/>
      <c r="IC40" s="322"/>
      <c r="ID40" s="322"/>
      <c r="IE40" s="322"/>
      <c r="IF40" s="322"/>
      <c r="IG40" s="322"/>
      <c r="IH40" s="322"/>
      <c r="II40" s="322"/>
      <c r="IJ40" s="322"/>
      <c r="IK40" s="322"/>
      <c r="IL40" s="322"/>
      <c r="IM40" s="322"/>
      <c r="IN40" s="322"/>
      <c r="IO40" s="322"/>
      <c r="IP40" s="322"/>
      <c r="IQ40" s="322"/>
    </row>
    <row r="41" spans="1:251" s="296" customFormat="1" ht="5.0999999999999996" customHeight="1" x14ac:dyDescent="0.3">
      <c r="A41" s="130"/>
      <c r="B41" s="108"/>
      <c r="C41" s="108"/>
      <c r="D41" s="108"/>
      <c r="E41" s="108"/>
      <c r="F41" s="108"/>
      <c r="G41" s="108"/>
      <c r="H41" s="108"/>
      <c r="I41" s="108"/>
      <c r="J41" s="108"/>
      <c r="K41" s="295"/>
      <c r="L41" s="295"/>
      <c r="M41" s="295"/>
      <c r="N41" s="295"/>
      <c r="O41" s="295"/>
      <c r="P41" s="295"/>
      <c r="Q41" s="295"/>
      <c r="R41" s="295"/>
      <c r="S41" s="295"/>
      <c r="T41" s="295"/>
      <c r="U41" s="295"/>
      <c r="V41" s="295"/>
      <c r="W41" s="295"/>
      <c r="X41" s="295"/>
      <c r="Y41" s="295"/>
      <c r="Z41" s="295"/>
    </row>
    <row r="42" spans="1:251" s="296" customFormat="1" ht="12.95" customHeight="1" x14ac:dyDescent="0.3">
      <c r="A42" s="131" t="s">
        <v>54</v>
      </c>
      <c r="B42" s="105">
        <v>3210</v>
      </c>
      <c r="C42" s="135">
        <v>66.459047025848648</v>
      </c>
      <c r="D42" s="135">
        <v>49.828713796325133</v>
      </c>
      <c r="E42" s="135">
        <v>10.49517284335098</v>
      </c>
      <c r="F42" s="135">
        <v>18.997197134848957</v>
      </c>
      <c r="G42" s="135">
        <v>47.181563375895358</v>
      </c>
      <c r="H42" s="302"/>
      <c r="I42" s="302"/>
      <c r="J42" s="302"/>
      <c r="K42" s="295"/>
      <c r="L42" s="295"/>
      <c r="M42" s="295"/>
      <c r="N42" s="295"/>
      <c r="O42" s="317"/>
      <c r="P42" s="317"/>
      <c r="Q42" s="317"/>
      <c r="R42" s="317"/>
      <c r="S42" s="317"/>
      <c r="T42" s="317"/>
      <c r="U42" s="317"/>
      <c r="V42" s="317"/>
      <c r="W42" s="317"/>
      <c r="X42" s="317"/>
      <c r="Y42" s="318"/>
      <c r="Z42" s="295"/>
      <c r="AA42" s="319"/>
    </row>
    <row r="43" spans="1:251" s="296" customFormat="1" ht="5.0999999999999996" customHeight="1" x14ac:dyDescent="0.3">
      <c r="A43" s="130"/>
      <c r="H43" s="108"/>
      <c r="I43" s="108"/>
      <c r="J43" s="108"/>
      <c r="K43" s="295"/>
      <c r="L43" s="295"/>
      <c r="M43" s="295"/>
      <c r="N43" s="295"/>
      <c r="O43" s="295"/>
      <c r="P43" s="295"/>
      <c r="Q43" s="295"/>
      <c r="R43" s="295"/>
      <c r="S43" s="295"/>
      <c r="T43" s="295"/>
      <c r="U43" s="295"/>
      <c r="V43" s="295"/>
      <c r="W43" s="295"/>
      <c r="X43" s="295"/>
      <c r="Y43" s="295"/>
      <c r="Z43" s="295"/>
    </row>
    <row r="44" spans="1:251" s="320" customFormat="1" ht="11.25" x14ac:dyDescent="0.3">
      <c r="A44" s="133" t="s">
        <v>169</v>
      </c>
      <c r="B44" s="111">
        <v>450</v>
      </c>
      <c r="C44" s="108">
        <v>88.222222222222229</v>
      </c>
      <c r="D44" s="108">
        <v>71.333333333333343</v>
      </c>
      <c r="E44" s="108">
        <v>4.8888888888888893</v>
      </c>
      <c r="F44" s="108">
        <v>29.111111111111111</v>
      </c>
      <c r="G44" s="108">
        <v>41.777777777777779</v>
      </c>
      <c r="H44" s="108"/>
      <c r="I44" s="108"/>
      <c r="J44" s="108"/>
      <c r="K44" s="322"/>
      <c r="T44" s="321"/>
      <c r="U44" s="321"/>
      <c r="V44" s="321"/>
      <c r="W44" s="321"/>
      <c r="X44" s="321"/>
      <c r="Y44" s="321"/>
      <c r="Z44" s="322"/>
      <c r="AA44" s="322"/>
      <c r="AB44" s="322"/>
      <c r="AC44" s="322"/>
      <c r="AD44" s="322"/>
      <c r="AE44" s="322"/>
      <c r="AF44" s="322"/>
      <c r="AG44" s="322"/>
      <c r="AH44" s="322"/>
      <c r="AI44" s="322"/>
      <c r="AJ44" s="322"/>
      <c r="AK44" s="322"/>
      <c r="AL44" s="322"/>
      <c r="AM44" s="322"/>
      <c r="AN44" s="322"/>
      <c r="AO44" s="322"/>
      <c r="AP44" s="322"/>
      <c r="AQ44" s="322"/>
      <c r="AR44" s="322"/>
      <c r="AS44" s="322"/>
      <c r="AT44" s="322"/>
      <c r="AU44" s="322"/>
      <c r="AV44" s="322"/>
      <c r="AW44" s="322"/>
      <c r="AX44" s="322"/>
      <c r="AY44" s="322"/>
      <c r="AZ44" s="322"/>
      <c r="BA44" s="322"/>
      <c r="BB44" s="322"/>
      <c r="BC44" s="322"/>
      <c r="BD44" s="322"/>
      <c r="BE44" s="322"/>
      <c r="BF44" s="322"/>
      <c r="BG44" s="322"/>
      <c r="BH44" s="322"/>
      <c r="BI44" s="322"/>
      <c r="BJ44" s="322"/>
      <c r="BK44" s="322"/>
      <c r="BL44" s="322"/>
      <c r="BM44" s="322"/>
      <c r="BN44" s="322"/>
      <c r="BO44" s="322"/>
      <c r="BP44" s="322"/>
      <c r="BQ44" s="322"/>
      <c r="BR44" s="322"/>
      <c r="BS44" s="322"/>
      <c r="BT44" s="322"/>
      <c r="BU44" s="322"/>
      <c r="BV44" s="322"/>
      <c r="BW44" s="322"/>
      <c r="BX44" s="322"/>
      <c r="BY44" s="322"/>
      <c r="BZ44" s="322"/>
      <c r="CA44" s="322"/>
      <c r="CB44" s="322"/>
      <c r="CC44" s="322"/>
      <c r="CD44" s="322"/>
      <c r="CE44" s="322"/>
      <c r="CF44" s="322"/>
      <c r="CG44" s="322"/>
      <c r="CH44" s="322"/>
      <c r="CI44" s="322"/>
      <c r="CJ44" s="322"/>
      <c r="CK44" s="322"/>
      <c r="CL44" s="322"/>
      <c r="CM44" s="322"/>
      <c r="CN44" s="322"/>
      <c r="CO44" s="322"/>
      <c r="CP44" s="322"/>
      <c r="CQ44" s="322"/>
      <c r="CR44" s="322"/>
      <c r="CS44" s="322"/>
      <c r="CT44" s="322"/>
      <c r="CU44" s="322"/>
      <c r="CV44" s="322"/>
      <c r="CW44" s="322"/>
      <c r="CX44" s="322"/>
      <c r="CY44" s="322"/>
      <c r="CZ44" s="322"/>
      <c r="DA44" s="322"/>
      <c r="DB44" s="322"/>
      <c r="DC44" s="322"/>
      <c r="DD44" s="322"/>
      <c r="DE44" s="322"/>
      <c r="DF44" s="322"/>
      <c r="DG44" s="322"/>
      <c r="DH44" s="322"/>
      <c r="DI44" s="322"/>
      <c r="DJ44" s="322"/>
      <c r="DK44" s="322"/>
      <c r="DL44" s="322"/>
      <c r="DM44" s="322"/>
      <c r="DN44" s="322"/>
      <c r="DO44" s="322"/>
      <c r="DP44" s="322"/>
      <c r="DQ44" s="322"/>
      <c r="DR44" s="322"/>
      <c r="DS44" s="322"/>
      <c r="DT44" s="322"/>
      <c r="DU44" s="322"/>
      <c r="DV44" s="322"/>
      <c r="DW44" s="322"/>
      <c r="DX44" s="322"/>
      <c r="DY44" s="322"/>
      <c r="DZ44" s="322"/>
      <c r="EA44" s="322"/>
      <c r="EB44" s="322"/>
      <c r="EC44" s="322"/>
      <c r="ED44" s="322"/>
      <c r="EE44" s="322"/>
      <c r="EF44" s="322"/>
      <c r="EG44" s="322"/>
      <c r="EH44" s="322"/>
      <c r="EI44" s="322"/>
      <c r="EJ44" s="322"/>
      <c r="EK44" s="322"/>
      <c r="EL44" s="322"/>
      <c r="EM44" s="322"/>
      <c r="EN44" s="322"/>
      <c r="EO44" s="322"/>
      <c r="EP44" s="322"/>
      <c r="EQ44" s="322"/>
      <c r="ER44" s="322"/>
      <c r="ES44" s="322"/>
      <c r="ET44" s="322"/>
      <c r="EU44" s="322"/>
      <c r="EV44" s="322"/>
      <c r="EW44" s="322"/>
      <c r="EX44" s="322"/>
      <c r="EY44" s="322"/>
      <c r="EZ44" s="322"/>
      <c r="FA44" s="322"/>
      <c r="FB44" s="322"/>
      <c r="FC44" s="322"/>
      <c r="FD44" s="322"/>
      <c r="FE44" s="322"/>
      <c r="FF44" s="322"/>
      <c r="FG44" s="322"/>
      <c r="FH44" s="322"/>
      <c r="FI44" s="322"/>
      <c r="FJ44" s="322"/>
      <c r="FK44" s="322"/>
      <c r="FL44" s="322"/>
      <c r="FM44" s="322"/>
      <c r="FN44" s="322"/>
      <c r="FO44" s="322"/>
      <c r="FP44" s="322"/>
      <c r="FQ44" s="322"/>
      <c r="FR44" s="322"/>
      <c r="FS44" s="322"/>
      <c r="FT44" s="322"/>
      <c r="FU44" s="322"/>
      <c r="FV44" s="322"/>
      <c r="FW44" s="322"/>
      <c r="FX44" s="322"/>
      <c r="FY44" s="322"/>
      <c r="FZ44" s="322"/>
      <c r="GA44" s="322"/>
      <c r="GB44" s="322"/>
      <c r="GC44" s="322"/>
      <c r="GD44" s="322"/>
      <c r="GE44" s="322"/>
      <c r="GF44" s="322"/>
      <c r="GG44" s="322"/>
      <c r="GH44" s="322"/>
      <c r="GI44" s="322"/>
      <c r="GJ44" s="322"/>
      <c r="GK44" s="322"/>
      <c r="GL44" s="322"/>
      <c r="GM44" s="322"/>
      <c r="GN44" s="322"/>
      <c r="GO44" s="322"/>
      <c r="GP44" s="322"/>
      <c r="GQ44" s="322"/>
      <c r="GR44" s="322"/>
      <c r="GS44" s="322"/>
      <c r="GT44" s="322"/>
      <c r="GU44" s="322"/>
      <c r="GV44" s="322"/>
      <c r="GW44" s="322"/>
      <c r="GX44" s="322"/>
      <c r="GY44" s="322"/>
      <c r="GZ44" s="322"/>
      <c r="HA44" s="322"/>
      <c r="HB44" s="322"/>
      <c r="HC44" s="322"/>
      <c r="HD44" s="322"/>
      <c r="HE44" s="322"/>
      <c r="HF44" s="322"/>
      <c r="HG44" s="322"/>
      <c r="HH44" s="322"/>
      <c r="HI44" s="322"/>
      <c r="HJ44" s="322"/>
      <c r="HK44" s="322"/>
      <c r="HL44" s="322"/>
      <c r="HM44" s="322"/>
      <c r="HN44" s="322"/>
      <c r="HO44" s="322"/>
      <c r="HP44" s="322"/>
      <c r="HQ44" s="322"/>
      <c r="HR44" s="322"/>
      <c r="HS44" s="322"/>
      <c r="HT44" s="322"/>
      <c r="HU44" s="322"/>
      <c r="HV44" s="322"/>
      <c r="HW44" s="322"/>
      <c r="HX44" s="322"/>
      <c r="HY44" s="322"/>
      <c r="HZ44" s="322"/>
      <c r="IA44" s="322"/>
      <c r="IB44" s="322"/>
      <c r="IC44" s="322"/>
      <c r="ID44" s="322"/>
      <c r="IE44" s="322"/>
      <c r="IF44" s="322"/>
      <c r="IG44" s="322"/>
      <c r="IH44" s="322"/>
      <c r="II44" s="322"/>
      <c r="IJ44" s="322"/>
      <c r="IK44" s="322"/>
      <c r="IL44" s="322"/>
      <c r="IM44" s="322"/>
      <c r="IN44" s="322"/>
      <c r="IO44" s="322"/>
      <c r="IP44" s="322"/>
      <c r="IQ44" s="322"/>
    </row>
    <row r="45" spans="1:251" s="320" customFormat="1" ht="11.25" x14ac:dyDescent="0.3">
      <c r="A45" s="133" t="s">
        <v>170</v>
      </c>
      <c r="B45" s="111">
        <v>350</v>
      </c>
      <c r="C45" s="108">
        <v>61.93181818181818</v>
      </c>
      <c r="D45" s="108">
        <v>48.295454545454547</v>
      </c>
      <c r="E45" s="108">
        <v>7.6704545454545459</v>
      </c>
      <c r="F45" s="108">
        <v>21.022727272727273</v>
      </c>
      <c r="G45" s="108">
        <v>49.715909090909086</v>
      </c>
      <c r="H45" s="108"/>
      <c r="I45" s="108"/>
      <c r="J45" s="108"/>
      <c r="K45" s="322"/>
      <c r="T45" s="321"/>
      <c r="U45" s="321"/>
      <c r="V45" s="321"/>
      <c r="W45" s="321"/>
      <c r="X45" s="321"/>
      <c r="Y45" s="321"/>
      <c r="Z45" s="322"/>
      <c r="AA45" s="322"/>
      <c r="AB45" s="322"/>
      <c r="AC45" s="322"/>
      <c r="AD45" s="322"/>
      <c r="AE45" s="322"/>
      <c r="AF45" s="322"/>
      <c r="AG45" s="322"/>
      <c r="AH45" s="322"/>
      <c r="AI45" s="322"/>
      <c r="AJ45" s="322"/>
      <c r="AK45" s="322"/>
      <c r="AL45" s="322"/>
      <c r="AM45" s="322"/>
      <c r="AN45" s="322"/>
      <c r="AO45" s="322"/>
      <c r="AP45" s="322"/>
      <c r="AQ45" s="322"/>
      <c r="AR45" s="322"/>
      <c r="AS45" s="322"/>
      <c r="AT45" s="322"/>
      <c r="AU45" s="322"/>
      <c r="AV45" s="322"/>
      <c r="AW45" s="322"/>
      <c r="AX45" s="322"/>
      <c r="AY45" s="322"/>
      <c r="AZ45" s="322"/>
      <c r="BA45" s="322"/>
      <c r="BB45" s="322"/>
      <c r="BC45" s="322"/>
      <c r="BD45" s="322"/>
      <c r="BE45" s="322"/>
      <c r="BF45" s="322"/>
      <c r="BG45" s="322"/>
      <c r="BH45" s="322"/>
      <c r="BI45" s="322"/>
      <c r="BJ45" s="322"/>
      <c r="BK45" s="322"/>
      <c r="BL45" s="322"/>
      <c r="BM45" s="322"/>
      <c r="BN45" s="322"/>
      <c r="BO45" s="322"/>
      <c r="BP45" s="322"/>
      <c r="BQ45" s="322"/>
      <c r="BR45" s="322"/>
      <c r="BS45" s="322"/>
      <c r="BT45" s="322"/>
      <c r="BU45" s="322"/>
      <c r="BV45" s="322"/>
      <c r="BW45" s="322"/>
      <c r="BX45" s="322"/>
      <c r="BY45" s="322"/>
      <c r="BZ45" s="322"/>
      <c r="CA45" s="322"/>
      <c r="CB45" s="322"/>
      <c r="CC45" s="322"/>
      <c r="CD45" s="322"/>
      <c r="CE45" s="322"/>
      <c r="CF45" s="322"/>
      <c r="CG45" s="322"/>
      <c r="CH45" s="322"/>
      <c r="CI45" s="322"/>
      <c r="CJ45" s="322"/>
      <c r="CK45" s="322"/>
      <c r="CL45" s="322"/>
      <c r="CM45" s="322"/>
      <c r="CN45" s="322"/>
      <c r="CO45" s="322"/>
      <c r="CP45" s="322"/>
      <c r="CQ45" s="322"/>
      <c r="CR45" s="322"/>
      <c r="CS45" s="322"/>
      <c r="CT45" s="322"/>
      <c r="CU45" s="322"/>
      <c r="CV45" s="322"/>
      <c r="CW45" s="322"/>
      <c r="CX45" s="322"/>
      <c r="CY45" s="322"/>
      <c r="CZ45" s="322"/>
      <c r="DA45" s="322"/>
      <c r="DB45" s="322"/>
      <c r="DC45" s="322"/>
      <c r="DD45" s="322"/>
      <c r="DE45" s="322"/>
      <c r="DF45" s="322"/>
      <c r="DG45" s="322"/>
      <c r="DH45" s="322"/>
      <c r="DI45" s="322"/>
      <c r="DJ45" s="322"/>
      <c r="DK45" s="322"/>
      <c r="DL45" s="322"/>
      <c r="DM45" s="322"/>
      <c r="DN45" s="322"/>
      <c r="DO45" s="322"/>
      <c r="DP45" s="322"/>
      <c r="DQ45" s="322"/>
      <c r="DR45" s="322"/>
      <c r="DS45" s="322"/>
      <c r="DT45" s="322"/>
      <c r="DU45" s="322"/>
      <c r="DV45" s="322"/>
      <c r="DW45" s="322"/>
      <c r="DX45" s="322"/>
      <c r="DY45" s="322"/>
      <c r="DZ45" s="322"/>
      <c r="EA45" s="322"/>
      <c r="EB45" s="322"/>
      <c r="EC45" s="322"/>
      <c r="ED45" s="322"/>
      <c r="EE45" s="322"/>
      <c r="EF45" s="322"/>
      <c r="EG45" s="322"/>
      <c r="EH45" s="322"/>
      <c r="EI45" s="322"/>
      <c r="EJ45" s="322"/>
      <c r="EK45" s="322"/>
      <c r="EL45" s="322"/>
      <c r="EM45" s="322"/>
      <c r="EN45" s="322"/>
      <c r="EO45" s="322"/>
      <c r="EP45" s="322"/>
      <c r="EQ45" s="322"/>
      <c r="ER45" s="322"/>
      <c r="ES45" s="322"/>
      <c r="ET45" s="322"/>
      <c r="EU45" s="322"/>
      <c r="EV45" s="322"/>
      <c r="EW45" s="322"/>
      <c r="EX45" s="322"/>
      <c r="EY45" s="322"/>
      <c r="EZ45" s="322"/>
      <c r="FA45" s="322"/>
      <c r="FB45" s="322"/>
      <c r="FC45" s="322"/>
      <c r="FD45" s="322"/>
      <c r="FE45" s="322"/>
      <c r="FF45" s="322"/>
      <c r="FG45" s="322"/>
      <c r="FH45" s="322"/>
      <c r="FI45" s="322"/>
      <c r="FJ45" s="322"/>
      <c r="FK45" s="322"/>
      <c r="FL45" s="322"/>
      <c r="FM45" s="322"/>
      <c r="FN45" s="322"/>
      <c r="FO45" s="322"/>
      <c r="FP45" s="322"/>
      <c r="FQ45" s="322"/>
      <c r="FR45" s="322"/>
      <c r="FS45" s="322"/>
      <c r="FT45" s="322"/>
      <c r="FU45" s="322"/>
      <c r="FV45" s="322"/>
      <c r="FW45" s="322"/>
      <c r="FX45" s="322"/>
      <c r="FY45" s="322"/>
      <c r="FZ45" s="322"/>
      <c r="GA45" s="322"/>
      <c r="GB45" s="322"/>
      <c r="GC45" s="322"/>
      <c r="GD45" s="322"/>
      <c r="GE45" s="322"/>
      <c r="GF45" s="322"/>
      <c r="GG45" s="322"/>
      <c r="GH45" s="322"/>
      <c r="GI45" s="322"/>
      <c r="GJ45" s="322"/>
      <c r="GK45" s="322"/>
      <c r="GL45" s="322"/>
      <c r="GM45" s="322"/>
      <c r="GN45" s="322"/>
      <c r="GO45" s="322"/>
      <c r="GP45" s="322"/>
      <c r="GQ45" s="322"/>
      <c r="GR45" s="322"/>
      <c r="GS45" s="322"/>
      <c r="GT45" s="322"/>
      <c r="GU45" s="322"/>
      <c r="GV45" s="322"/>
      <c r="GW45" s="322"/>
      <c r="GX45" s="322"/>
      <c r="GY45" s="322"/>
      <c r="GZ45" s="322"/>
      <c r="HA45" s="322"/>
      <c r="HB45" s="322"/>
      <c r="HC45" s="322"/>
      <c r="HD45" s="322"/>
      <c r="HE45" s="322"/>
      <c r="HF45" s="322"/>
      <c r="HG45" s="322"/>
      <c r="HH45" s="322"/>
      <c r="HI45" s="322"/>
      <c r="HJ45" s="322"/>
      <c r="HK45" s="322"/>
      <c r="HL45" s="322"/>
      <c r="HM45" s="322"/>
      <c r="HN45" s="322"/>
      <c r="HO45" s="322"/>
      <c r="HP45" s="322"/>
      <c r="HQ45" s="322"/>
      <c r="HR45" s="322"/>
      <c r="HS45" s="322"/>
      <c r="HT45" s="322"/>
      <c r="HU45" s="322"/>
      <c r="HV45" s="322"/>
      <c r="HW45" s="322"/>
      <c r="HX45" s="322"/>
      <c r="HY45" s="322"/>
      <c r="HZ45" s="322"/>
      <c r="IA45" s="322"/>
      <c r="IB45" s="322"/>
      <c r="IC45" s="322"/>
      <c r="ID45" s="322"/>
      <c r="IE45" s="322"/>
      <c r="IF45" s="322"/>
      <c r="IG45" s="322"/>
      <c r="IH45" s="322"/>
      <c r="II45" s="322"/>
      <c r="IJ45" s="322"/>
      <c r="IK45" s="322"/>
      <c r="IL45" s="322"/>
      <c r="IM45" s="322"/>
      <c r="IN45" s="322"/>
      <c r="IO45" s="322"/>
      <c r="IP45" s="322"/>
      <c r="IQ45" s="322"/>
    </row>
    <row r="46" spans="1:251" s="320" customFormat="1" ht="11.25" x14ac:dyDescent="0.3">
      <c r="A46" s="133" t="s">
        <v>171</v>
      </c>
      <c r="B46" s="111">
        <v>300</v>
      </c>
      <c r="C46" s="108">
        <v>81.543624161073822</v>
      </c>
      <c r="D46" s="108">
        <v>61.409395973154361</v>
      </c>
      <c r="E46" s="108">
        <v>20.134228187919462</v>
      </c>
      <c r="F46" s="108">
        <v>9.3959731543624159</v>
      </c>
      <c r="G46" s="108">
        <v>73.154362416107389</v>
      </c>
      <c r="H46" s="108"/>
      <c r="I46" s="108"/>
      <c r="J46" s="108"/>
      <c r="K46" s="322"/>
      <c r="T46" s="321"/>
      <c r="U46" s="321"/>
      <c r="V46" s="321"/>
      <c r="W46" s="321"/>
      <c r="X46" s="321"/>
      <c r="Y46" s="321"/>
      <c r="Z46" s="322"/>
      <c r="AA46" s="322"/>
      <c r="AB46" s="322"/>
      <c r="AC46" s="322"/>
      <c r="AD46" s="322"/>
      <c r="AE46" s="322"/>
      <c r="AF46" s="322"/>
      <c r="AG46" s="322"/>
      <c r="AH46" s="322"/>
      <c r="AI46" s="322"/>
      <c r="AJ46" s="322"/>
      <c r="AK46" s="322"/>
      <c r="AL46" s="322"/>
      <c r="AM46" s="322"/>
      <c r="AN46" s="322"/>
      <c r="AO46" s="322"/>
      <c r="AP46" s="322"/>
      <c r="AQ46" s="322"/>
      <c r="AR46" s="322"/>
      <c r="AS46" s="322"/>
      <c r="AT46" s="322"/>
      <c r="AU46" s="322"/>
      <c r="AV46" s="322"/>
      <c r="AW46" s="322"/>
      <c r="AX46" s="322"/>
      <c r="AY46" s="322"/>
      <c r="AZ46" s="322"/>
      <c r="BA46" s="322"/>
      <c r="BB46" s="322"/>
      <c r="BC46" s="322"/>
      <c r="BD46" s="322"/>
      <c r="BE46" s="322"/>
      <c r="BF46" s="322"/>
      <c r="BG46" s="322"/>
      <c r="BH46" s="322"/>
      <c r="BI46" s="322"/>
      <c r="BJ46" s="322"/>
      <c r="BK46" s="322"/>
      <c r="BL46" s="322"/>
      <c r="BM46" s="322"/>
      <c r="BN46" s="322"/>
      <c r="BO46" s="322"/>
      <c r="BP46" s="322"/>
      <c r="BQ46" s="322"/>
      <c r="BR46" s="322"/>
      <c r="BS46" s="322"/>
      <c r="BT46" s="322"/>
      <c r="BU46" s="322"/>
      <c r="BV46" s="322"/>
      <c r="BW46" s="322"/>
      <c r="BX46" s="322"/>
      <c r="BY46" s="322"/>
      <c r="BZ46" s="322"/>
      <c r="CA46" s="322"/>
      <c r="CB46" s="322"/>
      <c r="CC46" s="322"/>
      <c r="CD46" s="322"/>
      <c r="CE46" s="322"/>
      <c r="CF46" s="322"/>
      <c r="CG46" s="322"/>
      <c r="CH46" s="322"/>
      <c r="CI46" s="322"/>
      <c r="CJ46" s="322"/>
      <c r="CK46" s="322"/>
      <c r="CL46" s="322"/>
      <c r="CM46" s="322"/>
      <c r="CN46" s="322"/>
      <c r="CO46" s="322"/>
      <c r="CP46" s="322"/>
      <c r="CQ46" s="322"/>
      <c r="CR46" s="322"/>
      <c r="CS46" s="322"/>
      <c r="CT46" s="322"/>
      <c r="CU46" s="322"/>
      <c r="CV46" s="322"/>
      <c r="CW46" s="322"/>
      <c r="CX46" s="322"/>
      <c r="CY46" s="322"/>
      <c r="CZ46" s="322"/>
      <c r="DA46" s="322"/>
      <c r="DB46" s="322"/>
      <c r="DC46" s="322"/>
      <c r="DD46" s="322"/>
      <c r="DE46" s="322"/>
      <c r="DF46" s="322"/>
      <c r="DG46" s="322"/>
      <c r="DH46" s="322"/>
      <c r="DI46" s="322"/>
      <c r="DJ46" s="322"/>
      <c r="DK46" s="322"/>
      <c r="DL46" s="322"/>
      <c r="DM46" s="322"/>
      <c r="DN46" s="322"/>
      <c r="DO46" s="322"/>
      <c r="DP46" s="322"/>
      <c r="DQ46" s="322"/>
      <c r="DR46" s="322"/>
      <c r="DS46" s="322"/>
      <c r="DT46" s="322"/>
      <c r="DU46" s="322"/>
      <c r="DV46" s="322"/>
      <c r="DW46" s="322"/>
      <c r="DX46" s="322"/>
      <c r="DY46" s="322"/>
      <c r="DZ46" s="322"/>
      <c r="EA46" s="322"/>
      <c r="EB46" s="322"/>
      <c r="EC46" s="322"/>
      <c r="ED46" s="322"/>
      <c r="EE46" s="322"/>
      <c r="EF46" s="322"/>
      <c r="EG46" s="322"/>
      <c r="EH46" s="322"/>
      <c r="EI46" s="322"/>
      <c r="EJ46" s="322"/>
      <c r="EK46" s="322"/>
      <c r="EL46" s="322"/>
      <c r="EM46" s="322"/>
      <c r="EN46" s="322"/>
      <c r="EO46" s="322"/>
      <c r="EP46" s="322"/>
      <c r="EQ46" s="322"/>
      <c r="ER46" s="322"/>
      <c r="ES46" s="322"/>
      <c r="ET46" s="322"/>
      <c r="EU46" s="322"/>
      <c r="EV46" s="322"/>
      <c r="EW46" s="322"/>
      <c r="EX46" s="322"/>
      <c r="EY46" s="322"/>
      <c r="EZ46" s="322"/>
      <c r="FA46" s="322"/>
      <c r="FB46" s="322"/>
      <c r="FC46" s="322"/>
      <c r="FD46" s="322"/>
      <c r="FE46" s="322"/>
      <c r="FF46" s="322"/>
      <c r="FG46" s="322"/>
      <c r="FH46" s="322"/>
      <c r="FI46" s="322"/>
      <c r="FJ46" s="322"/>
      <c r="FK46" s="322"/>
      <c r="FL46" s="322"/>
      <c r="FM46" s="322"/>
      <c r="FN46" s="322"/>
      <c r="FO46" s="322"/>
      <c r="FP46" s="322"/>
      <c r="FQ46" s="322"/>
      <c r="FR46" s="322"/>
      <c r="FS46" s="322"/>
      <c r="FT46" s="322"/>
      <c r="FU46" s="322"/>
      <c r="FV46" s="322"/>
      <c r="FW46" s="322"/>
      <c r="FX46" s="322"/>
      <c r="FY46" s="322"/>
      <c r="FZ46" s="322"/>
      <c r="GA46" s="322"/>
      <c r="GB46" s="322"/>
      <c r="GC46" s="322"/>
      <c r="GD46" s="322"/>
      <c r="GE46" s="322"/>
      <c r="GF46" s="322"/>
      <c r="GG46" s="322"/>
      <c r="GH46" s="322"/>
      <c r="GI46" s="322"/>
      <c r="GJ46" s="322"/>
      <c r="GK46" s="322"/>
      <c r="GL46" s="322"/>
      <c r="GM46" s="322"/>
      <c r="GN46" s="322"/>
      <c r="GO46" s="322"/>
      <c r="GP46" s="322"/>
      <c r="GQ46" s="322"/>
      <c r="GR46" s="322"/>
      <c r="GS46" s="322"/>
      <c r="GT46" s="322"/>
      <c r="GU46" s="322"/>
      <c r="GV46" s="322"/>
      <c r="GW46" s="322"/>
      <c r="GX46" s="322"/>
      <c r="GY46" s="322"/>
      <c r="GZ46" s="322"/>
      <c r="HA46" s="322"/>
      <c r="HB46" s="322"/>
      <c r="HC46" s="322"/>
      <c r="HD46" s="322"/>
      <c r="HE46" s="322"/>
      <c r="HF46" s="322"/>
      <c r="HG46" s="322"/>
      <c r="HH46" s="322"/>
      <c r="HI46" s="322"/>
      <c r="HJ46" s="322"/>
      <c r="HK46" s="322"/>
      <c r="HL46" s="322"/>
      <c r="HM46" s="322"/>
      <c r="HN46" s="322"/>
      <c r="HO46" s="322"/>
      <c r="HP46" s="322"/>
      <c r="HQ46" s="322"/>
      <c r="HR46" s="322"/>
      <c r="HS46" s="322"/>
      <c r="HT46" s="322"/>
      <c r="HU46" s="322"/>
      <c r="HV46" s="322"/>
      <c r="HW46" s="322"/>
      <c r="HX46" s="322"/>
      <c r="HY46" s="322"/>
      <c r="HZ46" s="322"/>
      <c r="IA46" s="322"/>
      <c r="IB46" s="322"/>
      <c r="IC46" s="322"/>
      <c r="ID46" s="322"/>
      <c r="IE46" s="322"/>
      <c r="IF46" s="322"/>
      <c r="IG46" s="322"/>
      <c r="IH46" s="322"/>
      <c r="II46" s="322"/>
      <c r="IJ46" s="322"/>
      <c r="IK46" s="322"/>
      <c r="IL46" s="322"/>
      <c r="IM46" s="322"/>
      <c r="IN46" s="322"/>
      <c r="IO46" s="322"/>
      <c r="IP46" s="322"/>
      <c r="IQ46" s="322"/>
    </row>
    <row r="47" spans="1:251" s="320" customFormat="1" ht="11.25" x14ac:dyDescent="0.3">
      <c r="A47" s="133" t="s">
        <v>172</v>
      </c>
      <c r="B47" s="111">
        <v>250</v>
      </c>
      <c r="C47" s="108">
        <v>72.047244094488192</v>
      </c>
      <c r="D47" s="108">
        <v>54.724409448818903</v>
      </c>
      <c r="E47" s="108">
        <v>16.535433070866144</v>
      </c>
      <c r="F47" s="108">
        <v>21.259842519685041</v>
      </c>
      <c r="G47" s="108">
        <v>63.779527559055119</v>
      </c>
      <c r="H47" s="108"/>
      <c r="I47" s="108"/>
      <c r="J47" s="108"/>
      <c r="K47" s="322"/>
      <c r="T47" s="321"/>
      <c r="U47" s="321"/>
      <c r="V47" s="321"/>
      <c r="W47" s="321"/>
      <c r="X47" s="321"/>
      <c r="Y47" s="321"/>
      <c r="Z47" s="322"/>
      <c r="AA47" s="322"/>
      <c r="AB47" s="322"/>
      <c r="AC47" s="322"/>
      <c r="AD47" s="322"/>
      <c r="AE47" s="322"/>
      <c r="AF47" s="322"/>
      <c r="AG47" s="322"/>
      <c r="AH47" s="322"/>
      <c r="AI47" s="322"/>
      <c r="AJ47" s="322"/>
      <c r="AK47" s="322"/>
      <c r="AL47" s="322"/>
      <c r="AM47" s="322"/>
      <c r="AN47" s="322"/>
      <c r="AO47" s="322"/>
      <c r="AP47" s="322"/>
      <c r="AQ47" s="322"/>
      <c r="AR47" s="322"/>
      <c r="AS47" s="322"/>
      <c r="AT47" s="322"/>
      <c r="AU47" s="322"/>
      <c r="AV47" s="322"/>
      <c r="AW47" s="322"/>
      <c r="AX47" s="322"/>
      <c r="AY47" s="322"/>
      <c r="AZ47" s="322"/>
      <c r="BA47" s="322"/>
      <c r="BB47" s="322"/>
      <c r="BC47" s="322"/>
      <c r="BD47" s="322"/>
      <c r="BE47" s="322"/>
      <c r="BF47" s="322"/>
      <c r="BG47" s="322"/>
      <c r="BH47" s="322"/>
      <c r="BI47" s="322"/>
      <c r="BJ47" s="322"/>
      <c r="BK47" s="322"/>
      <c r="BL47" s="322"/>
      <c r="BM47" s="322"/>
      <c r="BN47" s="322"/>
      <c r="BO47" s="322"/>
      <c r="BP47" s="322"/>
      <c r="BQ47" s="322"/>
      <c r="BR47" s="322"/>
      <c r="BS47" s="322"/>
      <c r="BT47" s="322"/>
      <c r="BU47" s="322"/>
      <c r="BV47" s="322"/>
      <c r="BW47" s="322"/>
      <c r="BX47" s="322"/>
      <c r="BY47" s="322"/>
      <c r="BZ47" s="322"/>
      <c r="CA47" s="322"/>
      <c r="CB47" s="322"/>
      <c r="CC47" s="322"/>
      <c r="CD47" s="322"/>
      <c r="CE47" s="322"/>
      <c r="CF47" s="322"/>
      <c r="CG47" s="322"/>
      <c r="CH47" s="322"/>
      <c r="CI47" s="322"/>
      <c r="CJ47" s="322"/>
      <c r="CK47" s="322"/>
      <c r="CL47" s="322"/>
      <c r="CM47" s="322"/>
      <c r="CN47" s="322"/>
      <c r="CO47" s="322"/>
      <c r="CP47" s="322"/>
      <c r="CQ47" s="322"/>
      <c r="CR47" s="322"/>
      <c r="CS47" s="322"/>
      <c r="CT47" s="322"/>
      <c r="CU47" s="322"/>
      <c r="CV47" s="322"/>
      <c r="CW47" s="322"/>
      <c r="CX47" s="322"/>
      <c r="CY47" s="322"/>
      <c r="CZ47" s="322"/>
      <c r="DA47" s="322"/>
      <c r="DB47" s="322"/>
      <c r="DC47" s="322"/>
      <c r="DD47" s="322"/>
      <c r="DE47" s="322"/>
      <c r="DF47" s="322"/>
      <c r="DG47" s="322"/>
      <c r="DH47" s="322"/>
      <c r="DI47" s="322"/>
      <c r="DJ47" s="322"/>
      <c r="DK47" s="322"/>
      <c r="DL47" s="322"/>
      <c r="DM47" s="322"/>
      <c r="DN47" s="322"/>
      <c r="DO47" s="322"/>
      <c r="DP47" s="322"/>
      <c r="DQ47" s="322"/>
      <c r="DR47" s="322"/>
      <c r="DS47" s="322"/>
      <c r="DT47" s="322"/>
      <c r="DU47" s="322"/>
      <c r="DV47" s="322"/>
      <c r="DW47" s="322"/>
      <c r="DX47" s="322"/>
      <c r="DY47" s="322"/>
      <c r="DZ47" s="322"/>
      <c r="EA47" s="322"/>
      <c r="EB47" s="322"/>
      <c r="EC47" s="322"/>
      <c r="ED47" s="322"/>
      <c r="EE47" s="322"/>
      <c r="EF47" s="322"/>
      <c r="EG47" s="322"/>
      <c r="EH47" s="322"/>
      <c r="EI47" s="322"/>
      <c r="EJ47" s="322"/>
      <c r="EK47" s="322"/>
      <c r="EL47" s="322"/>
      <c r="EM47" s="322"/>
      <c r="EN47" s="322"/>
      <c r="EO47" s="322"/>
      <c r="EP47" s="322"/>
      <c r="EQ47" s="322"/>
      <c r="ER47" s="322"/>
      <c r="ES47" s="322"/>
      <c r="ET47" s="322"/>
      <c r="EU47" s="322"/>
      <c r="EV47" s="322"/>
      <c r="EW47" s="322"/>
      <c r="EX47" s="322"/>
      <c r="EY47" s="322"/>
      <c r="EZ47" s="322"/>
      <c r="FA47" s="322"/>
      <c r="FB47" s="322"/>
      <c r="FC47" s="322"/>
      <c r="FD47" s="322"/>
      <c r="FE47" s="322"/>
      <c r="FF47" s="322"/>
      <c r="FG47" s="322"/>
      <c r="FH47" s="322"/>
      <c r="FI47" s="322"/>
      <c r="FJ47" s="322"/>
      <c r="FK47" s="322"/>
      <c r="FL47" s="322"/>
      <c r="FM47" s="322"/>
      <c r="FN47" s="322"/>
      <c r="FO47" s="322"/>
      <c r="FP47" s="322"/>
      <c r="FQ47" s="322"/>
      <c r="FR47" s="322"/>
      <c r="FS47" s="322"/>
      <c r="FT47" s="322"/>
      <c r="FU47" s="322"/>
      <c r="FV47" s="322"/>
      <c r="FW47" s="322"/>
      <c r="FX47" s="322"/>
      <c r="FY47" s="322"/>
      <c r="FZ47" s="322"/>
      <c r="GA47" s="322"/>
      <c r="GB47" s="322"/>
      <c r="GC47" s="322"/>
      <c r="GD47" s="322"/>
      <c r="GE47" s="322"/>
      <c r="GF47" s="322"/>
      <c r="GG47" s="322"/>
      <c r="GH47" s="322"/>
      <c r="GI47" s="322"/>
      <c r="GJ47" s="322"/>
      <c r="GK47" s="322"/>
      <c r="GL47" s="322"/>
      <c r="GM47" s="322"/>
      <c r="GN47" s="322"/>
      <c r="GO47" s="322"/>
      <c r="GP47" s="322"/>
      <c r="GQ47" s="322"/>
      <c r="GR47" s="322"/>
      <c r="GS47" s="322"/>
      <c r="GT47" s="322"/>
      <c r="GU47" s="322"/>
      <c r="GV47" s="322"/>
      <c r="GW47" s="322"/>
      <c r="GX47" s="322"/>
      <c r="GY47" s="322"/>
      <c r="GZ47" s="322"/>
      <c r="HA47" s="322"/>
      <c r="HB47" s="322"/>
      <c r="HC47" s="322"/>
      <c r="HD47" s="322"/>
      <c r="HE47" s="322"/>
      <c r="HF47" s="322"/>
      <c r="HG47" s="322"/>
      <c r="HH47" s="322"/>
      <c r="HI47" s="322"/>
      <c r="HJ47" s="322"/>
      <c r="HK47" s="322"/>
      <c r="HL47" s="322"/>
      <c r="HM47" s="322"/>
      <c r="HN47" s="322"/>
      <c r="HO47" s="322"/>
      <c r="HP47" s="322"/>
      <c r="HQ47" s="322"/>
      <c r="HR47" s="322"/>
      <c r="HS47" s="322"/>
      <c r="HT47" s="322"/>
      <c r="HU47" s="322"/>
      <c r="HV47" s="322"/>
      <c r="HW47" s="322"/>
      <c r="HX47" s="322"/>
      <c r="HY47" s="322"/>
      <c r="HZ47" s="322"/>
      <c r="IA47" s="322"/>
      <c r="IB47" s="322"/>
      <c r="IC47" s="322"/>
      <c r="ID47" s="322"/>
      <c r="IE47" s="322"/>
      <c r="IF47" s="322"/>
      <c r="IG47" s="322"/>
      <c r="IH47" s="322"/>
      <c r="II47" s="322"/>
      <c r="IJ47" s="322"/>
      <c r="IK47" s="322"/>
      <c r="IL47" s="322"/>
      <c r="IM47" s="322"/>
      <c r="IN47" s="322"/>
      <c r="IO47" s="322"/>
      <c r="IP47" s="322"/>
      <c r="IQ47" s="322"/>
    </row>
    <row r="48" spans="1:251" s="320" customFormat="1" ht="11.25" x14ac:dyDescent="0.3">
      <c r="A48" s="133" t="s">
        <v>173</v>
      </c>
      <c r="B48" s="111">
        <v>250</v>
      </c>
      <c r="C48" s="108">
        <v>78.94736842105263</v>
      </c>
      <c r="D48" s="108">
        <v>36.43724696356275</v>
      </c>
      <c r="E48" s="108">
        <v>11.336032388663968</v>
      </c>
      <c r="F48" s="108">
        <v>8.5020242914979747</v>
      </c>
      <c r="G48" s="108">
        <v>59.109311740890689</v>
      </c>
      <c r="H48" s="108"/>
      <c r="I48" s="108"/>
      <c r="J48" s="108"/>
      <c r="K48" s="322"/>
      <c r="T48" s="321"/>
      <c r="U48" s="321"/>
      <c r="V48" s="321"/>
      <c r="W48" s="321"/>
      <c r="X48" s="321"/>
      <c r="Y48" s="321"/>
      <c r="Z48" s="322"/>
      <c r="AA48" s="322"/>
      <c r="AB48" s="322"/>
      <c r="AC48" s="322"/>
      <c r="AD48" s="322"/>
      <c r="AE48" s="322"/>
      <c r="AF48" s="322"/>
      <c r="AG48" s="322"/>
      <c r="AH48" s="322"/>
      <c r="AI48" s="322"/>
      <c r="AJ48" s="322"/>
      <c r="AK48" s="322"/>
      <c r="AL48" s="322"/>
      <c r="AM48" s="322"/>
      <c r="AN48" s="322"/>
      <c r="AO48" s="322"/>
      <c r="AP48" s="322"/>
      <c r="AQ48" s="322"/>
      <c r="AR48" s="322"/>
      <c r="AS48" s="322"/>
      <c r="AT48" s="322"/>
      <c r="AU48" s="322"/>
      <c r="AV48" s="322"/>
      <c r="AW48" s="322"/>
      <c r="AX48" s="322"/>
      <c r="AY48" s="322"/>
      <c r="AZ48" s="322"/>
      <c r="BA48" s="322"/>
      <c r="BB48" s="322"/>
      <c r="BC48" s="322"/>
      <c r="BD48" s="322"/>
      <c r="BE48" s="322"/>
      <c r="BF48" s="322"/>
      <c r="BG48" s="322"/>
      <c r="BH48" s="322"/>
      <c r="BI48" s="322"/>
      <c r="BJ48" s="322"/>
      <c r="BK48" s="322"/>
      <c r="BL48" s="322"/>
      <c r="BM48" s="322"/>
      <c r="BN48" s="322"/>
      <c r="BO48" s="322"/>
      <c r="BP48" s="322"/>
      <c r="BQ48" s="322"/>
      <c r="BR48" s="322"/>
      <c r="BS48" s="322"/>
      <c r="BT48" s="322"/>
      <c r="BU48" s="322"/>
      <c r="BV48" s="322"/>
      <c r="BW48" s="322"/>
      <c r="BX48" s="322"/>
      <c r="BY48" s="322"/>
      <c r="BZ48" s="322"/>
      <c r="CA48" s="322"/>
      <c r="CB48" s="322"/>
      <c r="CC48" s="322"/>
      <c r="CD48" s="322"/>
      <c r="CE48" s="322"/>
      <c r="CF48" s="322"/>
      <c r="CG48" s="322"/>
      <c r="CH48" s="322"/>
      <c r="CI48" s="322"/>
      <c r="CJ48" s="322"/>
      <c r="CK48" s="322"/>
      <c r="CL48" s="322"/>
      <c r="CM48" s="322"/>
      <c r="CN48" s="322"/>
      <c r="CO48" s="322"/>
      <c r="CP48" s="322"/>
      <c r="CQ48" s="322"/>
      <c r="CR48" s="322"/>
      <c r="CS48" s="322"/>
      <c r="CT48" s="322"/>
      <c r="CU48" s="322"/>
      <c r="CV48" s="322"/>
      <c r="CW48" s="322"/>
      <c r="CX48" s="322"/>
      <c r="CY48" s="322"/>
      <c r="CZ48" s="322"/>
      <c r="DA48" s="322"/>
      <c r="DB48" s="322"/>
      <c r="DC48" s="322"/>
      <c r="DD48" s="322"/>
      <c r="DE48" s="322"/>
      <c r="DF48" s="322"/>
      <c r="DG48" s="322"/>
      <c r="DH48" s="322"/>
      <c r="DI48" s="322"/>
      <c r="DJ48" s="322"/>
      <c r="DK48" s="322"/>
      <c r="DL48" s="322"/>
      <c r="DM48" s="322"/>
      <c r="DN48" s="322"/>
      <c r="DO48" s="322"/>
      <c r="DP48" s="322"/>
      <c r="DQ48" s="322"/>
      <c r="DR48" s="322"/>
      <c r="DS48" s="322"/>
      <c r="DT48" s="322"/>
      <c r="DU48" s="322"/>
      <c r="DV48" s="322"/>
      <c r="DW48" s="322"/>
      <c r="DX48" s="322"/>
      <c r="DY48" s="322"/>
      <c r="DZ48" s="322"/>
      <c r="EA48" s="322"/>
      <c r="EB48" s="322"/>
      <c r="EC48" s="322"/>
      <c r="ED48" s="322"/>
      <c r="EE48" s="322"/>
      <c r="EF48" s="322"/>
      <c r="EG48" s="322"/>
      <c r="EH48" s="322"/>
      <c r="EI48" s="322"/>
      <c r="EJ48" s="322"/>
      <c r="EK48" s="322"/>
      <c r="EL48" s="322"/>
      <c r="EM48" s="322"/>
      <c r="EN48" s="322"/>
      <c r="EO48" s="322"/>
      <c r="EP48" s="322"/>
      <c r="EQ48" s="322"/>
      <c r="ER48" s="322"/>
      <c r="ES48" s="322"/>
      <c r="ET48" s="322"/>
      <c r="EU48" s="322"/>
      <c r="EV48" s="322"/>
      <c r="EW48" s="322"/>
      <c r="EX48" s="322"/>
      <c r="EY48" s="322"/>
      <c r="EZ48" s="322"/>
      <c r="FA48" s="322"/>
      <c r="FB48" s="322"/>
      <c r="FC48" s="322"/>
      <c r="FD48" s="322"/>
      <c r="FE48" s="322"/>
      <c r="FF48" s="322"/>
      <c r="FG48" s="322"/>
      <c r="FH48" s="322"/>
      <c r="FI48" s="322"/>
      <c r="FJ48" s="322"/>
      <c r="FK48" s="322"/>
      <c r="FL48" s="322"/>
      <c r="FM48" s="322"/>
      <c r="FN48" s="322"/>
      <c r="FO48" s="322"/>
      <c r="FP48" s="322"/>
      <c r="FQ48" s="322"/>
      <c r="FR48" s="322"/>
      <c r="FS48" s="322"/>
      <c r="FT48" s="322"/>
      <c r="FU48" s="322"/>
      <c r="FV48" s="322"/>
      <c r="FW48" s="322"/>
      <c r="FX48" s="322"/>
      <c r="FY48" s="322"/>
      <c r="FZ48" s="322"/>
      <c r="GA48" s="322"/>
      <c r="GB48" s="322"/>
      <c r="GC48" s="322"/>
      <c r="GD48" s="322"/>
      <c r="GE48" s="322"/>
      <c r="GF48" s="322"/>
      <c r="GG48" s="322"/>
      <c r="GH48" s="322"/>
      <c r="GI48" s="322"/>
      <c r="GJ48" s="322"/>
      <c r="GK48" s="322"/>
      <c r="GL48" s="322"/>
      <c r="GM48" s="322"/>
      <c r="GN48" s="322"/>
      <c r="GO48" s="322"/>
      <c r="GP48" s="322"/>
      <c r="GQ48" s="322"/>
      <c r="GR48" s="322"/>
      <c r="GS48" s="322"/>
      <c r="GT48" s="322"/>
      <c r="GU48" s="322"/>
      <c r="GV48" s="322"/>
      <c r="GW48" s="322"/>
      <c r="GX48" s="322"/>
      <c r="GY48" s="322"/>
      <c r="GZ48" s="322"/>
      <c r="HA48" s="322"/>
      <c r="HB48" s="322"/>
      <c r="HC48" s="322"/>
      <c r="HD48" s="322"/>
      <c r="HE48" s="322"/>
      <c r="HF48" s="322"/>
      <c r="HG48" s="322"/>
      <c r="HH48" s="322"/>
      <c r="HI48" s="322"/>
      <c r="HJ48" s="322"/>
      <c r="HK48" s="322"/>
      <c r="HL48" s="322"/>
      <c r="HM48" s="322"/>
      <c r="HN48" s="322"/>
      <c r="HO48" s="322"/>
      <c r="HP48" s="322"/>
      <c r="HQ48" s="322"/>
      <c r="HR48" s="322"/>
      <c r="HS48" s="322"/>
      <c r="HT48" s="322"/>
      <c r="HU48" s="322"/>
      <c r="HV48" s="322"/>
      <c r="HW48" s="322"/>
      <c r="HX48" s="322"/>
      <c r="HY48" s="322"/>
      <c r="HZ48" s="322"/>
      <c r="IA48" s="322"/>
      <c r="IB48" s="322"/>
      <c r="IC48" s="322"/>
      <c r="ID48" s="322"/>
      <c r="IE48" s="322"/>
      <c r="IF48" s="322"/>
      <c r="IG48" s="322"/>
      <c r="IH48" s="322"/>
      <c r="II48" s="322"/>
      <c r="IJ48" s="322"/>
      <c r="IK48" s="322"/>
      <c r="IL48" s="322"/>
      <c r="IM48" s="322"/>
      <c r="IN48" s="322"/>
      <c r="IO48" s="322"/>
      <c r="IP48" s="322"/>
      <c r="IQ48" s="322"/>
    </row>
    <row r="49" spans="1:251" s="320" customFormat="1" ht="11.25" x14ac:dyDescent="0.3">
      <c r="A49" s="133" t="s">
        <v>174</v>
      </c>
      <c r="B49" s="111">
        <v>190</v>
      </c>
      <c r="C49" s="108">
        <v>32.124352331606218</v>
      </c>
      <c r="D49" s="108">
        <v>23.316062176165804</v>
      </c>
      <c r="E49" s="108">
        <v>7.7720207253886011</v>
      </c>
      <c r="F49" s="108">
        <v>29.533678756476682</v>
      </c>
      <c r="G49" s="108">
        <v>38.341968911917093</v>
      </c>
      <c r="H49" s="108"/>
      <c r="I49" s="108"/>
      <c r="J49" s="108"/>
      <c r="K49" s="322"/>
      <c r="T49" s="321"/>
      <c r="U49" s="321"/>
      <c r="V49" s="321"/>
      <c r="W49" s="321"/>
      <c r="X49" s="321"/>
      <c r="Y49" s="321"/>
      <c r="Z49" s="322"/>
      <c r="AA49" s="322"/>
      <c r="AB49" s="322"/>
      <c r="AC49" s="322"/>
      <c r="AD49" s="322"/>
      <c r="AE49" s="322"/>
      <c r="AF49" s="322"/>
      <c r="AG49" s="322"/>
      <c r="AH49" s="322"/>
      <c r="AI49" s="322"/>
      <c r="AJ49" s="322"/>
      <c r="AK49" s="322"/>
      <c r="AL49" s="322"/>
      <c r="AM49" s="322"/>
      <c r="AN49" s="322"/>
      <c r="AO49" s="322"/>
      <c r="AP49" s="322"/>
      <c r="AQ49" s="322"/>
      <c r="AR49" s="322"/>
      <c r="AS49" s="322"/>
      <c r="AT49" s="322"/>
      <c r="AU49" s="322"/>
      <c r="AV49" s="322"/>
      <c r="AW49" s="322"/>
      <c r="AX49" s="322"/>
      <c r="AY49" s="322"/>
      <c r="AZ49" s="322"/>
      <c r="BA49" s="322"/>
      <c r="BB49" s="322"/>
      <c r="BC49" s="322"/>
      <c r="BD49" s="322"/>
      <c r="BE49" s="322"/>
      <c r="BF49" s="322"/>
      <c r="BG49" s="322"/>
      <c r="BH49" s="322"/>
      <c r="BI49" s="322"/>
      <c r="BJ49" s="322"/>
      <c r="BK49" s="322"/>
      <c r="BL49" s="322"/>
      <c r="BM49" s="322"/>
      <c r="BN49" s="322"/>
      <c r="BO49" s="322"/>
      <c r="BP49" s="322"/>
      <c r="BQ49" s="322"/>
      <c r="BR49" s="322"/>
      <c r="BS49" s="322"/>
      <c r="BT49" s="322"/>
      <c r="BU49" s="322"/>
      <c r="BV49" s="322"/>
      <c r="BW49" s="322"/>
      <c r="BX49" s="322"/>
      <c r="BY49" s="322"/>
      <c r="BZ49" s="322"/>
      <c r="CA49" s="322"/>
      <c r="CB49" s="322"/>
      <c r="CC49" s="322"/>
      <c r="CD49" s="322"/>
      <c r="CE49" s="322"/>
      <c r="CF49" s="322"/>
      <c r="CG49" s="322"/>
      <c r="CH49" s="322"/>
      <c r="CI49" s="322"/>
      <c r="CJ49" s="322"/>
      <c r="CK49" s="322"/>
      <c r="CL49" s="322"/>
      <c r="CM49" s="322"/>
      <c r="CN49" s="322"/>
      <c r="CO49" s="322"/>
      <c r="CP49" s="322"/>
      <c r="CQ49" s="322"/>
      <c r="CR49" s="322"/>
      <c r="CS49" s="322"/>
      <c r="CT49" s="322"/>
      <c r="CU49" s="322"/>
      <c r="CV49" s="322"/>
      <c r="CW49" s="322"/>
      <c r="CX49" s="322"/>
      <c r="CY49" s="322"/>
      <c r="CZ49" s="322"/>
      <c r="DA49" s="322"/>
      <c r="DB49" s="322"/>
      <c r="DC49" s="322"/>
      <c r="DD49" s="322"/>
      <c r="DE49" s="322"/>
      <c r="DF49" s="322"/>
      <c r="DG49" s="322"/>
      <c r="DH49" s="322"/>
      <c r="DI49" s="322"/>
      <c r="DJ49" s="322"/>
      <c r="DK49" s="322"/>
      <c r="DL49" s="322"/>
      <c r="DM49" s="322"/>
      <c r="DN49" s="322"/>
      <c r="DO49" s="322"/>
      <c r="DP49" s="322"/>
      <c r="DQ49" s="322"/>
      <c r="DR49" s="322"/>
      <c r="DS49" s="322"/>
      <c r="DT49" s="322"/>
      <c r="DU49" s="322"/>
      <c r="DV49" s="322"/>
      <c r="DW49" s="322"/>
      <c r="DX49" s="322"/>
      <c r="DY49" s="322"/>
      <c r="DZ49" s="322"/>
      <c r="EA49" s="322"/>
      <c r="EB49" s="322"/>
      <c r="EC49" s="322"/>
      <c r="ED49" s="322"/>
      <c r="EE49" s="322"/>
      <c r="EF49" s="322"/>
      <c r="EG49" s="322"/>
      <c r="EH49" s="322"/>
      <c r="EI49" s="322"/>
      <c r="EJ49" s="322"/>
      <c r="EK49" s="322"/>
      <c r="EL49" s="322"/>
      <c r="EM49" s="322"/>
      <c r="EN49" s="322"/>
      <c r="EO49" s="322"/>
      <c r="EP49" s="322"/>
      <c r="EQ49" s="322"/>
      <c r="ER49" s="322"/>
      <c r="ES49" s="322"/>
      <c r="ET49" s="322"/>
      <c r="EU49" s="322"/>
      <c r="EV49" s="322"/>
      <c r="EW49" s="322"/>
      <c r="EX49" s="322"/>
      <c r="EY49" s="322"/>
      <c r="EZ49" s="322"/>
      <c r="FA49" s="322"/>
      <c r="FB49" s="322"/>
      <c r="FC49" s="322"/>
      <c r="FD49" s="322"/>
      <c r="FE49" s="322"/>
      <c r="FF49" s="322"/>
      <c r="FG49" s="322"/>
      <c r="FH49" s="322"/>
      <c r="FI49" s="322"/>
      <c r="FJ49" s="322"/>
      <c r="FK49" s="322"/>
      <c r="FL49" s="322"/>
      <c r="FM49" s="322"/>
      <c r="FN49" s="322"/>
      <c r="FO49" s="322"/>
      <c r="FP49" s="322"/>
      <c r="FQ49" s="322"/>
      <c r="FR49" s="322"/>
      <c r="FS49" s="322"/>
      <c r="FT49" s="322"/>
      <c r="FU49" s="322"/>
      <c r="FV49" s="322"/>
      <c r="FW49" s="322"/>
      <c r="FX49" s="322"/>
      <c r="FY49" s="322"/>
      <c r="FZ49" s="322"/>
      <c r="GA49" s="322"/>
      <c r="GB49" s="322"/>
      <c r="GC49" s="322"/>
      <c r="GD49" s="322"/>
      <c r="GE49" s="322"/>
      <c r="GF49" s="322"/>
      <c r="GG49" s="322"/>
      <c r="GH49" s="322"/>
      <c r="GI49" s="322"/>
      <c r="GJ49" s="322"/>
      <c r="GK49" s="322"/>
      <c r="GL49" s="322"/>
      <c r="GM49" s="322"/>
      <c r="GN49" s="322"/>
      <c r="GO49" s="322"/>
      <c r="GP49" s="322"/>
      <c r="GQ49" s="322"/>
      <c r="GR49" s="322"/>
      <c r="GS49" s="322"/>
      <c r="GT49" s="322"/>
      <c r="GU49" s="322"/>
      <c r="GV49" s="322"/>
      <c r="GW49" s="322"/>
      <c r="GX49" s="322"/>
      <c r="GY49" s="322"/>
      <c r="GZ49" s="322"/>
      <c r="HA49" s="322"/>
      <c r="HB49" s="322"/>
      <c r="HC49" s="322"/>
      <c r="HD49" s="322"/>
      <c r="HE49" s="322"/>
      <c r="HF49" s="322"/>
      <c r="HG49" s="322"/>
      <c r="HH49" s="322"/>
      <c r="HI49" s="322"/>
      <c r="HJ49" s="322"/>
      <c r="HK49" s="322"/>
      <c r="HL49" s="322"/>
      <c r="HM49" s="322"/>
      <c r="HN49" s="322"/>
      <c r="HO49" s="322"/>
      <c r="HP49" s="322"/>
      <c r="HQ49" s="322"/>
      <c r="HR49" s="322"/>
      <c r="HS49" s="322"/>
      <c r="HT49" s="322"/>
      <c r="HU49" s="322"/>
      <c r="HV49" s="322"/>
      <c r="HW49" s="322"/>
      <c r="HX49" s="322"/>
      <c r="HY49" s="322"/>
      <c r="HZ49" s="322"/>
      <c r="IA49" s="322"/>
      <c r="IB49" s="322"/>
      <c r="IC49" s="322"/>
      <c r="ID49" s="322"/>
      <c r="IE49" s="322"/>
      <c r="IF49" s="322"/>
      <c r="IG49" s="322"/>
      <c r="IH49" s="322"/>
      <c r="II49" s="322"/>
      <c r="IJ49" s="322"/>
      <c r="IK49" s="322"/>
      <c r="IL49" s="322"/>
      <c r="IM49" s="322"/>
      <c r="IN49" s="322"/>
      <c r="IO49" s="322"/>
      <c r="IP49" s="322"/>
      <c r="IQ49" s="322"/>
    </row>
    <row r="50" spans="1:251" s="320" customFormat="1" ht="11.25" x14ac:dyDescent="0.3">
      <c r="A50" s="133" t="s">
        <v>175</v>
      </c>
      <c r="B50" s="111">
        <v>150</v>
      </c>
      <c r="C50" s="108">
        <v>51.94805194805194</v>
      </c>
      <c r="D50" s="108">
        <v>47.402597402597401</v>
      </c>
      <c r="E50" s="108">
        <v>3.8961038961038961</v>
      </c>
      <c r="F50" s="108">
        <v>16.233766233766232</v>
      </c>
      <c r="G50" s="108">
        <v>51.94805194805194</v>
      </c>
      <c r="H50" s="108"/>
      <c r="I50" s="108"/>
      <c r="J50" s="108"/>
      <c r="K50" s="322"/>
      <c r="T50" s="321"/>
      <c r="U50" s="321"/>
      <c r="V50" s="321"/>
      <c r="W50" s="321"/>
      <c r="X50" s="321"/>
      <c r="Y50" s="321"/>
      <c r="Z50" s="322"/>
      <c r="AA50" s="322"/>
      <c r="AB50" s="322"/>
      <c r="AC50" s="322"/>
      <c r="AD50" s="322"/>
      <c r="AE50" s="322"/>
      <c r="AF50" s="322"/>
      <c r="AG50" s="322"/>
      <c r="AH50" s="322"/>
      <c r="AI50" s="322"/>
      <c r="AJ50" s="322"/>
      <c r="AK50" s="322"/>
      <c r="AL50" s="322"/>
      <c r="AM50" s="322"/>
      <c r="AN50" s="322"/>
      <c r="AO50" s="322"/>
      <c r="AP50" s="322"/>
      <c r="AQ50" s="322"/>
      <c r="AR50" s="322"/>
      <c r="AS50" s="322"/>
      <c r="AT50" s="322"/>
      <c r="AU50" s="322"/>
      <c r="AV50" s="322"/>
      <c r="AW50" s="322"/>
      <c r="AX50" s="322"/>
      <c r="AY50" s="322"/>
      <c r="AZ50" s="322"/>
      <c r="BA50" s="322"/>
      <c r="BB50" s="322"/>
      <c r="BC50" s="322"/>
      <c r="BD50" s="322"/>
      <c r="BE50" s="322"/>
      <c r="BF50" s="322"/>
      <c r="BG50" s="322"/>
      <c r="BH50" s="322"/>
      <c r="BI50" s="322"/>
      <c r="BJ50" s="322"/>
      <c r="BK50" s="322"/>
      <c r="BL50" s="322"/>
      <c r="BM50" s="322"/>
      <c r="BN50" s="322"/>
      <c r="BO50" s="322"/>
      <c r="BP50" s="322"/>
      <c r="BQ50" s="322"/>
      <c r="BR50" s="322"/>
      <c r="BS50" s="322"/>
      <c r="BT50" s="322"/>
      <c r="BU50" s="322"/>
      <c r="BV50" s="322"/>
      <c r="BW50" s="322"/>
      <c r="BX50" s="322"/>
      <c r="BY50" s="322"/>
      <c r="BZ50" s="322"/>
      <c r="CA50" s="322"/>
      <c r="CB50" s="322"/>
      <c r="CC50" s="322"/>
      <c r="CD50" s="322"/>
      <c r="CE50" s="322"/>
      <c r="CF50" s="322"/>
      <c r="CG50" s="322"/>
      <c r="CH50" s="322"/>
      <c r="CI50" s="322"/>
      <c r="CJ50" s="322"/>
      <c r="CK50" s="322"/>
      <c r="CL50" s="322"/>
      <c r="CM50" s="322"/>
      <c r="CN50" s="322"/>
      <c r="CO50" s="322"/>
      <c r="CP50" s="322"/>
      <c r="CQ50" s="322"/>
      <c r="CR50" s="322"/>
      <c r="CS50" s="322"/>
      <c r="CT50" s="322"/>
      <c r="CU50" s="322"/>
      <c r="CV50" s="322"/>
      <c r="CW50" s="322"/>
      <c r="CX50" s="322"/>
      <c r="CY50" s="322"/>
      <c r="CZ50" s="322"/>
      <c r="DA50" s="322"/>
      <c r="DB50" s="322"/>
      <c r="DC50" s="322"/>
      <c r="DD50" s="322"/>
      <c r="DE50" s="322"/>
      <c r="DF50" s="322"/>
      <c r="DG50" s="322"/>
      <c r="DH50" s="322"/>
      <c r="DI50" s="322"/>
      <c r="DJ50" s="322"/>
      <c r="DK50" s="322"/>
      <c r="DL50" s="322"/>
      <c r="DM50" s="322"/>
      <c r="DN50" s="322"/>
      <c r="DO50" s="322"/>
      <c r="DP50" s="322"/>
      <c r="DQ50" s="322"/>
      <c r="DR50" s="322"/>
      <c r="DS50" s="322"/>
      <c r="DT50" s="322"/>
      <c r="DU50" s="322"/>
      <c r="DV50" s="322"/>
      <c r="DW50" s="322"/>
      <c r="DX50" s="322"/>
      <c r="DY50" s="322"/>
      <c r="DZ50" s="322"/>
      <c r="EA50" s="322"/>
      <c r="EB50" s="322"/>
      <c r="EC50" s="322"/>
      <c r="ED50" s="322"/>
      <c r="EE50" s="322"/>
      <c r="EF50" s="322"/>
      <c r="EG50" s="322"/>
      <c r="EH50" s="322"/>
      <c r="EI50" s="322"/>
      <c r="EJ50" s="322"/>
      <c r="EK50" s="322"/>
      <c r="EL50" s="322"/>
      <c r="EM50" s="322"/>
      <c r="EN50" s="322"/>
      <c r="EO50" s="322"/>
      <c r="EP50" s="322"/>
      <c r="EQ50" s="322"/>
      <c r="ER50" s="322"/>
      <c r="ES50" s="322"/>
      <c r="ET50" s="322"/>
      <c r="EU50" s="322"/>
      <c r="EV50" s="322"/>
      <c r="EW50" s="322"/>
      <c r="EX50" s="322"/>
      <c r="EY50" s="322"/>
      <c r="EZ50" s="322"/>
      <c r="FA50" s="322"/>
      <c r="FB50" s="322"/>
      <c r="FC50" s="322"/>
      <c r="FD50" s="322"/>
      <c r="FE50" s="322"/>
      <c r="FF50" s="322"/>
      <c r="FG50" s="322"/>
      <c r="FH50" s="322"/>
      <c r="FI50" s="322"/>
      <c r="FJ50" s="322"/>
      <c r="FK50" s="322"/>
      <c r="FL50" s="322"/>
      <c r="FM50" s="322"/>
      <c r="FN50" s="322"/>
      <c r="FO50" s="322"/>
      <c r="FP50" s="322"/>
      <c r="FQ50" s="322"/>
      <c r="FR50" s="322"/>
      <c r="FS50" s="322"/>
      <c r="FT50" s="322"/>
      <c r="FU50" s="322"/>
      <c r="FV50" s="322"/>
      <c r="FW50" s="322"/>
      <c r="FX50" s="322"/>
      <c r="FY50" s="322"/>
      <c r="FZ50" s="322"/>
      <c r="GA50" s="322"/>
      <c r="GB50" s="322"/>
      <c r="GC50" s="322"/>
      <c r="GD50" s="322"/>
      <c r="GE50" s="322"/>
      <c r="GF50" s="322"/>
      <c r="GG50" s="322"/>
      <c r="GH50" s="322"/>
      <c r="GI50" s="322"/>
      <c r="GJ50" s="322"/>
      <c r="GK50" s="322"/>
      <c r="GL50" s="322"/>
      <c r="GM50" s="322"/>
      <c r="GN50" s="322"/>
      <c r="GO50" s="322"/>
      <c r="GP50" s="322"/>
      <c r="GQ50" s="322"/>
      <c r="GR50" s="322"/>
      <c r="GS50" s="322"/>
      <c r="GT50" s="322"/>
      <c r="GU50" s="322"/>
      <c r="GV50" s="322"/>
      <c r="GW50" s="322"/>
      <c r="GX50" s="322"/>
      <c r="GY50" s="322"/>
      <c r="GZ50" s="322"/>
      <c r="HA50" s="322"/>
      <c r="HB50" s="322"/>
      <c r="HC50" s="322"/>
      <c r="HD50" s="322"/>
      <c r="HE50" s="322"/>
      <c r="HF50" s="322"/>
      <c r="HG50" s="322"/>
      <c r="HH50" s="322"/>
      <c r="HI50" s="322"/>
      <c r="HJ50" s="322"/>
      <c r="HK50" s="322"/>
      <c r="HL50" s="322"/>
      <c r="HM50" s="322"/>
      <c r="HN50" s="322"/>
      <c r="HO50" s="322"/>
      <c r="HP50" s="322"/>
      <c r="HQ50" s="322"/>
      <c r="HR50" s="322"/>
      <c r="HS50" s="322"/>
      <c r="HT50" s="322"/>
      <c r="HU50" s="322"/>
      <c r="HV50" s="322"/>
      <c r="HW50" s="322"/>
      <c r="HX50" s="322"/>
      <c r="HY50" s="322"/>
      <c r="HZ50" s="322"/>
      <c r="IA50" s="322"/>
      <c r="IB50" s="322"/>
      <c r="IC50" s="322"/>
      <c r="ID50" s="322"/>
      <c r="IE50" s="322"/>
      <c r="IF50" s="322"/>
      <c r="IG50" s="322"/>
      <c r="IH50" s="322"/>
      <c r="II50" s="322"/>
      <c r="IJ50" s="322"/>
      <c r="IK50" s="322"/>
      <c r="IL50" s="322"/>
      <c r="IM50" s="322"/>
      <c r="IN50" s="322"/>
      <c r="IO50" s="322"/>
      <c r="IP50" s="322"/>
      <c r="IQ50" s="322"/>
    </row>
    <row r="51" spans="1:251" s="320" customFormat="1" ht="11.25" x14ac:dyDescent="0.3">
      <c r="A51" s="133" t="s">
        <v>176</v>
      </c>
      <c r="B51" s="111">
        <v>150</v>
      </c>
      <c r="C51" s="108">
        <v>89.726027397260282</v>
      </c>
      <c r="D51" s="108">
        <v>63.013698630136986</v>
      </c>
      <c r="E51" s="108">
        <v>21.917808219178081</v>
      </c>
      <c r="F51" s="108">
        <v>1.3698630136986301</v>
      </c>
      <c r="G51" s="108">
        <v>82.191780821917803</v>
      </c>
      <c r="H51" s="108"/>
      <c r="I51" s="108"/>
      <c r="J51" s="108"/>
      <c r="K51" s="322"/>
      <c r="T51" s="321"/>
      <c r="U51" s="321"/>
      <c r="V51" s="321"/>
      <c r="W51" s="321"/>
      <c r="X51" s="321"/>
      <c r="Y51" s="321"/>
      <c r="Z51" s="322"/>
      <c r="AA51" s="322"/>
      <c r="AB51" s="322"/>
      <c r="AC51" s="322"/>
      <c r="AD51" s="322"/>
      <c r="AE51" s="322"/>
      <c r="AF51" s="322"/>
      <c r="AG51" s="322"/>
      <c r="AH51" s="322"/>
      <c r="AI51" s="322"/>
      <c r="AJ51" s="322"/>
      <c r="AK51" s="322"/>
      <c r="AL51" s="322"/>
      <c r="AM51" s="322"/>
      <c r="AN51" s="322"/>
      <c r="AO51" s="322"/>
      <c r="AP51" s="322"/>
      <c r="AQ51" s="322"/>
      <c r="AR51" s="322"/>
      <c r="AS51" s="322"/>
      <c r="AT51" s="322"/>
      <c r="AU51" s="322"/>
      <c r="AV51" s="322"/>
      <c r="AW51" s="322"/>
      <c r="AX51" s="322"/>
      <c r="AY51" s="322"/>
      <c r="AZ51" s="322"/>
      <c r="BA51" s="322"/>
      <c r="BB51" s="322"/>
      <c r="BC51" s="322"/>
      <c r="BD51" s="322"/>
      <c r="BE51" s="322"/>
      <c r="BF51" s="322"/>
      <c r="BG51" s="322"/>
      <c r="BH51" s="322"/>
      <c r="BI51" s="322"/>
      <c r="BJ51" s="322"/>
      <c r="BK51" s="322"/>
      <c r="BL51" s="322"/>
      <c r="BM51" s="322"/>
      <c r="BN51" s="322"/>
      <c r="BO51" s="322"/>
      <c r="BP51" s="322"/>
      <c r="BQ51" s="322"/>
      <c r="BR51" s="322"/>
      <c r="BS51" s="322"/>
      <c r="BT51" s="322"/>
      <c r="BU51" s="322"/>
      <c r="BV51" s="322"/>
      <c r="BW51" s="322"/>
      <c r="BX51" s="322"/>
      <c r="BY51" s="322"/>
      <c r="BZ51" s="322"/>
      <c r="CA51" s="322"/>
      <c r="CB51" s="322"/>
      <c r="CC51" s="322"/>
      <c r="CD51" s="322"/>
      <c r="CE51" s="322"/>
      <c r="CF51" s="322"/>
      <c r="CG51" s="322"/>
      <c r="CH51" s="322"/>
      <c r="CI51" s="322"/>
      <c r="CJ51" s="322"/>
      <c r="CK51" s="322"/>
      <c r="CL51" s="322"/>
      <c r="CM51" s="322"/>
      <c r="CN51" s="322"/>
      <c r="CO51" s="322"/>
      <c r="CP51" s="322"/>
      <c r="CQ51" s="322"/>
      <c r="CR51" s="322"/>
      <c r="CS51" s="322"/>
      <c r="CT51" s="322"/>
      <c r="CU51" s="322"/>
      <c r="CV51" s="322"/>
      <c r="CW51" s="322"/>
      <c r="CX51" s="322"/>
      <c r="CY51" s="322"/>
      <c r="CZ51" s="322"/>
      <c r="DA51" s="322"/>
      <c r="DB51" s="322"/>
      <c r="DC51" s="322"/>
      <c r="DD51" s="322"/>
      <c r="DE51" s="322"/>
      <c r="DF51" s="322"/>
      <c r="DG51" s="322"/>
      <c r="DH51" s="322"/>
      <c r="DI51" s="322"/>
      <c r="DJ51" s="322"/>
      <c r="DK51" s="322"/>
      <c r="DL51" s="322"/>
      <c r="DM51" s="322"/>
      <c r="DN51" s="322"/>
      <c r="DO51" s="322"/>
      <c r="DP51" s="322"/>
      <c r="DQ51" s="322"/>
      <c r="DR51" s="322"/>
      <c r="DS51" s="322"/>
      <c r="DT51" s="322"/>
      <c r="DU51" s="322"/>
      <c r="DV51" s="322"/>
      <c r="DW51" s="322"/>
      <c r="DX51" s="322"/>
      <c r="DY51" s="322"/>
      <c r="DZ51" s="322"/>
      <c r="EA51" s="322"/>
      <c r="EB51" s="322"/>
      <c r="EC51" s="322"/>
      <c r="ED51" s="322"/>
      <c r="EE51" s="322"/>
      <c r="EF51" s="322"/>
      <c r="EG51" s="322"/>
      <c r="EH51" s="322"/>
      <c r="EI51" s="322"/>
      <c r="EJ51" s="322"/>
      <c r="EK51" s="322"/>
      <c r="EL51" s="322"/>
      <c r="EM51" s="322"/>
      <c r="EN51" s="322"/>
      <c r="EO51" s="322"/>
      <c r="EP51" s="322"/>
      <c r="EQ51" s="322"/>
      <c r="ER51" s="322"/>
      <c r="ES51" s="322"/>
      <c r="ET51" s="322"/>
      <c r="EU51" s="322"/>
      <c r="EV51" s="322"/>
      <c r="EW51" s="322"/>
      <c r="EX51" s="322"/>
      <c r="EY51" s="322"/>
      <c r="EZ51" s="322"/>
      <c r="FA51" s="322"/>
      <c r="FB51" s="322"/>
      <c r="FC51" s="322"/>
      <c r="FD51" s="322"/>
      <c r="FE51" s="322"/>
      <c r="FF51" s="322"/>
      <c r="FG51" s="322"/>
      <c r="FH51" s="322"/>
      <c r="FI51" s="322"/>
      <c r="FJ51" s="322"/>
      <c r="FK51" s="322"/>
      <c r="FL51" s="322"/>
      <c r="FM51" s="322"/>
      <c r="FN51" s="322"/>
      <c r="FO51" s="322"/>
      <c r="FP51" s="322"/>
      <c r="FQ51" s="322"/>
      <c r="FR51" s="322"/>
      <c r="FS51" s="322"/>
      <c r="FT51" s="322"/>
      <c r="FU51" s="322"/>
      <c r="FV51" s="322"/>
      <c r="FW51" s="322"/>
      <c r="FX51" s="322"/>
      <c r="FY51" s="322"/>
      <c r="FZ51" s="322"/>
      <c r="GA51" s="322"/>
      <c r="GB51" s="322"/>
      <c r="GC51" s="322"/>
      <c r="GD51" s="322"/>
      <c r="GE51" s="322"/>
      <c r="GF51" s="322"/>
      <c r="GG51" s="322"/>
      <c r="GH51" s="322"/>
      <c r="GI51" s="322"/>
      <c r="GJ51" s="322"/>
      <c r="GK51" s="322"/>
      <c r="GL51" s="322"/>
      <c r="GM51" s="322"/>
      <c r="GN51" s="322"/>
      <c r="GO51" s="322"/>
      <c r="GP51" s="322"/>
      <c r="GQ51" s="322"/>
      <c r="GR51" s="322"/>
      <c r="GS51" s="322"/>
      <c r="GT51" s="322"/>
      <c r="GU51" s="322"/>
      <c r="GV51" s="322"/>
      <c r="GW51" s="322"/>
      <c r="GX51" s="322"/>
      <c r="GY51" s="322"/>
      <c r="GZ51" s="322"/>
      <c r="HA51" s="322"/>
      <c r="HB51" s="322"/>
      <c r="HC51" s="322"/>
      <c r="HD51" s="322"/>
      <c r="HE51" s="322"/>
      <c r="HF51" s="322"/>
      <c r="HG51" s="322"/>
      <c r="HH51" s="322"/>
      <c r="HI51" s="322"/>
      <c r="HJ51" s="322"/>
      <c r="HK51" s="322"/>
      <c r="HL51" s="322"/>
      <c r="HM51" s="322"/>
      <c r="HN51" s="322"/>
      <c r="HO51" s="322"/>
      <c r="HP51" s="322"/>
      <c r="HQ51" s="322"/>
      <c r="HR51" s="322"/>
      <c r="HS51" s="322"/>
      <c r="HT51" s="322"/>
      <c r="HU51" s="322"/>
      <c r="HV51" s="322"/>
      <c r="HW51" s="322"/>
      <c r="HX51" s="322"/>
      <c r="HY51" s="322"/>
      <c r="HZ51" s="322"/>
      <c r="IA51" s="322"/>
      <c r="IB51" s="322"/>
      <c r="IC51" s="322"/>
      <c r="ID51" s="322"/>
      <c r="IE51" s="322"/>
      <c r="IF51" s="322"/>
      <c r="IG51" s="322"/>
      <c r="IH51" s="322"/>
      <c r="II51" s="322"/>
      <c r="IJ51" s="322"/>
      <c r="IK51" s="322"/>
      <c r="IL51" s="322"/>
      <c r="IM51" s="322"/>
      <c r="IN51" s="322"/>
      <c r="IO51" s="322"/>
      <c r="IP51" s="322"/>
      <c r="IQ51" s="322"/>
    </row>
    <row r="52" spans="1:251" s="320" customFormat="1" ht="11.25" x14ac:dyDescent="0.3">
      <c r="A52" s="133" t="s">
        <v>177</v>
      </c>
      <c r="B52" s="111">
        <v>130</v>
      </c>
      <c r="C52" s="108">
        <v>57.8125</v>
      </c>
      <c r="D52" s="108">
        <v>46.09375</v>
      </c>
      <c r="E52" s="108">
        <v>9.375</v>
      </c>
      <c r="F52" s="108">
        <v>23.4375</v>
      </c>
      <c r="G52" s="108">
        <v>27.34375</v>
      </c>
      <c r="H52" s="108"/>
      <c r="I52" s="108"/>
      <c r="J52" s="108"/>
      <c r="K52" s="322"/>
      <c r="T52" s="321"/>
      <c r="U52" s="321"/>
      <c r="V52" s="321"/>
      <c r="W52" s="321"/>
      <c r="X52" s="321"/>
      <c r="Y52" s="321"/>
      <c r="Z52" s="322"/>
      <c r="AA52" s="322"/>
      <c r="AB52" s="322"/>
      <c r="AC52" s="322"/>
      <c r="AD52" s="322"/>
      <c r="AE52" s="322"/>
      <c r="AF52" s="322"/>
      <c r="AG52" s="322"/>
      <c r="AH52" s="322"/>
      <c r="AI52" s="322"/>
      <c r="AJ52" s="322"/>
      <c r="AK52" s="322"/>
      <c r="AL52" s="322"/>
      <c r="AM52" s="322"/>
      <c r="AN52" s="322"/>
      <c r="AO52" s="322"/>
      <c r="AP52" s="322"/>
      <c r="AQ52" s="322"/>
      <c r="AR52" s="322"/>
      <c r="AS52" s="322"/>
      <c r="AT52" s="322"/>
      <c r="AU52" s="322"/>
      <c r="AV52" s="322"/>
      <c r="AW52" s="322"/>
      <c r="AX52" s="322"/>
      <c r="AY52" s="322"/>
      <c r="AZ52" s="322"/>
      <c r="BA52" s="322"/>
      <c r="BB52" s="322"/>
      <c r="BC52" s="322"/>
      <c r="BD52" s="322"/>
      <c r="BE52" s="322"/>
      <c r="BF52" s="322"/>
      <c r="BG52" s="322"/>
      <c r="BH52" s="322"/>
      <c r="BI52" s="322"/>
      <c r="BJ52" s="322"/>
      <c r="BK52" s="322"/>
      <c r="BL52" s="322"/>
      <c r="BM52" s="322"/>
      <c r="BN52" s="322"/>
      <c r="BO52" s="322"/>
      <c r="BP52" s="322"/>
      <c r="BQ52" s="322"/>
      <c r="BR52" s="322"/>
      <c r="BS52" s="322"/>
      <c r="BT52" s="322"/>
      <c r="BU52" s="322"/>
      <c r="BV52" s="322"/>
      <c r="BW52" s="322"/>
      <c r="BX52" s="322"/>
      <c r="BY52" s="322"/>
      <c r="BZ52" s="322"/>
      <c r="CA52" s="322"/>
      <c r="CB52" s="322"/>
      <c r="CC52" s="322"/>
      <c r="CD52" s="322"/>
      <c r="CE52" s="322"/>
      <c r="CF52" s="322"/>
      <c r="CG52" s="322"/>
      <c r="CH52" s="322"/>
      <c r="CI52" s="322"/>
      <c r="CJ52" s="322"/>
      <c r="CK52" s="322"/>
      <c r="CL52" s="322"/>
      <c r="CM52" s="322"/>
      <c r="CN52" s="322"/>
      <c r="CO52" s="322"/>
      <c r="CP52" s="322"/>
      <c r="CQ52" s="322"/>
      <c r="CR52" s="322"/>
      <c r="CS52" s="322"/>
      <c r="CT52" s="322"/>
      <c r="CU52" s="322"/>
      <c r="CV52" s="322"/>
      <c r="CW52" s="322"/>
      <c r="CX52" s="322"/>
      <c r="CY52" s="322"/>
      <c r="CZ52" s="322"/>
      <c r="DA52" s="322"/>
      <c r="DB52" s="322"/>
      <c r="DC52" s="322"/>
      <c r="DD52" s="322"/>
      <c r="DE52" s="322"/>
      <c r="DF52" s="322"/>
      <c r="DG52" s="322"/>
      <c r="DH52" s="322"/>
      <c r="DI52" s="322"/>
      <c r="DJ52" s="322"/>
      <c r="DK52" s="322"/>
      <c r="DL52" s="322"/>
      <c r="DM52" s="322"/>
      <c r="DN52" s="322"/>
      <c r="DO52" s="322"/>
      <c r="DP52" s="322"/>
      <c r="DQ52" s="322"/>
      <c r="DR52" s="322"/>
      <c r="DS52" s="322"/>
      <c r="DT52" s="322"/>
      <c r="DU52" s="322"/>
      <c r="DV52" s="322"/>
      <c r="DW52" s="322"/>
      <c r="DX52" s="322"/>
      <c r="DY52" s="322"/>
      <c r="DZ52" s="322"/>
      <c r="EA52" s="322"/>
      <c r="EB52" s="322"/>
      <c r="EC52" s="322"/>
      <c r="ED52" s="322"/>
      <c r="EE52" s="322"/>
      <c r="EF52" s="322"/>
      <c r="EG52" s="322"/>
      <c r="EH52" s="322"/>
      <c r="EI52" s="322"/>
      <c r="EJ52" s="322"/>
      <c r="EK52" s="322"/>
      <c r="EL52" s="322"/>
      <c r="EM52" s="322"/>
      <c r="EN52" s="322"/>
      <c r="EO52" s="322"/>
      <c r="EP52" s="322"/>
      <c r="EQ52" s="322"/>
      <c r="ER52" s="322"/>
      <c r="ES52" s="322"/>
      <c r="ET52" s="322"/>
      <c r="EU52" s="322"/>
      <c r="EV52" s="322"/>
      <c r="EW52" s="322"/>
      <c r="EX52" s="322"/>
      <c r="EY52" s="322"/>
      <c r="EZ52" s="322"/>
      <c r="FA52" s="322"/>
      <c r="FB52" s="322"/>
      <c r="FC52" s="322"/>
      <c r="FD52" s="322"/>
      <c r="FE52" s="322"/>
      <c r="FF52" s="322"/>
      <c r="FG52" s="322"/>
      <c r="FH52" s="322"/>
      <c r="FI52" s="322"/>
      <c r="FJ52" s="322"/>
      <c r="FK52" s="322"/>
      <c r="FL52" s="322"/>
      <c r="FM52" s="322"/>
      <c r="FN52" s="322"/>
      <c r="FO52" s="322"/>
      <c r="FP52" s="322"/>
      <c r="FQ52" s="322"/>
      <c r="FR52" s="322"/>
      <c r="FS52" s="322"/>
      <c r="FT52" s="322"/>
      <c r="FU52" s="322"/>
      <c r="FV52" s="322"/>
      <c r="FW52" s="322"/>
      <c r="FX52" s="322"/>
      <c r="FY52" s="322"/>
      <c r="FZ52" s="322"/>
      <c r="GA52" s="322"/>
      <c r="GB52" s="322"/>
      <c r="GC52" s="322"/>
      <c r="GD52" s="322"/>
      <c r="GE52" s="322"/>
      <c r="GF52" s="322"/>
      <c r="GG52" s="322"/>
      <c r="GH52" s="322"/>
      <c r="GI52" s="322"/>
      <c r="GJ52" s="322"/>
      <c r="GK52" s="322"/>
      <c r="GL52" s="322"/>
      <c r="GM52" s="322"/>
      <c r="GN52" s="322"/>
      <c r="GO52" s="322"/>
      <c r="GP52" s="322"/>
      <c r="GQ52" s="322"/>
      <c r="GR52" s="322"/>
      <c r="GS52" s="322"/>
      <c r="GT52" s="322"/>
      <c r="GU52" s="322"/>
      <c r="GV52" s="322"/>
      <c r="GW52" s="322"/>
      <c r="GX52" s="322"/>
      <c r="GY52" s="322"/>
      <c r="GZ52" s="322"/>
      <c r="HA52" s="322"/>
      <c r="HB52" s="322"/>
      <c r="HC52" s="322"/>
      <c r="HD52" s="322"/>
      <c r="HE52" s="322"/>
      <c r="HF52" s="322"/>
      <c r="HG52" s="322"/>
      <c r="HH52" s="322"/>
      <c r="HI52" s="322"/>
      <c r="HJ52" s="322"/>
      <c r="HK52" s="322"/>
      <c r="HL52" s="322"/>
      <c r="HM52" s="322"/>
      <c r="HN52" s="322"/>
      <c r="HO52" s="322"/>
      <c r="HP52" s="322"/>
      <c r="HQ52" s="322"/>
      <c r="HR52" s="322"/>
      <c r="HS52" s="322"/>
      <c r="HT52" s="322"/>
      <c r="HU52" s="322"/>
      <c r="HV52" s="322"/>
      <c r="HW52" s="322"/>
      <c r="HX52" s="322"/>
      <c r="HY52" s="322"/>
      <c r="HZ52" s="322"/>
      <c r="IA52" s="322"/>
      <c r="IB52" s="322"/>
      <c r="IC52" s="322"/>
      <c r="ID52" s="322"/>
      <c r="IE52" s="322"/>
      <c r="IF52" s="322"/>
      <c r="IG52" s="322"/>
      <c r="IH52" s="322"/>
      <c r="II52" s="322"/>
      <c r="IJ52" s="322"/>
      <c r="IK52" s="322"/>
      <c r="IL52" s="322"/>
      <c r="IM52" s="322"/>
      <c r="IN52" s="322"/>
      <c r="IO52" s="322"/>
      <c r="IP52" s="322"/>
      <c r="IQ52" s="322"/>
    </row>
    <row r="53" spans="1:251" s="320" customFormat="1" ht="11.25" x14ac:dyDescent="0.3">
      <c r="A53" s="133" t="s">
        <v>178</v>
      </c>
      <c r="B53" s="111">
        <v>120</v>
      </c>
      <c r="C53" s="108">
        <v>45.081967213114751</v>
      </c>
      <c r="D53" s="108">
        <v>42.622950819672127</v>
      </c>
      <c r="E53" s="108">
        <v>2.459016393442623</v>
      </c>
      <c r="F53" s="108" t="s">
        <v>231</v>
      </c>
      <c r="G53" s="108">
        <v>18.852459016393443</v>
      </c>
      <c r="H53" s="108"/>
      <c r="I53" s="108"/>
      <c r="J53" s="108"/>
      <c r="K53" s="322"/>
      <c r="T53" s="321"/>
      <c r="U53" s="321"/>
      <c r="V53" s="321"/>
      <c r="W53" s="321"/>
      <c r="X53" s="321"/>
      <c r="Y53" s="321"/>
      <c r="Z53" s="322"/>
      <c r="AA53" s="322"/>
      <c r="AB53" s="322"/>
      <c r="AC53" s="322"/>
      <c r="AD53" s="322"/>
      <c r="AE53" s="322"/>
      <c r="AF53" s="322"/>
      <c r="AG53" s="322"/>
      <c r="AH53" s="322"/>
      <c r="AI53" s="322"/>
      <c r="AJ53" s="322"/>
      <c r="AK53" s="322"/>
      <c r="AL53" s="322"/>
      <c r="AM53" s="322"/>
      <c r="AN53" s="322"/>
      <c r="AO53" s="322"/>
      <c r="AP53" s="322"/>
      <c r="AQ53" s="322"/>
      <c r="AR53" s="322"/>
      <c r="AS53" s="322"/>
      <c r="AT53" s="322"/>
      <c r="AU53" s="322"/>
      <c r="AV53" s="322"/>
      <c r="AW53" s="322"/>
      <c r="AX53" s="322"/>
      <c r="AY53" s="322"/>
      <c r="AZ53" s="322"/>
      <c r="BA53" s="322"/>
      <c r="BB53" s="322"/>
      <c r="BC53" s="322"/>
      <c r="BD53" s="322"/>
      <c r="BE53" s="322"/>
      <c r="BF53" s="322"/>
      <c r="BG53" s="322"/>
      <c r="BH53" s="322"/>
      <c r="BI53" s="322"/>
      <c r="BJ53" s="322"/>
      <c r="BK53" s="322"/>
      <c r="BL53" s="322"/>
      <c r="BM53" s="322"/>
      <c r="BN53" s="322"/>
      <c r="BO53" s="322"/>
      <c r="BP53" s="322"/>
      <c r="BQ53" s="322"/>
      <c r="BR53" s="322"/>
      <c r="BS53" s="322"/>
      <c r="BT53" s="322"/>
      <c r="BU53" s="322"/>
      <c r="BV53" s="322"/>
      <c r="BW53" s="322"/>
      <c r="BX53" s="322"/>
      <c r="BY53" s="322"/>
      <c r="BZ53" s="322"/>
      <c r="CA53" s="322"/>
      <c r="CB53" s="322"/>
      <c r="CC53" s="322"/>
      <c r="CD53" s="322"/>
      <c r="CE53" s="322"/>
      <c r="CF53" s="322"/>
      <c r="CG53" s="322"/>
      <c r="CH53" s="322"/>
      <c r="CI53" s="322"/>
      <c r="CJ53" s="322"/>
      <c r="CK53" s="322"/>
      <c r="CL53" s="322"/>
      <c r="CM53" s="322"/>
      <c r="CN53" s="322"/>
      <c r="CO53" s="322"/>
      <c r="CP53" s="322"/>
      <c r="CQ53" s="322"/>
      <c r="CR53" s="322"/>
      <c r="CS53" s="322"/>
      <c r="CT53" s="322"/>
      <c r="CU53" s="322"/>
      <c r="CV53" s="322"/>
      <c r="CW53" s="322"/>
      <c r="CX53" s="322"/>
      <c r="CY53" s="322"/>
      <c r="CZ53" s="322"/>
      <c r="DA53" s="322"/>
      <c r="DB53" s="322"/>
      <c r="DC53" s="322"/>
      <c r="DD53" s="322"/>
      <c r="DE53" s="322"/>
      <c r="DF53" s="322"/>
      <c r="DG53" s="322"/>
      <c r="DH53" s="322"/>
      <c r="DI53" s="322"/>
      <c r="DJ53" s="322"/>
      <c r="DK53" s="322"/>
      <c r="DL53" s="322"/>
      <c r="DM53" s="322"/>
      <c r="DN53" s="322"/>
      <c r="DO53" s="322"/>
      <c r="DP53" s="322"/>
      <c r="DQ53" s="322"/>
      <c r="DR53" s="322"/>
      <c r="DS53" s="322"/>
      <c r="DT53" s="322"/>
      <c r="DU53" s="322"/>
      <c r="DV53" s="322"/>
      <c r="DW53" s="322"/>
      <c r="DX53" s="322"/>
      <c r="DY53" s="322"/>
      <c r="DZ53" s="322"/>
      <c r="EA53" s="322"/>
      <c r="EB53" s="322"/>
      <c r="EC53" s="322"/>
      <c r="ED53" s="322"/>
      <c r="EE53" s="322"/>
      <c r="EF53" s="322"/>
      <c r="EG53" s="322"/>
      <c r="EH53" s="322"/>
      <c r="EI53" s="322"/>
      <c r="EJ53" s="322"/>
      <c r="EK53" s="322"/>
      <c r="EL53" s="322"/>
      <c r="EM53" s="322"/>
      <c r="EN53" s="322"/>
      <c r="EO53" s="322"/>
      <c r="EP53" s="322"/>
      <c r="EQ53" s="322"/>
      <c r="ER53" s="322"/>
      <c r="ES53" s="322"/>
      <c r="ET53" s="322"/>
      <c r="EU53" s="322"/>
      <c r="EV53" s="322"/>
      <c r="EW53" s="322"/>
      <c r="EX53" s="322"/>
      <c r="EY53" s="322"/>
      <c r="EZ53" s="322"/>
      <c r="FA53" s="322"/>
      <c r="FB53" s="322"/>
      <c r="FC53" s="322"/>
      <c r="FD53" s="322"/>
      <c r="FE53" s="322"/>
      <c r="FF53" s="322"/>
      <c r="FG53" s="322"/>
      <c r="FH53" s="322"/>
      <c r="FI53" s="322"/>
      <c r="FJ53" s="322"/>
      <c r="FK53" s="322"/>
      <c r="FL53" s="322"/>
      <c r="FM53" s="322"/>
      <c r="FN53" s="322"/>
      <c r="FO53" s="322"/>
      <c r="FP53" s="322"/>
      <c r="FQ53" s="322"/>
      <c r="FR53" s="322"/>
      <c r="FS53" s="322"/>
      <c r="FT53" s="322"/>
      <c r="FU53" s="322"/>
      <c r="FV53" s="322"/>
      <c r="FW53" s="322"/>
      <c r="FX53" s="322"/>
      <c r="FY53" s="322"/>
      <c r="FZ53" s="322"/>
      <c r="GA53" s="322"/>
      <c r="GB53" s="322"/>
      <c r="GC53" s="322"/>
      <c r="GD53" s="322"/>
      <c r="GE53" s="322"/>
      <c r="GF53" s="322"/>
      <c r="GG53" s="322"/>
      <c r="GH53" s="322"/>
      <c r="GI53" s="322"/>
      <c r="GJ53" s="322"/>
      <c r="GK53" s="322"/>
      <c r="GL53" s="322"/>
      <c r="GM53" s="322"/>
      <c r="GN53" s="322"/>
      <c r="GO53" s="322"/>
      <c r="GP53" s="322"/>
      <c r="GQ53" s="322"/>
      <c r="GR53" s="322"/>
      <c r="GS53" s="322"/>
      <c r="GT53" s="322"/>
      <c r="GU53" s="322"/>
      <c r="GV53" s="322"/>
      <c r="GW53" s="322"/>
      <c r="GX53" s="322"/>
      <c r="GY53" s="322"/>
      <c r="GZ53" s="322"/>
      <c r="HA53" s="322"/>
      <c r="HB53" s="322"/>
      <c r="HC53" s="322"/>
      <c r="HD53" s="322"/>
      <c r="HE53" s="322"/>
      <c r="HF53" s="322"/>
      <c r="HG53" s="322"/>
      <c r="HH53" s="322"/>
      <c r="HI53" s="322"/>
      <c r="HJ53" s="322"/>
      <c r="HK53" s="322"/>
      <c r="HL53" s="322"/>
      <c r="HM53" s="322"/>
      <c r="HN53" s="322"/>
      <c r="HO53" s="322"/>
      <c r="HP53" s="322"/>
      <c r="HQ53" s="322"/>
      <c r="HR53" s="322"/>
      <c r="HS53" s="322"/>
      <c r="HT53" s="322"/>
      <c r="HU53" s="322"/>
      <c r="HV53" s="322"/>
      <c r="HW53" s="322"/>
      <c r="HX53" s="322"/>
      <c r="HY53" s="322"/>
      <c r="HZ53" s="322"/>
      <c r="IA53" s="322"/>
      <c r="IB53" s="322"/>
      <c r="IC53" s="322"/>
      <c r="ID53" s="322"/>
      <c r="IE53" s="322"/>
      <c r="IF53" s="322"/>
      <c r="IG53" s="322"/>
      <c r="IH53" s="322"/>
      <c r="II53" s="322"/>
      <c r="IJ53" s="322"/>
      <c r="IK53" s="322"/>
      <c r="IL53" s="322"/>
      <c r="IM53" s="322"/>
      <c r="IN53" s="322"/>
      <c r="IO53" s="322"/>
      <c r="IP53" s="322"/>
      <c r="IQ53" s="322"/>
    </row>
    <row r="54" spans="1:251" s="320" customFormat="1" ht="11.25" x14ac:dyDescent="0.3">
      <c r="A54" s="133" t="s">
        <v>179</v>
      </c>
      <c r="B54" s="111">
        <v>120</v>
      </c>
      <c r="C54" s="108">
        <v>25.619834710743799</v>
      </c>
      <c r="D54" s="108">
        <v>20.66115702479339</v>
      </c>
      <c r="E54" s="108">
        <v>1.6528925619834711</v>
      </c>
      <c r="F54" s="108">
        <v>26.446280991735538</v>
      </c>
      <c r="G54" s="108">
        <v>46.280991735537192</v>
      </c>
      <c r="H54" s="108"/>
      <c r="I54" s="108"/>
      <c r="J54" s="108"/>
      <c r="K54" s="322"/>
      <c r="T54" s="321"/>
      <c r="U54" s="321"/>
      <c r="V54" s="321"/>
      <c r="W54" s="321"/>
      <c r="X54" s="321"/>
      <c r="Y54" s="321"/>
      <c r="Z54" s="322"/>
      <c r="AA54" s="322"/>
      <c r="AB54" s="322"/>
      <c r="AC54" s="322"/>
      <c r="AD54" s="322"/>
      <c r="AE54" s="322"/>
      <c r="AF54" s="322"/>
      <c r="AG54" s="322"/>
      <c r="AH54" s="322"/>
      <c r="AI54" s="322"/>
      <c r="AJ54" s="322"/>
      <c r="AK54" s="322"/>
      <c r="AL54" s="322"/>
      <c r="AM54" s="322"/>
      <c r="AN54" s="322"/>
      <c r="AO54" s="322"/>
      <c r="AP54" s="322"/>
      <c r="AQ54" s="322"/>
      <c r="AR54" s="322"/>
      <c r="AS54" s="322"/>
      <c r="AT54" s="322"/>
      <c r="AU54" s="322"/>
      <c r="AV54" s="322"/>
      <c r="AW54" s="322"/>
      <c r="AX54" s="322"/>
      <c r="AY54" s="322"/>
      <c r="AZ54" s="322"/>
      <c r="BA54" s="322"/>
      <c r="BB54" s="322"/>
      <c r="BC54" s="322"/>
      <c r="BD54" s="322"/>
      <c r="BE54" s="322"/>
      <c r="BF54" s="322"/>
      <c r="BG54" s="322"/>
      <c r="BH54" s="322"/>
      <c r="BI54" s="322"/>
      <c r="BJ54" s="322"/>
      <c r="BK54" s="322"/>
      <c r="BL54" s="322"/>
      <c r="BM54" s="322"/>
      <c r="BN54" s="322"/>
      <c r="BO54" s="322"/>
      <c r="BP54" s="322"/>
      <c r="BQ54" s="322"/>
      <c r="BR54" s="322"/>
      <c r="BS54" s="322"/>
      <c r="BT54" s="322"/>
      <c r="BU54" s="322"/>
      <c r="BV54" s="322"/>
      <c r="BW54" s="322"/>
      <c r="BX54" s="322"/>
      <c r="BY54" s="322"/>
      <c r="BZ54" s="322"/>
      <c r="CA54" s="322"/>
      <c r="CB54" s="322"/>
      <c r="CC54" s="322"/>
      <c r="CD54" s="322"/>
      <c r="CE54" s="322"/>
      <c r="CF54" s="322"/>
      <c r="CG54" s="322"/>
      <c r="CH54" s="322"/>
      <c r="CI54" s="322"/>
      <c r="CJ54" s="322"/>
      <c r="CK54" s="322"/>
      <c r="CL54" s="322"/>
      <c r="CM54" s="322"/>
      <c r="CN54" s="322"/>
      <c r="CO54" s="322"/>
      <c r="CP54" s="322"/>
      <c r="CQ54" s="322"/>
      <c r="CR54" s="322"/>
      <c r="CS54" s="322"/>
      <c r="CT54" s="322"/>
      <c r="CU54" s="322"/>
      <c r="CV54" s="322"/>
      <c r="CW54" s="322"/>
      <c r="CX54" s="322"/>
      <c r="CY54" s="322"/>
      <c r="CZ54" s="322"/>
      <c r="DA54" s="322"/>
      <c r="DB54" s="322"/>
      <c r="DC54" s="322"/>
      <c r="DD54" s="322"/>
      <c r="DE54" s="322"/>
      <c r="DF54" s="322"/>
      <c r="DG54" s="322"/>
      <c r="DH54" s="322"/>
      <c r="DI54" s="322"/>
      <c r="DJ54" s="322"/>
      <c r="DK54" s="322"/>
      <c r="DL54" s="322"/>
      <c r="DM54" s="322"/>
      <c r="DN54" s="322"/>
      <c r="DO54" s="322"/>
      <c r="DP54" s="322"/>
      <c r="DQ54" s="322"/>
      <c r="DR54" s="322"/>
      <c r="DS54" s="322"/>
      <c r="DT54" s="322"/>
      <c r="DU54" s="322"/>
      <c r="DV54" s="322"/>
      <c r="DW54" s="322"/>
      <c r="DX54" s="322"/>
      <c r="DY54" s="322"/>
      <c r="DZ54" s="322"/>
      <c r="EA54" s="322"/>
      <c r="EB54" s="322"/>
      <c r="EC54" s="322"/>
      <c r="ED54" s="322"/>
      <c r="EE54" s="322"/>
      <c r="EF54" s="322"/>
      <c r="EG54" s="322"/>
      <c r="EH54" s="322"/>
      <c r="EI54" s="322"/>
      <c r="EJ54" s="322"/>
      <c r="EK54" s="322"/>
      <c r="EL54" s="322"/>
      <c r="EM54" s="322"/>
      <c r="EN54" s="322"/>
      <c r="EO54" s="322"/>
      <c r="EP54" s="322"/>
      <c r="EQ54" s="322"/>
      <c r="ER54" s="322"/>
      <c r="ES54" s="322"/>
      <c r="ET54" s="322"/>
      <c r="EU54" s="322"/>
      <c r="EV54" s="322"/>
      <c r="EW54" s="322"/>
      <c r="EX54" s="322"/>
      <c r="EY54" s="322"/>
      <c r="EZ54" s="322"/>
      <c r="FA54" s="322"/>
      <c r="FB54" s="322"/>
      <c r="FC54" s="322"/>
      <c r="FD54" s="322"/>
      <c r="FE54" s="322"/>
      <c r="FF54" s="322"/>
      <c r="FG54" s="322"/>
      <c r="FH54" s="322"/>
      <c r="FI54" s="322"/>
      <c r="FJ54" s="322"/>
      <c r="FK54" s="322"/>
      <c r="FL54" s="322"/>
      <c r="FM54" s="322"/>
      <c r="FN54" s="322"/>
      <c r="FO54" s="322"/>
      <c r="FP54" s="322"/>
      <c r="FQ54" s="322"/>
      <c r="FR54" s="322"/>
      <c r="FS54" s="322"/>
      <c r="FT54" s="322"/>
      <c r="FU54" s="322"/>
      <c r="FV54" s="322"/>
      <c r="FW54" s="322"/>
      <c r="FX54" s="322"/>
      <c r="FY54" s="322"/>
      <c r="FZ54" s="322"/>
      <c r="GA54" s="322"/>
      <c r="GB54" s="322"/>
      <c r="GC54" s="322"/>
      <c r="GD54" s="322"/>
      <c r="GE54" s="322"/>
      <c r="GF54" s="322"/>
      <c r="GG54" s="322"/>
      <c r="GH54" s="322"/>
      <c r="GI54" s="322"/>
      <c r="GJ54" s="322"/>
      <c r="GK54" s="322"/>
      <c r="GL54" s="322"/>
      <c r="GM54" s="322"/>
      <c r="GN54" s="322"/>
      <c r="GO54" s="322"/>
      <c r="GP54" s="322"/>
      <c r="GQ54" s="322"/>
      <c r="GR54" s="322"/>
      <c r="GS54" s="322"/>
      <c r="GT54" s="322"/>
      <c r="GU54" s="322"/>
      <c r="GV54" s="322"/>
      <c r="GW54" s="322"/>
      <c r="GX54" s="322"/>
      <c r="GY54" s="322"/>
      <c r="GZ54" s="322"/>
      <c r="HA54" s="322"/>
      <c r="HB54" s="322"/>
      <c r="HC54" s="322"/>
      <c r="HD54" s="322"/>
      <c r="HE54" s="322"/>
      <c r="HF54" s="322"/>
      <c r="HG54" s="322"/>
      <c r="HH54" s="322"/>
      <c r="HI54" s="322"/>
      <c r="HJ54" s="322"/>
      <c r="HK54" s="322"/>
      <c r="HL54" s="322"/>
      <c r="HM54" s="322"/>
      <c r="HN54" s="322"/>
      <c r="HO54" s="322"/>
      <c r="HP54" s="322"/>
      <c r="HQ54" s="322"/>
      <c r="HR54" s="322"/>
      <c r="HS54" s="322"/>
      <c r="HT54" s="322"/>
      <c r="HU54" s="322"/>
      <c r="HV54" s="322"/>
      <c r="HW54" s="322"/>
      <c r="HX54" s="322"/>
      <c r="HY54" s="322"/>
      <c r="HZ54" s="322"/>
      <c r="IA54" s="322"/>
      <c r="IB54" s="322"/>
      <c r="IC54" s="322"/>
      <c r="ID54" s="322"/>
      <c r="IE54" s="322"/>
      <c r="IF54" s="322"/>
      <c r="IG54" s="322"/>
      <c r="IH54" s="322"/>
      <c r="II54" s="322"/>
      <c r="IJ54" s="322"/>
      <c r="IK54" s="322"/>
      <c r="IL54" s="322"/>
      <c r="IM54" s="322"/>
      <c r="IN54" s="322"/>
      <c r="IO54" s="322"/>
      <c r="IP54" s="322"/>
      <c r="IQ54" s="322"/>
    </row>
    <row r="55" spans="1:251" s="320" customFormat="1" ht="11.25" x14ac:dyDescent="0.3">
      <c r="A55" s="133" t="s">
        <v>180</v>
      </c>
      <c r="B55" s="111">
        <v>100</v>
      </c>
      <c r="C55" s="108">
        <v>85.858585858585855</v>
      </c>
      <c r="D55" s="108">
        <v>59.595959595959592</v>
      </c>
      <c r="E55" s="108">
        <v>25.252525252525253</v>
      </c>
      <c r="F55" s="108">
        <v>56.56565656565656</v>
      </c>
      <c r="G55" s="108">
        <v>30.303030303030305</v>
      </c>
      <c r="H55" s="108"/>
      <c r="T55" s="321"/>
      <c r="U55" s="321"/>
      <c r="V55" s="321"/>
      <c r="W55" s="321"/>
      <c r="X55" s="321"/>
      <c r="Y55" s="321"/>
      <c r="Z55" s="322"/>
      <c r="AA55" s="322"/>
      <c r="AB55" s="322"/>
      <c r="AC55" s="322"/>
      <c r="AD55" s="322"/>
      <c r="AE55" s="322"/>
      <c r="AF55" s="322"/>
      <c r="AG55" s="322"/>
      <c r="AH55" s="322"/>
      <c r="AI55" s="322"/>
      <c r="AJ55" s="322"/>
      <c r="AK55" s="322"/>
      <c r="AL55" s="322"/>
      <c r="AM55" s="322"/>
      <c r="AN55" s="322"/>
      <c r="AO55" s="322"/>
      <c r="AP55" s="322"/>
      <c r="AQ55" s="322"/>
      <c r="AR55" s="322"/>
      <c r="AS55" s="322"/>
      <c r="AT55" s="322"/>
      <c r="AU55" s="322"/>
      <c r="AV55" s="322"/>
      <c r="AW55" s="322"/>
      <c r="AX55" s="322"/>
      <c r="AY55" s="322"/>
      <c r="AZ55" s="322"/>
      <c r="BA55" s="322"/>
      <c r="BB55" s="322"/>
      <c r="BC55" s="322"/>
      <c r="BD55" s="322"/>
      <c r="BE55" s="322"/>
      <c r="BF55" s="322"/>
      <c r="BG55" s="322"/>
      <c r="BH55" s="322"/>
      <c r="BI55" s="322"/>
      <c r="BJ55" s="322"/>
      <c r="BK55" s="322"/>
      <c r="BL55" s="322"/>
      <c r="BM55" s="322"/>
      <c r="BN55" s="322"/>
      <c r="BO55" s="322"/>
      <c r="BP55" s="322"/>
      <c r="BQ55" s="322"/>
      <c r="BR55" s="322"/>
      <c r="BS55" s="322"/>
      <c r="BT55" s="322"/>
      <c r="BU55" s="322"/>
      <c r="BV55" s="322"/>
      <c r="BW55" s="322"/>
      <c r="BX55" s="322"/>
      <c r="BY55" s="322"/>
      <c r="BZ55" s="322"/>
      <c r="CA55" s="322"/>
      <c r="CB55" s="322"/>
      <c r="CC55" s="322"/>
      <c r="CD55" s="322"/>
      <c r="CE55" s="322"/>
      <c r="CF55" s="322"/>
      <c r="CG55" s="322"/>
      <c r="CH55" s="322"/>
      <c r="CI55" s="322"/>
      <c r="CJ55" s="322"/>
      <c r="CK55" s="322"/>
      <c r="CL55" s="322"/>
      <c r="CM55" s="322"/>
      <c r="CN55" s="322"/>
      <c r="CO55" s="322"/>
      <c r="CP55" s="322"/>
      <c r="CQ55" s="322"/>
      <c r="CR55" s="322"/>
      <c r="CS55" s="322"/>
      <c r="CT55" s="322"/>
      <c r="CU55" s="322"/>
      <c r="CV55" s="322"/>
      <c r="CW55" s="322"/>
      <c r="CX55" s="322"/>
      <c r="CY55" s="322"/>
      <c r="CZ55" s="322"/>
      <c r="DA55" s="322"/>
      <c r="DB55" s="322"/>
      <c r="DC55" s="322"/>
      <c r="DD55" s="322"/>
      <c r="DE55" s="322"/>
      <c r="DF55" s="322"/>
      <c r="DG55" s="322"/>
      <c r="DH55" s="322"/>
      <c r="DI55" s="322"/>
      <c r="DJ55" s="322"/>
      <c r="DK55" s="322"/>
      <c r="DL55" s="322"/>
      <c r="DM55" s="322"/>
      <c r="DN55" s="322"/>
      <c r="DO55" s="322"/>
      <c r="DP55" s="322"/>
      <c r="DQ55" s="322"/>
      <c r="DR55" s="322"/>
      <c r="DS55" s="322"/>
      <c r="DT55" s="322"/>
      <c r="DU55" s="322"/>
      <c r="DV55" s="322"/>
      <c r="DW55" s="322"/>
      <c r="DX55" s="322"/>
      <c r="DY55" s="322"/>
      <c r="DZ55" s="322"/>
      <c r="EA55" s="322"/>
      <c r="EB55" s="322"/>
      <c r="EC55" s="322"/>
      <c r="ED55" s="322"/>
      <c r="EE55" s="322"/>
      <c r="EF55" s="322"/>
      <c r="EG55" s="322"/>
      <c r="EH55" s="322"/>
      <c r="EI55" s="322"/>
      <c r="EJ55" s="322"/>
      <c r="EK55" s="322"/>
      <c r="EL55" s="322"/>
      <c r="EM55" s="322"/>
      <c r="EN55" s="322"/>
      <c r="EO55" s="322"/>
      <c r="EP55" s="322"/>
      <c r="EQ55" s="322"/>
      <c r="ER55" s="322"/>
      <c r="ES55" s="322"/>
      <c r="ET55" s="322"/>
      <c r="EU55" s="322"/>
      <c r="EV55" s="322"/>
      <c r="EW55" s="322"/>
      <c r="EX55" s="322"/>
      <c r="EY55" s="322"/>
      <c r="EZ55" s="322"/>
      <c r="FA55" s="322"/>
      <c r="FB55" s="322"/>
      <c r="FC55" s="322"/>
      <c r="FD55" s="322"/>
      <c r="FE55" s="322"/>
      <c r="FF55" s="322"/>
      <c r="FG55" s="322"/>
      <c r="FH55" s="322"/>
      <c r="FI55" s="322"/>
      <c r="FJ55" s="322"/>
      <c r="FK55" s="322"/>
      <c r="FL55" s="322"/>
      <c r="FM55" s="322"/>
      <c r="FN55" s="322"/>
      <c r="FO55" s="322"/>
      <c r="FP55" s="322"/>
      <c r="FQ55" s="322"/>
      <c r="FR55" s="322"/>
      <c r="FS55" s="322"/>
      <c r="FT55" s="322"/>
      <c r="FU55" s="322"/>
      <c r="FV55" s="322"/>
      <c r="FW55" s="322"/>
      <c r="FX55" s="322"/>
      <c r="FY55" s="322"/>
      <c r="FZ55" s="322"/>
      <c r="GA55" s="322"/>
      <c r="GB55" s="322"/>
      <c r="GC55" s="322"/>
      <c r="GD55" s="322"/>
      <c r="GE55" s="322"/>
      <c r="GF55" s="322"/>
      <c r="GG55" s="322"/>
      <c r="GH55" s="322"/>
      <c r="GI55" s="322"/>
      <c r="GJ55" s="322"/>
      <c r="GK55" s="322"/>
      <c r="GL55" s="322"/>
      <c r="GM55" s="322"/>
      <c r="GN55" s="322"/>
      <c r="GO55" s="322"/>
      <c r="GP55" s="322"/>
      <c r="GQ55" s="322"/>
      <c r="GR55" s="322"/>
      <c r="GS55" s="322"/>
      <c r="GT55" s="322"/>
      <c r="GU55" s="322"/>
      <c r="GV55" s="322"/>
      <c r="GW55" s="322"/>
      <c r="GX55" s="322"/>
      <c r="GY55" s="322"/>
      <c r="GZ55" s="322"/>
      <c r="HA55" s="322"/>
      <c r="HB55" s="322"/>
      <c r="HC55" s="322"/>
      <c r="HD55" s="322"/>
      <c r="HE55" s="322"/>
      <c r="HF55" s="322"/>
      <c r="HG55" s="322"/>
      <c r="HH55" s="322"/>
      <c r="HI55" s="322"/>
      <c r="HJ55" s="322"/>
      <c r="HK55" s="322"/>
      <c r="HL55" s="322"/>
      <c r="HM55" s="322"/>
      <c r="HN55" s="322"/>
      <c r="HO55" s="322"/>
      <c r="HP55" s="322"/>
      <c r="HQ55" s="322"/>
      <c r="HR55" s="322"/>
      <c r="HS55" s="322"/>
      <c r="HT55" s="322"/>
      <c r="HU55" s="322"/>
      <c r="HV55" s="322"/>
      <c r="HW55" s="322"/>
      <c r="HX55" s="322"/>
      <c r="HY55" s="322"/>
      <c r="HZ55" s="322"/>
      <c r="IA55" s="322"/>
      <c r="IB55" s="322"/>
      <c r="IC55" s="322"/>
      <c r="ID55" s="322"/>
      <c r="IE55" s="322"/>
      <c r="IF55" s="322"/>
      <c r="IG55" s="322"/>
      <c r="IH55" s="322"/>
      <c r="II55" s="322"/>
      <c r="IJ55" s="322"/>
      <c r="IK55" s="322"/>
      <c r="IL55" s="322"/>
      <c r="IM55" s="322"/>
      <c r="IN55" s="322"/>
      <c r="IO55" s="322"/>
      <c r="IP55" s="322"/>
      <c r="IQ55" s="322"/>
    </row>
    <row r="56" spans="1:251" s="320" customFormat="1" ht="11.25" x14ac:dyDescent="0.3">
      <c r="A56" s="133" t="s">
        <v>159</v>
      </c>
      <c r="B56" s="111">
        <v>650</v>
      </c>
      <c r="C56" s="108">
        <v>58.732612055641418</v>
      </c>
      <c r="D56" s="108">
        <v>45.131375579598142</v>
      </c>
      <c r="E56" s="108">
        <v>9.7372488408037103</v>
      </c>
      <c r="F56" s="108">
        <v>15.455950540958268</v>
      </c>
      <c r="G56" s="108">
        <v>32.1483771251932</v>
      </c>
      <c r="H56" s="108"/>
      <c r="I56" s="108"/>
      <c r="J56" s="108"/>
      <c r="K56" s="322"/>
      <c r="T56" s="321"/>
      <c r="U56" s="321"/>
      <c r="V56" s="321"/>
      <c r="W56" s="321"/>
      <c r="X56" s="321"/>
      <c r="Y56" s="321"/>
      <c r="Z56" s="322"/>
      <c r="AA56" s="322"/>
      <c r="AB56" s="322"/>
      <c r="AC56" s="322"/>
      <c r="AD56" s="322"/>
      <c r="AE56" s="322"/>
      <c r="AF56" s="322"/>
      <c r="AG56" s="322"/>
      <c r="AH56" s="322"/>
      <c r="AI56" s="322"/>
      <c r="AJ56" s="322"/>
      <c r="AK56" s="322"/>
      <c r="AL56" s="322"/>
      <c r="AM56" s="322"/>
      <c r="AN56" s="322"/>
      <c r="AO56" s="322"/>
      <c r="AP56" s="322"/>
      <c r="AQ56" s="322"/>
      <c r="AR56" s="322"/>
      <c r="AS56" s="322"/>
      <c r="AT56" s="322"/>
      <c r="AU56" s="322"/>
      <c r="AV56" s="322"/>
      <c r="AW56" s="322"/>
      <c r="AX56" s="322"/>
      <c r="AY56" s="322"/>
      <c r="AZ56" s="322"/>
      <c r="BA56" s="322"/>
      <c r="BB56" s="322"/>
      <c r="BC56" s="322"/>
      <c r="BD56" s="322"/>
      <c r="BE56" s="322"/>
      <c r="BF56" s="322"/>
      <c r="BG56" s="322"/>
      <c r="BH56" s="322"/>
      <c r="BI56" s="322"/>
      <c r="BJ56" s="322"/>
      <c r="BK56" s="322"/>
      <c r="BL56" s="322"/>
      <c r="BM56" s="322"/>
      <c r="BN56" s="322"/>
      <c r="BO56" s="322"/>
      <c r="BP56" s="322"/>
      <c r="BQ56" s="322"/>
      <c r="BR56" s="322"/>
      <c r="BS56" s="322"/>
      <c r="BT56" s="322"/>
      <c r="BU56" s="322"/>
      <c r="BV56" s="322"/>
      <c r="BW56" s="322"/>
      <c r="BX56" s="322"/>
      <c r="BY56" s="322"/>
      <c r="BZ56" s="322"/>
      <c r="CA56" s="322"/>
      <c r="CB56" s="322"/>
      <c r="CC56" s="322"/>
      <c r="CD56" s="322"/>
      <c r="CE56" s="322"/>
      <c r="CF56" s="322"/>
      <c r="CG56" s="322"/>
      <c r="CH56" s="322"/>
      <c r="CI56" s="322"/>
      <c r="CJ56" s="322"/>
      <c r="CK56" s="322"/>
      <c r="CL56" s="322"/>
      <c r="CM56" s="322"/>
      <c r="CN56" s="322"/>
      <c r="CO56" s="322"/>
      <c r="CP56" s="322"/>
      <c r="CQ56" s="322"/>
      <c r="CR56" s="322"/>
      <c r="CS56" s="322"/>
      <c r="CT56" s="322"/>
      <c r="CU56" s="322"/>
      <c r="CV56" s="322"/>
      <c r="CW56" s="322"/>
      <c r="CX56" s="322"/>
      <c r="CY56" s="322"/>
      <c r="CZ56" s="322"/>
      <c r="DA56" s="322"/>
      <c r="DB56" s="322"/>
      <c r="DC56" s="322"/>
      <c r="DD56" s="322"/>
      <c r="DE56" s="322"/>
      <c r="DF56" s="322"/>
      <c r="DG56" s="322"/>
      <c r="DH56" s="322"/>
      <c r="DI56" s="322"/>
      <c r="DJ56" s="322"/>
      <c r="DK56" s="322"/>
      <c r="DL56" s="322"/>
      <c r="DM56" s="322"/>
      <c r="DN56" s="322"/>
      <c r="DO56" s="322"/>
      <c r="DP56" s="322"/>
      <c r="DQ56" s="322"/>
      <c r="DR56" s="322"/>
      <c r="DS56" s="322"/>
      <c r="DT56" s="322"/>
      <c r="DU56" s="322"/>
      <c r="DV56" s="322"/>
      <c r="DW56" s="322"/>
      <c r="DX56" s="322"/>
      <c r="DY56" s="322"/>
      <c r="DZ56" s="322"/>
      <c r="EA56" s="322"/>
      <c r="EB56" s="322"/>
      <c r="EC56" s="322"/>
      <c r="ED56" s="322"/>
      <c r="EE56" s="322"/>
      <c r="EF56" s="322"/>
      <c r="EG56" s="322"/>
      <c r="EH56" s="322"/>
      <c r="EI56" s="322"/>
      <c r="EJ56" s="322"/>
      <c r="EK56" s="322"/>
      <c r="EL56" s="322"/>
      <c r="EM56" s="322"/>
      <c r="EN56" s="322"/>
      <c r="EO56" s="322"/>
      <c r="EP56" s="322"/>
      <c r="EQ56" s="322"/>
      <c r="ER56" s="322"/>
      <c r="ES56" s="322"/>
      <c r="ET56" s="322"/>
      <c r="EU56" s="322"/>
      <c r="EV56" s="322"/>
      <c r="EW56" s="322"/>
      <c r="EX56" s="322"/>
      <c r="EY56" s="322"/>
      <c r="EZ56" s="322"/>
      <c r="FA56" s="322"/>
      <c r="FB56" s="322"/>
      <c r="FC56" s="322"/>
      <c r="FD56" s="322"/>
      <c r="FE56" s="322"/>
      <c r="FF56" s="322"/>
      <c r="FG56" s="322"/>
      <c r="FH56" s="322"/>
      <c r="FI56" s="322"/>
      <c r="FJ56" s="322"/>
      <c r="FK56" s="322"/>
      <c r="FL56" s="322"/>
      <c r="FM56" s="322"/>
      <c r="FN56" s="322"/>
      <c r="FO56" s="322"/>
      <c r="FP56" s="322"/>
      <c r="FQ56" s="322"/>
      <c r="FR56" s="322"/>
      <c r="FS56" s="322"/>
      <c r="FT56" s="322"/>
      <c r="FU56" s="322"/>
      <c r="FV56" s="322"/>
      <c r="FW56" s="322"/>
      <c r="FX56" s="322"/>
      <c r="FY56" s="322"/>
      <c r="FZ56" s="322"/>
      <c r="GA56" s="322"/>
      <c r="GB56" s="322"/>
      <c r="GC56" s="322"/>
      <c r="GD56" s="322"/>
      <c r="GE56" s="322"/>
      <c r="GF56" s="322"/>
      <c r="GG56" s="322"/>
      <c r="GH56" s="322"/>
      <c r="GI56" s="322"/>
      <c r="GJ56" s="322"/>
      <c r="GK56" s="322"/>
      <c r="GL56" s="322"/>
      <c r="GM56" s="322"/>
      <c r="GN56" s="322"/>
      <c r="GO56" s="322"/>
      <c r="GP56" s="322"/>
      <c r="GQ56" s="322"/>
      <c r="GR56" s="322"/>
      <c r="GS56" s="322"/>
      <c r="GT56" s="322"/>
      <c r="GU56" s="322"/>
      <c r="GV56" s="322"/>
      <c r="GW56" s="322"/>
      <c r="GX56" s="322"/>
      <c r="GY56" s="322"/>
      <c r="GZ56" s="322"/>
      <c r="HA56" s="322"/>
      <c r="HB56" s="322"/>
      <c r="HC56" s="322"/>
      <c r="HD56" s="322"/>
      <c r="HE56" s="322"/>
      <c r="HF56" s="322"/>
      <c r="HG56" s="322"/>
      <c r="HH56" s="322"/>
      <c r="HI56" s="322"/>
      <c r="HJ56" s="322"/>
      <c r="HK56" s="322"/>
      <c r="HL56" s="322"/>
      <c r="HM56" s="322"/>
      <c r="HN56" s="322"/>
      <c r="HO56" s="322"/>
      <c r="HP56" s="322"/>
      <c r="HQ56" s="322"/>
      <c r="HR56" s="322"/>
      <c r="HS56" s="322"/>
      <c r="HT56" s="322"/>
      <c r="HU56" s="322"/>
      <c r="HV56" s="322"/>
      <c r="HW56" s="322"/>
      <c r="HX56" s="322"/>
      <c r="HY56" s="322"/>
      <c r="HZ56" s="322"/>
      <c r="IA56" s="322"/>
      <c r="IB56" s="322"/>
      <c r="IC56" s="322"/>
      <c r="ID56" s="322"/>
      <c r="IE56" s="322"/>
      <c r="IF56" s="322"/>
      <c r="IG56" s="322"/>
      <c r="IH56" s="322"/>
      <c r="II56" s="322"/>
      <c r="IJ56" s="322"/>
      <c r="IK56" s="322"/>
      <c r="IL56" s="322"/>
      <c r="IM56" s="322"/>
      <c r="IN56" s="322"/>
      <c r="IO56" s="322"/>
      <c r="IP56" s="322"/>
      <c r="IQ56" s="322"/>
    </row>
    <row r="57" spans="1:251" s="296" customFormat="1" ht="5.0999999999999996" customHeight="1" x14ac:dyDescent="0.3">
      <c r="A57" s="130"/>
      <c r="B57" s="108"/>
      <c r="C57" s="108"/>
      <c r="D57" s="108"/>
      <c r="E57" s="108"/>
      <c r="F57" s="108"/>
      <c r="G57" s="108"/>
      <c r="H57" s="108"/>
      <c r="I57" s="108"/>
      <c r="J57" s="108"/>
      <c r="K57" s="295"/>
      <c r="L57" s="295"/>
      <c r="M57" s="295"/>
      <c r="N57" s="295"/>
      <c r="O57" s="295"/>
      <c r="P57" s="295"/>
      <c r="Q57" s="295"/>
      <c r="R57" s="295"/>
      <c r="S57" s="295"/>
      <c r="T57" s="295"/>
      <c r="U57" s="295"/>
      <c r="V57" s="295"/>
      <c r="W57" s="295"/>
      <c r="X57" s="295"/>
      <c r="Y57" s="295"/>
      <c r="Z57" s="295"/>
    </row>
    <row r="58" spans="1:251" s="296" customFormat="1" ht="12.95" customHeight="1" x14ac:dyDescent="0.3">
      <c r="A58" s="131" t="s">
        <v>57</v>
      </c>
      <c r="B58" s="105">
        <v>1520</v>
      </c>
      <c r="C58" s="135">
        <v>37.409598948060484</v>
      </c>
      <c r="D58" s="135">
        <v>25.246548323471401</v>
      </c>
      <c r="E58" s="135">
        <v>4.4707429322813939</v>
      </c>
      <c r="F58" s="135">
        <v>4.8652202498356347</v>
      </c>
      <c r="G58" s="135">
        <v>33.267587113740959</v>
      </c>
      <c r="H58" s="302"/>
      <c r="I58" s="302"/>
      <c r="J58" s="302"/>
      <c r="K58" s="295"/>
      <c r="L58" s="295"/>
      <c r="M58" s="295"/>
      <c r="N58" s="295"/>
      <c r="O58" s="317"/>
      <c r="P58" s="317"/>
      <c r="Q58" s="317"/>
      <c r="R58" s="317"/>
      <c r="S58" s="317"/>
      <c r="T58" s="317"/>
      <c r="U58" s="317"/>
      <c r="V58" s="317"/>
      <c r="W58" s="317"/>
      <c r="X58" s="317"/>
      <c r="Y58" s="318"/>
      <c r="Z58" s="295"/>
      <c r="AA58" s="319"/>
    </row>
    <row r="59" spans="1:251" s="296" customFormat="1" ht="5.0999999999999996" customHeight="1" x14ac:dyDescent="0.3">
      <c r="A59" s="130"/>
      <c r="B59" s="108"/>
      <c r="C59" s="108"/>
      <c r="D59" s="108"/>
      <c r="E59" s="108"/>
      <c r="F59" s="108"/>
      <c r="G59" s="108"/>
      <c r="H59" s="108"/>
      <c r="I59" s="108"/>
      <c r="J59" s="108"/>
      <c r="K59" s="295"/>
      <c r="L59" s="295"/>
      <c r="M59" s="295"/>
      <c r="N59" s="295"/>
      <c r="O59" s="295"/>
      <c r="P59" s="295"/>
      <c r="Q59" s="295"/>
      <c r="R59" s="295"/>
      <c r="S59" s="295"/>
      <c r="T59" s="295"/>
      <c r="U59" s="295"/>
      <c r="V59" s="295"/>
      <c r="W59" s="295"/>
      <c r="X59" s="295"/>
      <c r="Y59" s="295"/>
      <c r="Z59" s="295"/>
    </row>
    <row r="60" spans="1:251" s="320" customFormat="1" ht="11.25" x14ac:dyDescent="0.3">
      <c r="A60" s="133" t="s">
        <v>181</v>
      </c>
      <c r="B60" s="111">
        <v>850</v>
      </c>
      <c r="C60" s="108">
        <v>36.406619385342793</v>
      </c>
      <c r="D60" s="108">
        <v>19.739952718676122</v>
      </c>
      <c r="E60" s="108">
        <v>5.6737588652482271</v>
      </c>
      <c r="F60" s="108">
        <v>0.3546099290780142</v>
      </c>
      <c r="G60" s="108">
        <v>34.278959810874703</v>
      </c>
      <c r="H60" s="291"/>
      <c r="I60" s="108"/>
      <c r="J60" s="108"/>
      <c r="K60" s="322"/>
      <c r="T60" s="321"/>
      <c r="U60" s="321"/>
      <c r="V60" s="321"/>
      <c r="W60" s="321"/>
      <c r="X60" s="321"/>
      <c r="Y60" s="321"/>
      <c r="Z60" s="322"/>
      <c r="AA60" s="322"/>
      <c r="AB60" s="322"/>
      <c r="AC60" s="322"/>
      <c r="AD60" s="322"/>
      <c r="AE60" s="322"/>
      <c r="AF60" s="322"/>
      <c r="AG60" s="322"/>
      <c r="AH60" s="322"/>
      <c r="AI60" s="322"/>
      <c r="AJ60" s="322"/>
      <c r="AK60" s="322"/>
      <c r="AL60" s="322"/>
      <c r="AM60" s="322"/>
      <c r="AN60" s="322"/>
      <c r="AO60" s="322"/>
      <c r="AP60" s="322"/>
      <c r="AQ60" s="322"/>
      <c r="AR60" s="322"/>
      <c r="AS60" s="322"/>
      <c r="AT60" s="322"/>
      <c r="AU60" s="322"/>
      <c r="AV60" s="322"/>
      <c r="AW60" s="322"/>
      <c r="AX60" s="322"/>
      <c r="AY60" s="322"/>
      <c r="AZ60" s="322"/>
      <c r="BA60" s="322"/>
      <c r="BB60" s="322"/>
      <c r="BC60" s="322"/>
      <c r="BD60" s="322"/>
      <c r="BE60" s="322"/>
      <c r="BF60" s="322"/>
      <c r="BG60" s="322"/>
      <c r="BH60" s="322"/>
      <c r="BI60" s="322"/>
      <c r="BJ60" s="322"/>
      <c r="BK60" s="322"/>
      <c r="BL60" s="322"/>
      <c r="BM60" s="322"/>
      <c r="BN60" s="322"/>
      <c r="BO60" s="322"/>
      <c r="BP60" s="322"/>
      <c r="BQ60" s="322"/>
      <c r="BR60" s="322"/>
      <c r="BS60" s="322"/>
      <c r="BT60" s="322"/>
      <c r="BU60" s="322"/>
      <c r="BV60" s="322"/>
      <c r="BW60" s="322"/>
      <c r="BX60" s="322"/>
      <c r="BY60" s="322"/>
      <c r="BZ60" s="322"/>
      <c r="CA60" s="322"/>
      <c r="CB60" s="322"/>
      <c r="CC60" s="322"/>
      <c r="CD60" s="322"/>
      <c r="CE60" s="322"/>
      <c r="CF60" s="322"/>
      <c r="CG60" s="322"/>
      <c r="CH60" s="322"/>
      <c r="CI60" s="322"/>
      <c r="CJ60" s="322"/>
      <c r="CK60" s="322"/>
      <c r="CL60" s="322"/>
      <c r="CM60" s="322"/>
      <c r="CN60" s="322"/>
      <c r="CO60" s="322"/>
      <c r="CP60" s="322"/>
      <c r="CQ60" s="322"/>
      <c r="CR60" s="322"/>
      <c r="CS60" s="322"/>
      <c r="CT60" s="322"/>
      <c r="CU60" s="322"/>
      <c r="CV60" s="322"/>
      <c r="CW60" s="322"/>
      <c r="CX60" s="322"/>
      <c r="CY60" s="322"/>
      <c r="CZ60" s="322"/>
      <c r="DA60" s="322"/>
      <c r="DB60" s="322"/>
      <c r="DC60" s="322"/>
      <c r="DD60" s="322"/>
      <c r="DE60" s="322"/>
      <c r="DF60" s="322"/>
      <c r="DG60" s="322"/>
      <c r="DH60" s="322"/>
      <c r="DI60" s="322"/>
      <c r="DJ60" s="322"/>
      <c r="DK60" s="322"/>
      <c r="DL60" s="322"/>
      <c r="DM60" s="322"/>
      <c r="DN60" s="322"/>
      <c r="DO60" s="322"/>
      <c r="DP60" s="322"/>
      <c r="DQ60" s="322"/>
      <c r="DR60" s="322"/>
      <c r="DS60" s="322"/>
      <c r="DT60" s="322"/>
      <c r="DU60" s="322"/>
      <c r="DV60" s="322"/>
      <c r="DW60" s="322"/>
      <c r="DX60" s="322"/>
      <c r="DY60" s="322"/>
      <c r="DZ60" s="322"/>
      <c r="EA60" s="322"/>
      <c r="EB60" s="322"/>
      <c r="EC60" s="322"/>
      <c r="ED60" s="322"/>
      <c r="EE60" s="322"/>
      <c r="EF60" s="322"/>
      <c r="EG60" s="322"/>
      <c r="EH60" s="322"/>
      <c r="EI60" s="322"/>
      <c r="EJ60" s="322"/>
      <c r="EK60" s="322"/>
      <c r="EL60" s="322"/>
      <c r="EM60" s="322"/>
      <c r="EN60" s="322"/>
      <c r="EO60" s="322"/>
      <c r="EP60" s="322"/>
      <c r="EQ60" s="322"/>
      <c r="ER60" s="322"/>
      <c r="ES60" s="322"/>
      <c r="ET60" s="322"/>
      <c r="EU60" s="322"/>
      <c r="EV60" s="322"/>
      <c r="EW60" s="322"/>
      <c r="EX60" s="322"/>
      <c r="EY60" s="322"/>
      <c r="EZ60" s="322"/>
      <c r="FA60" s="322"/>
      <c r="FB60" s="322"/>
      <c r="FC60" s="322"/>
      <c r="FD60" s="322"/>
      <c r="FE60" s="322"/>
      <c r="FF60" s="322"/>
      <c r="FG60" s="322"/>
      <c r="FH60" s="322"/>
      <c r="FI60" s="322"/>
      <c r="FJ60" s="322"/>
      <c r="FK60" s="322"/>
      <c r="FL60" s="322"/>
      <c r="FM60" s="322"/>
      <c r="FN60" s="322"/>
      <c r="FO60" s="322"/>
      <c r="FP60" s="322"/>
      <c r="FQ60" s="322"/>
      <c r="FR60" s="322"/>
      <c r="FS60" s="322"/>
      <c r="FT60" s="322"/>
      <c r="FU60" s="322"/>
      <c r="FV60" s="322"/>
      <c r="FW60" s="322"/>
      <c r="FX60" s="322"/>
      <c r="FY60" s="322"/>
      <c r="FZ60" s="322"/>
      <c r="GA60" s="322"/>
      <c r="GB60" s="322"/>
      <c r="GC60" s="322"/>
      <c r="GD60" s="322"/>
      <c r="GE60" s="322"/>
      <c r="GF60" s="322"/>
      <c r="GG60" s="322"/>
      <c r="GH60" s="322"/>
      <c r="GI60" s="322"/>
      <c r="GJ60" s="322"/>
      <c r="GK60" s="322"/>
      <c r="GL60" s="322"/>
      <c r="GM60" s="322"/>
      <c r="GN60" s="322"/>
      <c r="GO60" s="322"/>
      <c r="GP60" s="322"/>
      <c r="GQ60" s="322"/>
      <c r="GR60" s="322"/>
      <c r="GS60" s="322"/>
      <c r="GT60" s="322"/>
      <c r="GU60" s="322"/>
      <c r="GV60" s="322"/>
      <c r="GW60" s="322"/>
      <c r="GX60" s="322"/>
      <c r="GY60" s="322"/>
      <c r="GZ60" s="322"/>
      <c r="HA60" s="322"/>
      <c r="HB60" s="322"/>
      <c r="HC60" s="322"/>
      <c r="HD60" s="322"/>
      <c r="HE60" s="322"/>
      <c r="HF60" s="322"/>
      <c r="HG60" s="322"/>
      <c r="HH60" s="322"/>
      <c r="HI60" s="322"/>
      <c r="HJ60" s="322"/>
      <c r="HK60" s="322"/>
      <c r="HL60" s="322"/>
      <c r="HM60" s="322"/>
      <c r="HN60" s="322"/>
      <c r="HO60" s="322"/>
      <c r="HP60" s="322"/>
      <c r="HQ60" s="322"/>
      <c r="HR60" s="322"/>
      <c r="HS60" s="322"/>
      <c r="HT60" s="322"/>
      <c r="HU60" s="322"/>
      <c r="HV60" s="322"/>
      <c r="HW60" s="322"/>
      <c r="HX60" s="322"/>
      <c r="HY60" s="322"/>
      <c r="HZ60" s="322"/>
      <c r="IA60" s="322"/>
      <c r="IB60" s="322"/>
      <c r="IC60" s="322"/>
      <c r="ID60" s="322"/>
      <c r="IE60" s="322"/>
      <c r="IF60" s="322"/>
      <c r="IG60" s="322"/>
      <c r="IH60" s="322"/>
      <c r="II60" s="322"/>
      <c r="IJ60" s="322"/>
      <c r="IK60" s="322"/>
      <c r="IL60" s="322"/>
      <c r="IM60" s="322"/>
      <c r="IN60" s="322"/>
      <c r="IO60" s="322"/>
      <c r="IP60" s="322"/>
      <c r="IQ60" s="322"/>
    </row>
    <row r="61" spans="1:251" s="320" customFormat="1" ht="11.25" x14ac:dyDescent="0.3">
      <c r="A61" s="133" t="s">
        <v>182</v>
      </c>
      <c r="B61" s="111">
        <v>490</v>
      </c>
      <c r="C61" s="108">
        <v>33.468559837728193</v>
      </c>
      <c r="D61" s="108">
        <v>27.789046653144016</v>
      </c>
      <c r="E61" s="108">
        <v>2.6369168356997972</v>
      </c>
      <c r="F61" s="108">
        <v>13.793103448275861</v>
      </c>
      <c r="G61" s="108">
        <v>27.180527383367142</v>
      </c>
      <c r="H61" s="291"/>
      <c r="I61" s="108"/>
      <c r="J61" s="108"/>
      <c r="K61" s="322"/>
      <c r="T61" s="321"/>
      <c r="U61" s="321"/>
      <c r="V61" s="321"/>
      <c r="W61" s="321"/>
      <c r="X61" s="321"/>
      <c r="Y61" s="321"/>
      <c r="Z61" s="322"/>
      <c r="AA61" s="322"/>
      <c r="AB61" s="322"/>
      <c r="AC61" s="322"/>
      <c r="AD61" s="322"/>
      <c r="AE61" s="322"/>
      <c r="AF61" s="322"/>
      <c r="AG61" s="322"/>
      <c r="AH61" s="322"/>
      <c r="AI61" s="322"/>
      <c r="AJ61" s="322"/>
      <c r="AK61" s="322"/>
      <c r="AL61" s="322"/>
      <c r="AM61" s="322"/>
      <c r="AN61" s="322"/>
      <c r="AO61" s="322"/>
      <c r="AP61" s="322"/>
      <c r="AQ61" s="322"/>
      <c r="AR61" s="322"/>
      <c r="AS61" s="322"/>
      <c r="AT61" s="322"/>
      <c r="AU61" s="322"/>
      <c r="AV61" s="322"/>
      <c r="AW61" s="322"/>
      <c r="AX61" s="322"/>
      <c r="AY61" s="322"/>
      <c r="AZ61" s="322"/>
      <c r="BA61" s="322"/>
      <c r="BB61" s="322"/>
      <c r="BC61" s="322"/>
      <c r="BD61" s="322"/>
      <c r="BE61" s="322"/>
      <c r="BF61" s="322"/>
      <c r="BG61" s="322"/>
      <c r="BH61" s="322"/>
      <c r="BI61" s="322"/>
      <c r="BJ61" s="322"/>
      <c r="BK61" s="322"/>
      <c r="BL61" s="322"/>
      <c r="BM61" s="322"/>
      <c r="BN61" s="322"/>
      <c r="BO61" s="322"/>
      <c r="BP61" s="322"/>
      <c r="BQ61" s="322"/>
      <c r="BR61" s="322"/>
      <c r="BS61" s="322"/>
      <c r="BT61" s="322"/>
      <c r="BU61" s="322"/>
      <c r="BV61" s="322"/>
      <c r="BW61" s="322"/>
      <c r="BX61" s="322"/>
      <c r="BY61" s="322"/>
      <c r="BZ61" s="322"/>
      <c r="CA61" s="322"/>
      <c r="CB61" s="322"/>
      <c r="CC61" s="322"/>
      <c r="CD61" s="322"/>
      <c r="CE61" s="322"/>
      <c r="CF61" s="322"/>
      <c r="CG61" s="322"/>
      <c r="CH61" s="322"/>
      <c r="CI61" s="322"/>
      <c r="CJ61" s="322"/>
      <c r="CK61" s="322"/>
      <c r="CL61" s="322"/>
      <c r="CM61" s="322"/>
      <c r="CN61" s="322"/>
      <c r="CO61" s="322"/>
      <c r="CP61" s="322"/>
      <c r="CQ61" s="322"/>
      <c r="CR61" s="322"/>
      <c r="CS61" s="322"/>
      <c r="CT61" s="322"/>
      <c r="CU61" s="322"/>
      <c r="CV61" s="322"/>
      <c r="CW61" s="322"/>
      <c r="CX61" s="322"/>
      <c r="CY61" s="322"/>
      <c r="CZ61" s="322"/>
      <c r="DA61" s="322"/>
      <c r="DB61" s="322"/>
      <c r="DC61" s="322"/>
      <c r="DD61" s="322"/>
      <c r="DE61" s="322"/>
      <c r="DF61" s="322"/>
      <c r="DG61" s="322"/>
      <c r="DH61" s="322"/>
      <c r="DI61" s="322"/>
      <c r="DJ61" s="322"/>
      <c r="DK61" s="322"/>
      <c r="DL61" s="322"/>
      <c r="DM61" s="322"/>
      <c r="DN61" s="322"/>
      <c r="DO61" s="322"/>
      <c r="DP61" s="322"/>
      <c r="DQ61" s="322"/>
      <c r="DR61" s="322"/>
      <c r="DS61" s="322"/>
      <c r="DT61" s="322"/>
      <c r="DU61" s="322"/>
      <c r="DV61" s="322"/>
      <c r="DW61" s="322"/>
      <c r="DX61" s="322"/>
      <c r="DY61" s="322"/>
      <c r="DZ61" s="322"/>
      <c r="EA61" s="322"/>
      <c r="EB61" s="322"/>
      <c r="EC61" s="322"/>
      <c r="ED61" s="322"/>
      <c r="EE61" s="322"/>
      <c r="EF61" s="322"/>
      <c r="EG61" s="322"/>
      <c r="EH61" s="322"/>
      <c r="EI61" s="322"/>
      <c r="EJ61" s="322"/>
      <c r="EK61" s="322"/>
      <c r="EL61" s="322"/>
      <c r="EM61" s="322"/>
      <c r="EN61" s="322"/>
      <c r="EO61" s="322"/>
      <c r="EP61" s="322"/>
      <c r="EQ61" s="322"/>
      <c r="ER61" s="322"/>
      <c r="ES61" s="322"/>
      <c r="ET61" s="322"/>
      <c r="EU61" s="322"/>
      <c r="EV61" s="322"/>
      <c r="EW61" s="322"/>
      <c r="EX61" s="322"/>
      <c r="EY61" s="322"/>
      <c r="EZ61" s="322"/>
      <c r="FA61" s="322"/>
      <c r="FB61" s="322"/>
      <c r="FC61" s="322"/>
      <c r="FD61" s="322"/>
      <c r="FE61" s="322"/>
      <c r="FF61" s="322"/>
      <c r="FG61" s="322"/>
      <c r="FH61" s="322"/>
      <c r="FI61" s="322"/>
      <c r="FJ61" s="322"/>
      <c r="FK61" s="322"/>
      <c r="FL61" s="322"/>
      <c r="FM61" s="322"/>
      <c r="FN61" s="322"/>
      <c r="FO61" s="322"/>
      <c r="FP61" s="322"/>
      <c r="FQ61" s="322"/>
      <c r="FR61" s="322"/>
      <c r="FS61" s="322"/>
      <c r="FT61" s="322"/>
      <c r="FU61" s="322"/>
      <c r="FV61" s="322"/>
      <c r="FW61" s="322"/>
      <c r="FX61" s="322"/>
      <c r="FY61" s="322"/>
      <c r="FZ61" s="322"/>
      <c r="GA61" s="322"/>
      <c r="GB61" s="322"/>
      <c r="GC61" s="322"/>
      <c r="GD61" s="322"/>
      <c r="GE61" s="322"/>
      <c r="GF61" s="322"/>
      <c r="GG61" s="322"/>
      <c r="GH61" s="322"/>
      <c r="GI61" s="322"/>
      <c r="GJ61" s="322"/>
      <c r="GK61" s="322"/>
      <c r="GL61" s="322"/>
      <c r="GM61" s="322"/>
      <c r="GN61" s="322"/>
      <c r="GO61" s="322"/>
      <c r="GP61" s="322"/>
      <c r="GQ61" s="322"/>
      <c r="GR61" s="322"/>
      <c r="GS61" s="322"/>
      <c r="GT61" s="322"/>
      <c r="GU61" s="322"/>
      <c r="GV61" s="322"/>
      <c r="GW61" s="322"/>
      <c r="GX61" s="322"/>
      <c r="GY61" s="322"/>
      <c r="GZ61" s="322"/>
      <c r="HA61" s="322"/>
      <c r="HB61" s="322"/>
      <c r="HC61" s="322"/>
      <c r="HD61" s="322"/>
      <c r="HE61" s="322"/>
      <c r="HF61" s="322"/>
      <c r="HG61" s="322"/>
      <c r="HH61" s="322"/>
      <c r="HI61" s="322"/>
      <c r="HJ61" s="322"/>
      <c r="HK61" s="322"/>
      <c r="HL61" s="322"/>
      <c r="HM61" s="322"/>
      <c r="HN61" s="322"/>
      <c r="HO61" s="322"/>
      <c r="HP61" s="322"/>
      <c r="HQ61" s="322"/>
      <c r="HR61" s="322"/>
      <c r="HS61" s="322"/>
      <c r="HT61" s="322"/>
      <c r="HU61" s="322"/>
      <c r="HV61" s="322"/>
      <c r="HW61" s="322"/>
      <c r="HX61" s="322"/>
      <c r="HY61" s="322"/>
      <c r="HZ61" s="322"/>
      <c r="IA61" s="322"/>
      <c r="IB61" s="322"/>
      <c r="IC61" s="322"/>
      <c r="ID61" s="322"/>
      <c r="IE61" s="322"/>
      <c r="IF61" s="322"/>
      <c r="IG61" s="322"/>
      <c r="IH61" s="322"/>
      <c r="II61" s="322"/>
      <c r="IJ61" s="322"/>
      <c r="IK61" s="322"/>
      <c r="IL61" s="322"/>
      <c r="IM61" s="322"/>
      <c r="IN61" s="322"/>
      <c r="IO61" s="322"/>
      <c r="IP61" s="322"/>
      <c r="IQ61" s="322"/>
    </row>
    <row r="62" spans="1:251" s="320" customFormat="1" ht="11.25" x14ac:dyDescent="0.3">
      <c r="A62" s="133" t="s">
        <v>183</v>
      </c>
      <c r="B62" s="111">
        <v>50</v>
      </c>
      <c r="C62" s="108">
        <v>94.230769230769226</v>
      </c>
      <c r="D62" s="108">
        <v>84.615384615384613</v>
      </c>
      <c r="E62" s="108">
        <v>9.6153846153846168</v>
      </c>
      <c r="F62" s="108" t="s">
        <v>231</v>
      </c>
      <c r="G62" s="108">
        <v>82.692307692307693</v>
      </c>
      <c r="H62" s="291"/>
      <c r="I62" s="108"/>
      <c r="J62" s="108"/>
      <c r="K62" s="322"/>
      <c r="T62" s="321"/>
      <c r="U62" s="321"/>
      <c r="V62" s="321"/>
      <c r="W62" s="321"/>
      <c r="X62" s="321"/>
      <c r="Y62" s="321"/>
      <c r="Z62" s="322"/>
      <c r="AA62" s="322"/>
      <c r="AB62" s="322"/>
      <c r="AC62" s="322"/>
      <c r="AD62" s="322"/>
      <c r="AE62" s="322"/>
      <c r="AF62" s="322"/>
      <c r="AG62" s="322"/>
      <c r="AH62" s="322"/>
      <c r="AI62" s="322"/>
      <c r="AJ62" s="322"/>
      <c r="AK62" s="322"/>
      <c r="AL62" s="322"/>
      <c r="AM62" s="322"/>
      <c r="AN62" s="322"/>
      <c r="AO62" s="322"/>
      <c r="AP62" s="322"/>
      <c r="AQ62" s="322"/>
      <c r="AR62" s="322"/>
      <c r="AS62" s="322"/>
      <c r="AT62" s="322"/>
      <c r="AU62" s="322"/>
      <c r="AV62" s="322"/>
      <c r="AW62" s="322"/>
      <c r="AX62" s="322"/>
      <c r="AY62" s="322"/>
      <c r="AZ62" s="322"/>
      <c r="BA62" s="322"/>
      <c r="BB62" s="322"/>
      <c r="BC62" s="322"/>
      <c r="BD62" s="322"/>
      <c r="BE62" s="322"/>
      <c r="BF62" s="322"/>
      <c r="BG62" s="322"/>
      <c r="BH62" s="322"/>
      <c r="BI62" s="322"/>
      <c r="BJ62" s="322"/>
      <c r="BK62" s="322"/>
      <c r="BL62" s="322"/>
      <c r="BM62" s="322"/>
      <c r="BN62" s="322"/>
      <c r="BO62" s="322"/>
      <c r="BP62" s="322"/>
      <c r="BQ62" s="322"/>
      <c r="BR62" s="322"/>
      <c r="BS62" s="322"/>
      <c r="BT62" s="322"/>
      <c r="BU62" s="322"/>
      <c r="BV62" s="322"/>
      <c r="BW62" s="322"/>
      <c r="BX62" s="322"/>
      <c r="BY62" s="322"/>
      <c r="BZ62" s="322"/>
      <c r="CA62" s="322"/>
      <c r="CB62" s="322"/>
      <c r="CC62" s="322"/>
      <c r="CD62" s="322"/>
      <c r="CE62" s="322"/>
      <c r="CF62" s="322"/>
      <c r="CG62" s="322"/>
      <c r="CH62" s="322"/>
      <c r="CI62" s="322"/>
      <c r="CJ62" s="322"/>
      <c r="CK62" s="322"/>
      <c r="CL62" s="322"/>
      <c r="CM62" s="322"/>
      <c r="CN62" s="322"/>
      <c r="CO62" s="322"/>
      <c r="CP62" s="322"/>
      <c r="CQ62" s="322"/>
      <c r="CR62" s="322"/>
      <c r="CS62" s="322"/>
      <c r="CT62" s="322"/>
      <c r="CU62" s="322"/>
      <c r="CV62" s="322"/>
      <c r="CW62" s="322"/>
      <c r="CX62" s="322"/>
      <c r="CY62" s="322"/>
      <c r="CZ62" s="322"/>
      <c r="DA62" s="322"/>
      <c r="DB62" s="322"/>
      <c r="DC62" s="322"/>
      <c r="DD62" s="322"/>
      <c r="DE62" s="322"/>
      <c r="DF62" s="322"/>
      <c r="DG62" s="322"/>
      <c r="DH62" s="322"/>
      <c r="DI62" s="322"/>
      <c r="DJ62" s="322"/>
      <c r="DK62" s="322"/>
      <c r="DL62" s="322"/>
      <c r="DM62" s="322"/>
      <c r="DN62" s="322"/>
      <c r="DO62" s="322"/>
      <c r="DP62" s="322"/>
      <c r="DQ62" s="322"/>
      <c r="DR62" s="322"/>
      <c r="DS62" s="322"/>
      <c r="DT62" s="322"/>
      <c r="DU62" s="322"/>
      <c r="DV62" s="322"/>
      <c r="DW62" s="322"/>
      <c r="DX62" s="322"/>
      <c r="DY62" s="322"/>
      <c r="DZ62" s="322"/>
      <c r="EA62" s="322"/>
      <c r="EB62" s="322"/>
      <c r="EC62" s="322"/>
      <c r="ED62" s="322"/>
      <c r="EE62" s="322"/>
      <c r="EF62" s="322"/>
      <c r="EG62" s="322"/>
      <c r="EH62" s="322"/>
      <c r="EI62" s="322"/>
      <c r="EJ62" s="322"/>
      <c r="EK62" s="322"/>
      <c r="EL62" s="322"/>
      <c r="EM62" s="322"/>
      <c r="EN62" s="322"/>
      <c r="EO62" s="322"/>
      <c r="EP62" s="322"/>
      <c r="EQ62" s="322"/>
      <c r="ER62" s="322"/>
      <c r="ES62" s="322"/>
      <c r="ET62" s="322"/>
      <c r="EU62" s="322"/>
      <c r="EV62" s="322"/>
      <c r="EW62" s="322"/>
      <c r="EX62" s="322"/>
      <c r="EY62" s="322"/>
      <c r="EZ62" s="322"/>
      <c r="FA62" s="322"/>
      <c r="FB62" s="322"/>
      <c r="FC62" s="322"/>
      <c r="FD62" s="322"/>
      <c r="FE62" s="322"/>
      <c r="FF62" s="322"/>
      <c r="FG62" s="322"/>
      <c r="FH62" s="322"/>
      <c r="FI62" s="322"/>
      <c r="FJ62" s="322"/>
      <c r="FK62" s="322"/>
      <c r="FL62" s="322"/>
      <c r="FM62" s="322"/>
      <c r="FN62" s="322"/>
      <c r="FO62" s="322"/>
      <c r="FP62" s="322"/>
      <c r="FQ62" s="322"/>
      <c r="FR62" s="322"/>
      <c r="FS62" s="322"/>
      <c r="FT62" s="322"/>
      <c r="FU62" s="322"/>
      <c r="FV62" s="322"/>
      <c r="FW62" s="322"/>
      <c r="FX62" s="322"/>
      <c r="FY62" s="322"/>
      <c r="FZ62" s="322"/>
      <c r="GA62" s="322"/>
      <c r="GB62" s="322"/>
      <c r="GC62" s="322"/>
      <c r="GD62" s="322"/>
      <c r="GE62" s="322"/>
      <c r="GF62" s="322"/>
      <c r="GG62" s="322"/>
      <c r="GH62" s="322"/>
      <c r="GI62" s="322"/>
      <c r="GJ62" s="322"/>
      <c r="GK62" s="322"/>
      <c r="GL62" s="322"/>
      <c r="GM62" s="322"/>
      <c r="GN62" s="322"/>
      <c r="GO62" s="322"/>
      <c r="GP62" s="322"/>
      <c r="GQ62" s="322"/>
      <c r="GR62" s="322"/>
      <c r="GS62" s="322"/>
      <c r="GT62" s="322"/>
      <c r="GU62" s="322"/>
      <c r="GV62" s="322"/>
      <c r="GW62" s="322"/>
      <c r="GX62" s="322"/>
      <c r="GY62" s="322"/>
      <c r="GZ62" s="322"/>
      <c r="HA62" s="322"/>
      <c r="HB62" s="322"/>
      <c r="HC62" s="322"/>
      <c r="HD62" s="322"/>
      <c r="HE62" s="322"/>
      <c r="HF62" s="322"/>
      <c r="HG62" s="322"/>
      <c r="HH62" s="322"/>
      <c r="HI62" s="322"/>
      <c r="HJ62" s="322"/>
      <c r="HK62" s="322"/>
      <c r="HL62" s="322"/>
      <c r="HM62" s="322"/>
      <c r="HN62" s="322"/>
      <c r="HO62" s="322"/>
      <c r="HP62" s="322"/>
      <c r="HQ62" s="322"/>
      <c r="HR62" s="322"/>
      <c r="HS62" s="322"/>
      <c r="HT62" s="322"/>
      <c r="HU62" s="322"/>
      <c r="HV62" s="322"/>
      <c r="HW62" s="322"/>
      <c r="HX62" s="322"/>
      <c r="HY62" s="322"/>
      <c r="HZ62" s="322"/>
      <c r="IA62" s="322"/>
      <c r="IB62" s="322"/>
      <c r="IC62" s="322"/>
      <c r="ID62" s="322"/>
      <c r="IE62" s="322"/>
      <c r="IF62" s="322"/>
      <c r="IG62" s="322"/>
      <c r="IH62" s="322"/>
      <c r="II62" s="322"/>
      <c r="IJ62" s="322"/>
      <c r="IK62" s="322"/>
      <c r="IL62" s="322"/>
      <c r="IM62" s="322"/>
      <c r="IN62" s="322"/>
      <c r="IO62" s="322"/>
      <c r="IP62" s="322"/>
      <c r="IQ62" s="322"/>
    </row>
    <row r="63" spans="1:251" s="320" customFormat="1" ht="11.25" x14ac:dyDescent="0.3">
      <c r="A63" s="133" t="s">
        <v>184</v>
      </c>
      <c r="B63" s="111">
        <v>50</v>
      </c>
      <c r="C63" s="108">
        <v>17.647058823529413</v>
      </c>
      <c r="D63" s="108">
        <v>9.8039215686274517</v>
      </c>
      <c r="E63" s="108">
        <v>3.9215686274509802</v>
      </c>
      <c r="F63" s="108" t="s">
        <v>231</v>
      </c>
      <c r="G63" s="108">
        <v>9.8039215686274517</v>
      </c>
      <c r="H63" s="291"/>
      <c r="I63" s="108"/>
      <c r="J63" s="108"/>
      <c r="K63" s="322"/>
      <c r="T63" s="321"/>
      <c r="U63" s="321"/>
      <c r="V63" s="321"/>
      <c r="W63" s="321"/>
      <c r="X63" s="321"/>
      <c r="Y63" s="321"/>
      <c r="Z63" s="322"/>
      <c r="AA63" s="322"/>
      <c r="AB63" s="322"/>
      <c r="AC63" s="322"/>
      <c r="AD63" s="322"/>
      <c r="AE63" s="322"/>
      <c r="AF63" s="322"/>
      <c r="AG63" s="322"/>
      <c r="AH63" s="322"/>
      <c r="AI63" s="322"/>
      <c r="AJ63" s="322"/>
      <c r="AK63" s="322"/>
      <c r="AL63" s="322"/>
      <c r="AM63" s="322"/>
      <c r="AN63" s="322"/>
      <c r="AO63" s="322"/>
      <c r="AP63" s="322"/>
      <c r="AQ63" s="322"/>
      <c r="AR63" s="322"/>
      <c r="AS63" s="322"/>
      <c r="AT63" s="322"/>
      <c r="AU63" s="322"/>
      <c r="AV63" s="322"/>
      <c r="AW63" s="322"/>
      <c r="AX63" s="322"/>
      <c r="AY63" s="322"/>
      <c r="AZ63" s="322"/>
      <c r="BA63" s="322"/>
      <c r="BB63" s="322"/>
      <c r="BC63" s="322"/>
      <c r="BD63" s="322"/>
      <c r="BE63" s="322"/>
      <c r="BF63" s="322"/>
      <c r="BG63" s="322"/>
      <c r="BH63" s="322"/>
      <c r="BI63" s="322"/>
      <c r="BJ63" s="322"/>
      <c r="BK63" s="322"/>
      <c r="BL63" s="322"/>
      <c r="BM63" s="322"/>
      <c r="BN63" s="322"/>
      <c r="BO63" s="322"/>
      <c r="BP63" s="322"/>
      <c r="BQ63" s="322"/>
      <c r="BR63" s="322"/>
      <c r="BS63" s="322"/>
      <c r="BT63" s="322"/>
      <c r="BU63" s="322"/>
      <c r="BV63" s="322"/>
      <c r="BW63" s="322"/>
      <c r="BX63" s="322"/>
      <c r="BY63" s="322"/>
      <c r="BZ63" s="322"/>
      <c r="CA63" s="322"/>
      <c r="CB63" s="322"/>
      <c r="CC63" s="322"/>
      <c r="CD63" s="322"/>
      <c r="CE63" s="322"/>
      <c r="CF63" s="322"/>
      <c r="CG63" s="322"/>
      <c r="CH63" s="322"/>
      <c r="CI63" s="322"/>
      <c r="CJ63" s="322"/>
      <c r="CK63" s="322"/>
      <c r="CL63" s="322"/>
      <c r="CM63" s="322"/>
      <c r="CN63" s="322"/>
      <c r="CO63" s="322"/>
      <c r="CP63" s="322"/>
      <c r="CQ63" s="322"/>
      <c r="CR63" s="322"/>
      <c r="CS63" s="322"/>
      <c r="CT63" s="322"/>
      <c r="CU63" s="322"/>
      <c r="CV63" s="322"/>
      <c r="CW63" s="322"/>
      <c r="CX63" s="322"/>
      <c r="CY63" s="322"/>
      <c r="CZ63" s="322"/>
      <c r="DA63" s="322"/>
      <c r="DB63" s="322"/>
      <c r="DC63" s="322"/>
      <c r="DD63" s="322"/>
      <c r="DE63" s="322"/>
      <c r="DF63" s="322"/>
      <c r="DG63" s="322"/>
      <c r="DH63" s="322"/>
      <c r="DI63" s="322"/>
      <c r="DJ63" s="322"/>
      <c r="DK63" s="322"/>
      <c r="DL63" s="322"/>
      <c r="DM63" s="322"/>
      <c r="DN63" s="322"/>
      <c r="DO63" s="322"/>
      <c r="DP63" s="322"/>
      <c r="DQ63" s="322"/>
      <c r="DR63" s="322"/>
      <c r="DS63" s="322"/>
      <c r="DT63" s="322"/>
      <c r="DU63" s="322"/>
      <c r="DV63" s="322"/>
      <c r="DW63" s="322"/>
      <c r="DX63" s="322"/>
      <c r="DY63" s="322"/>
      <c r="DZ63" s="322"/>
      <c r="EA63" s="322"/>
      <c r="EB63" s="322"/>
      <c r="EC63" s="322"/>
      <c r="ED63" s="322"/>
      <c r="EE63" s="322"/>
      <c r="EF63" s="322"/>
      <c r="EG63" s="322"/>
      <c r="EH63" s="322"/>
      <c r="EI63" s="322"/>
      <c r="EJ63" s="322"/>
      <c r="EK63" s="322"/>
      <c r="EL63" s="322"/>
      <c r="EM63" s="322"/>
      <c r="EN63" s="322"/>
      <c r="EO63" s="322"/>
      <c r="EP63" s="322"/>
      <c r="EQ63" s="322"/>
      <c r="ER63" s="322"/>
      <c r="ES63" s="322"/>
      <c r="ET63" s="322"/>
      <c r="EU63" s="322"/>
      <c r="EV63" s="322"/>
      <c r="EW63" s="322"/>
      <c r="EX63" s="322"/>
      <c r="EY63" s="322"/>
      <c r="EZ63" s="322"/>
      <c r="FA63" s="322"/>
      <c r="FB63" s="322"/>
      <c r="FC63" s="322"/>
      <c r="FD63" s="322"/>
      <c r="FE63" s="322"/>
      <c r="FF63" s="322"/>
      <c r="FG63" s="322"/>
      <c r="FH63" s="322"/>
      <c r="FI63" s="322"/>
      <c r="FJ63" s="322"/>
      <c r="FK63" s="322"/>
      <c r="FL63" s="322"/>
      <c r="FM63" s="322"/>
      <c r="FN63" s="322"/>
      <c r="FO63" s="322"/>
      <c r="FP63" s="322"/>
      <c r="FQ63" s="322"/>
      <c r="FR63" s="322"/>
      <c r="FS63" s="322"/>
      <c r="FT63" s="322"/>
      <c r="FU63" s="322"/>
      <c r="FV63" s="322"/>
      <c r="FW63" s="322"/>
      <c r="FX63" s="322"/>
      <c r="FY63" s="322"/>
      <c r="FZ63" s="322"/>
      <c r="GA63" s="322"/>
      <c r="GB63" s="322"/>
      <c r="GC63" s="322"/>
      <c r="GD63" s="322"/>
      <c r="GE63" s="322"/>
      <c r="GF63" s="322"/>
      <c r="GG63" s="322"/>
      <c r="GH63" s="322"/>
      <c r="GI63" s="322"/>
      <c r="GJ63" s="322"/>
      <c r="GK63" s="322"/>
      <c r="GL63" s="322"/>
      <c r="GM63" s="322"/>
      <c r="GN63" s="322"/>
      <c r="GO63" s="322"/>
      <c r="GP63" s="322"/>
      <c r="GQ63" s="322"/>
      <c r="GR63" s="322"/>
      <c r="GS63" s="322"/>
      <c r="GT63" s="322"/>
      <c r="GU63" s="322"/>
      <c r="GV63" s="322"/>
      <c r="GW63" s="322"/>
      <c r="GX63" s="322"/>
      <c r="GY63" s="322"/>
      <c r="GZ63" s="322"/>
      <c r="HA63" s="322"/>
      <c r="HB63" s="322"/>
      <c r="HC63" s="322"/>
      <c r="HD63" s="322"/>
      <c r="HE63" s="322"/>
      <c r="HF63" s="322"/>
      <c r="HG63" s="322"/>
      <c r="HH63" s="322"/>
      <c r="HI63" s="322"/>
      <c r="HJ63" s="322"/>
      <c r="HK63" s="322"/>
      <c r="HL63" s="322"/>
      <c r="HM63" s="322"/>
      <c r="HN63" s="322"/>
      <c r="HO63" s="322"/>
      <c r="HP63" s="322"/>
      <c r="HQ63" s="322"/>
      <c r="HR63" s="322"/>
      <c r="HS63" s="322"/>
      <c r="HT63" s="322"/>
      <c r="HU63" s="322"/>
      <c r="HV63" s="322"/>
      <c r="HW63" s="322"/>
      <c r="HX63" s="322"/>
      <c r="HY63" s="322"/>
      <c r="HZ63" s="322"/>
      <c r="IA63" s="322"/>
      <c r="IB63" s="322"/>
      <c r="IC63" s="322"/>
      <c r="ID63" s="322"/>
      <c r="IE63" s="322"/>
      <c r="IF63" s="322"/>
      <c r="IG63" s="322"/>
      <c r="IH63" s="322"/>
      <c r="II63" s="322"/>
      <c r="IJ63" s="322"/>
      <c r="IK63" s="322"/>
      <c r="IL63" s="322"/>
      <c r="IM63" s="322"/>
      <c r="IN63" s="322"/>
      <c r="IO63" s="322"/>
      <c r="IP63" s="322"/>
      <c r="IQ63" s="322"/>
    </row>
    <row r="64" spans="1:251" s="320" customFormat="1" ht="11.25" x14ac:dyDescent="0.3">
      <c r="A64" s="133" t="s">
        <v>159</v>
      </c>
      <c r="B64" s="111">
        <v>80</v>
      </c>
      <c r="C64" s="108">
        <v>48.101265822784811</v>
      </c>
      <c r="D64" s="108">
        <v>39.24050632911392</v>
      </c>
      <c r="E64" s="108" t="s">
        <v>231</v>
      </c>
      <c r="F64" s="108">
        <v>3.79746835443038</v>
      </c>
      <c r="G64" s="108">
        <v>43.037974683544306</v>
      </c>
      <c r="H64" s="291"/>
      <c r="I64" s="108"/>
      <c r="J64" s="108"/>
      <c r="K64" s="322"/>
      <c r="T64" s="321"/>
      <c r="U64" s="321"/>
      <c r="V64" s="321"/>
      <c r="W64" s="321"/>
      <c r="X64" s="321"/>
      <c r="Y64" s="321"/>
      <c r="Z64" s="322"/>
      <c r="AA64" s="322"/>
      <c r="AB64" s="322"/>
      <c r="AC64" s="322"/>
      <c r="AD64" s="322"/>
      <c r="AE64" s="322"/>
      <c r="AF64" s="322"/>
      <c r="AG64" s="322"/>
      <c r="AH64" s="322"/>
      <c r="AI64" s="322"/>
      <c r="AJ64" s="322"/>
      <c r="AK64" s="322"/>
      <c r="AL64" s="322"/>
      <c r="AM64" s="322"/>
      <c r="AN64" s="322"/>
      <c r="AO64" s="322"/>
      <c r="AP64" s="322"/>
      <c r="AQ64" s="322"/>
      <c r="AR64" s="322"/>
      <c r="AS64" s="322"/>
      <c r="AT64" s="322"/>
      <c r="AU64" s="322"/>
      <c r="AV64" s="322"/>
      <c r="AW64" s="322"/>
      <c r="AX64" s="322"/>
      <c r="AY64" s="322"/>
      <c r="AZ64" s="322"/>
      <c r="BA64" s="322"/>
      <c r="BB64" s="322"/>
      <c r="BC64" s="322"/>
      <c r="BD64" s="322"/>
      <c r="BE64" s="322"/>
      <c r="BF64" s="322"/>
      <c r="BG64" s="322"/>
      <c r="BH64" s="322"/>
      <c r="BI64" s="322"/>
      <c r="BJ64" s="322"/>
      <c r="BK64" s="322"/>
      <c r="BL64" s="322"/>
      <c r="BM64" s="322"/>
      <c r="BN64" s="322"/>
      <c r="BO64" s="322"/>
      <c r="BP64" s="322"/>
      <c r="BQ64" s="322"/>
      <c r="BR64" s="322"/>
      <c r="BS64" s="322"/>
      <c r="BT64" s="322"/>
      <c r="BU64" s="322"/>
      <c r="BV64" s="322"/>
      <c r="BW64" s="322"/>
      <c r="BX64" s="322"/>
      <c r="BY64" s="322"/>
      <c r="BZ64" s="322"/>
      <c r="CA64" s="322"/>
      <c r="CB64" s="322"/>
      <c r="CC64" s="322"/>
      <c r="CD64" s="322"/>
      <c r="CE64" s="322"/>
      <c r="CF64" s="322"/>
      <c r="CG64" s="322"/>
      <c r="CH64" s="322"/>
      <c r="CI64" s="322"/>
      <c r="CJ64" s="322"/>
      <c r="CK64" s="322"/>
      <c r="CL64" s="322"/>
      <c r="CM64" s="322"/>
      <c r="CN64" s="322"/>
      <c r="CO64" s="322"/>
      <c r="CP64" s="322"/>
      <c r="CQ64" s="322"/>
      <c r="CR64" s="322"/>
      <c r="CS64" s="322"/>
      <c r="CT64" s="322"/>
      <c r="CU64" s="322"/>
      <c r="CV64" s="322"/>
      <c r="CW64" s="322"/>
      <c r="CX64" s="322"/>
      <c r="CY64" s="322"/>
      <c r="CZ64" s="322"/>
      <c r="DA64" s="322"/>
      <c r="DB64" s="322"/>
      <c r="DC64" s="322"/>
      <c r="DD64" s="322"/>
      <c r="DE64" s="322"/>
      <c r="DF64" s="322"/>
      <c r="DG64" s="322"/>
      <c r="DH64" s="322"/>
      <c r="DI64" s="322"/>
      <c r="DJ64" s="322"/>
      <c r="DK64" s="322"/>
      <c r="DL64" s="322"/>
      <c r="DM64" s="322"/>
      <c r="DN64" s="322"/>
      <c r="DO64" s="322"/>
      <c r="DP64" s="322"/>
      <c r="DQ64" s="322"/>
      <c r="DR64" s="322"/>
      <c r="DS64" s="322"/>
      <c r="DT64" s="322"/>
      <c r="DU64" s="322"/>
      <c r="DV64" s="322"/>
      <c r="DW64" s="322"/>
      <c r="DX64" s="322"/>
      <c r="DY64" s="322"/>
      <c r="DZ64" s="322"/>
      <c r="EA64" s="322"/>
      <c r="EB64" s="322"/>
      <c r="EC64" s="322"/>
      <c r="ED64" s="322"/>
      <c r="EE64" s="322"/>
      <c r="EF64" s="322"/>
      <c r="EG64" s="322"/>
      <c r="EH64" s="322"/>
      <c r="EI64" s="322"/>
      <c r="EJ64" s="322"/>
      <c r="EK64" s="322"/>
      <c r="EL64" s="322"/>
      <c r="EM64" s="322"/>
      <c r="EN64" s="322"/>
      <c r="EO64" s="322"/>
      <c r="EP64" s="322"/>
      <c r="EQ64" s="322"/>
      <c r="ER64" s="322"/>
      <c r="ES64" s="322"/>
      <c r="ET64" s="322"/>
      <c r="EU64" s="322"/>
      <c r="EV64" s="322"/>
      <c r="EW64" s="322"/>
      <c r="EX64" s="322"/>
      <c r="EY64" s="322"/>
      <c r="EZ64" s="322"/>
      <c r="FA64" s="322"/>
      <c r="FB64" s="322"/>
      <c r="FC64" s="322"/>
      <c r="FD64" s="322"/>
      <c r="FE64" s="322"/>
      <c r="FF64" s="322"/>
      <c r="FG64" s="322"/>
      <c r="FH64" s="322"/>
      <c r="FI64" s="322"/>
      <c r="FJ64" s="322"/>
      <c r="FK64" s="322"/>
      <c r="FL64" s="322"/>
      <c r="FM64" s="322"/>
      <c r="FN64" s="322"/>
      <c r="FO64" s="322"/>
      <c r="FP64" s="322"/>
      <c r="FQ64" s="322"/>
      <c r="FR64" s="322"/>
      <c r="FS64" s="322"/>
      <c r="FT64" s="322"/>
      <c r="FU64" s="322"/>
      <c r="FV64" s="322"/>
      <c r="FW64" s="322"/>
      <c r="FX64" s="322"/>
      <c r="FY64" s="322"/>
      <c r="FZ64" s="322"/>
      <c r="GA64" s="322"/>
      <c r="GB64" s="322"/>
      <c r="GC64" s="322"/>
      <c r="GD64" s="322"/>
      <c r="GE64" s="322"/>
      <c r="GF64" s="322"/>
      <c r="GG64" s="322"/>
      <c r="GH64" s="322"/>
      <c r="GI64" s="322"/>
      <c r="GJ64" s="322"/>
      <c r="GK64" s="322"/>
      <c r="GL64" s="322"/>
      <c r="GM64" s="322"/>
      <c r="GN64" s="322"/>
      <c r="GO64" s="322"/>
      <c r="GP64" s="322"/>
      <c r="GQ64" s="322"/>
      <c r="GR64" s="322"/>
      <c r="GS64" s="322"/>
      <c r="GT64" s="322"/>
      <c r="GU64" s="322"/>
      <c r="GV64" s="322"/>
      <c r="GW64" s="322"/>
      <c r="GX64" s="322"/>
      <c r="GY64" s="322"/>
      <c r="GZ64" s="322"/>
      <c r="HA64" s="322"/>
      <c r="HB64" s="322"/>
      <c r="HC64" s="322"/>
      <c r="HD64" s="322"/>
      <c r="HE64" s="322"/>
      <c r="HF64" s="322"/>
      <c r="HG64" s="322"/>
      <c r="HH64" s="322"/>
      <c r="HI64" s="322"/>
      <c r="HJ64" s="322"/>
      <c r="HK64" s="322"/>
      <c r="HL64" s="322"/>
      <c r="HM64" s="322"/>
      <c r="HN64" s="322"/>
      <c r="HO64" s="322"/>
      <c r="HP64" s="322"/>
      <c r="HQ64" s="322"/>
      <c r="HR64" s="322"/>
      <c r="HS64" s="322"/>
      <c r="HT64" s="322"/>
      <c r="HU64" s="322"/>
      <c r="HV64" s="322"/>
      <c r="HW64" s="322"/>
      <c r="HX64" s="322"/>
      <c r="HY64" s="322"/>
      <c r="HZ64" s="322"/>
      <c r="IA64" s="322"/>
      <c r="IB64" s="322"/>
      <c r="IC64" s="322"/>
      <c r="ID64" s="322"/>
      <c r="IE64" s="322"/>
      <c r="IF64" s="322"/>
      <c r="IG64" s="322"/>
      <c r="IH64" s="322"/>
      <c r="II64" s="322"/>
      <c r="IJ64" s="322"/>
      <c r="IK64" s="322"/>
      <c r="IL64" s="322"/>
      <c r="IM64" s="322"/>
      <c r="IN64" s="322"/>
      <c r="IO64" s="322"/>
      <c r="IP64" s="322"/>
      <c r="IQ64" s="322"/>
    </row>
    <row r="65" spans="1:251" s="325" customFormat="1" ht="5.0999999999999996" customHeight="1" x14ac:dyDescent="0.2">
      <c r="A65" s="376"/>
      <c r="B65" s="377"/>
      <c r="C65" s="378"/>
      <c r="D65" s="378"/>
      <c r="E65" s="378"/>
      <c r="F65" s="378"/>
      <c r="G65" s="378"/>
      <c r="H65" s="140"/>
      <c r="I65" s="108"/>
      <c r="J65" s="108"/>
      <c r="K65" s="323"/>
      <c r="L65" s="569"/>
      <c r="M65" s="569"/>
      <c r="N65" s="569"/>
      <c r="O65" s="569"/>
      <c r="P65" s="569"/>
      <c r="Q65" s="569"/>
      <c r="R65" s="569"/>
      <c r="S65" s="324"/>
      <c r="T65" s="324"/>
      <c r="U65" s="324"/>
      <c r="V65" s="324"/>
      <c r="W65" s="324"/>
      <c r="X65" s="324"/>
      <c r="Y65" s="323"/>
      <c r="Z65" s="323"/>
      <c r="AA65" s="323"/>
      <c r="AB65" s="323"/>
      <c r="AC65" s="323"/>
      <c r="AD65" s="323"/>
      <c r="AE65" s="323"/>
      <c r="AF65" s="323"/>
      <c r="AG65" s="323"/>
      <c r="AH65" s="323"/>
      <c r="AI65" s="323"/>
      <c r="AJ65" s="323"/>
      <c r="AK65" s="323"/>
      <c r="AL65" s="323"/>
      <c r="AM65" s="323"/>
      <c r="AN65" s="323"/>
      <c r="AO65" s="323"/>
      <c r="AP65" s="323"/>
      <c r="AQ65" s="323"/>
      <c r="AR65" s="323"/>
      <c r="AS65" s="323"/>
      <c r="AT65" s="323"/>
      <c r="AU65" s="323"/>
      <c r="AV65" s="323"/>
      <c r="AW65" s="323"/>
      <c r="AX65" s="323"/>
      <c r="AY65" s="323"/>
      <c r="AZ65" s="323"/>
      <c r="BA65" s="323"/>
      <c r="BB65" s="323"/>
      <c r="BC65" s="323"/>
      <c r="BD65" s="323"/>
      <c r="BE65" s="323"/>
      <c r="BF65" s="323"/>
      <c r="BG65" s="323"/>
      <c r="BH65" s="323"/>
      <c r="BI65" s="323"/>
      <c r="BJ65" s="323"/>
      <c r="BK65" s="323"/>
      <c r="BL65" s="323"/>
      <c r="BM65" s="323"/>
      <c r="BN65" s="323"/>
      <c r="BO65" s="323"/>
      <c r="BP65" s="323"/>
      <c r="BQ65" s="323"/>
      <c r="BR65" s="323"/>
      <c r="BS65" s="323"/>
      <c r="BT65" s="323"/>
      <c r="BU65" s="323"/>
      <c r="BV65" s="323"/>
      <c r="BW65" s="323"/>
      <c r="BX65" s="323"/>
      <c r="BY65" s="323"/>
      <c r="BZ65" s="323"/>
      <c r="CA65" s="323"/>
      <c r="CB65" s="323"/>
      <c r="CC65" s="323"/>
      <c r="CD65" s="323"/>
      <c r="CE65" s="323"/>
      <c r="CF65" s="323"/>
      <c r="CG65" s="323"/>
      <c r="CH65" s="323"/>
      <c r="CI65" s="323"/>
      <c r="CJ65" s="323"/>
      <c r="CK65" s="323"/>
      <c r="CL65" s="323"/>
      <c r="CM65" s="323"/>
      <c r="CN65" s="323"/>
      <c r="CO65" s="323"/>
      <c r="CP65" s="323"/>
      <c r="CQ65" s="323"/>
      <c r="CR65" s="323"/>
      <c r="CS65" s="323"/>
      <c r="CT65" s="323"/>
      <c r="CU65" s="323"/>
      <c r="CV65" s="323"/>
      <c r="CW65" s="323"/>
      <c r="CX65" s="323"/>
      <c r="CY65" s="323"/>
      <c r="CZ65" s="323"/>
      <c r="DA65" s="323"/>
      <c r="DB65" s="323"/>
      <c r="DC65" s="323"/>
      <c r="DD65" s="323"/>
      <c r="DE65" s="323"/>
      <c r="DF65" s="323"/>
      <c r="DG65" s="323"/>
      <c r="DH65" s="323"/>
      <c r="DI65" s="323"/>
      <c r="DJ65" s="323"/>
      <c r="DK65" s="323"/>
      <c r="DL65" s="323"/>
      <c r="DM65" s="323"/>
      <c r="DN65" s="323"/>
      <c r="DO65" s="323"/>
      <c r="DP65" s="323"/>
      <c r="DQ65" s="323"/>
      <c r="DR65" s="323"/>
      <c r="DS65" s="323"/>
      <c r="DT65" s="323"/>
      <c r="DU65" s="323"/>
      <c r="DV65" s="323"/>
      <c r="DW65" s="323"/>
      <c r="DX65" s="323"/>
      <c r="DY65" s="323"/>
      <c r="DZ65" s="323"/>
      <c r="EA65" s="323"/>
      <c r="EB65" s="323"/>
      <c r="EC65" s="323"/>
      <c r="ED65" s="323"/>
      <c r="EE65" s="323"/>
      <c r="EF65" s="323"/>
      <c r="EG65" s="323"/>
      <c r="EH65" s="323"/>
      <c r="EI65" s="323"/>
      <c r="EJ65" s="323"/>
      <c r="EK65" s="323"/>
      <c r="EL65" s="323"/>
      <c r="EM65" s="323"/>
      <c r="EN65" s="323"/>
      <c r="EO65" s="323"/>
      <c r="EP65" s="323"/>
      <c r="EQ65" s="323"/>
      <c r="ER65" s="323"/>
      <c r="ES65" s="323"/>
      <c r="ET65" s="323"/>
      <c r="EU65" s="323"/>
      <c r="EV65" s="323"/>
      <c r="EW65" s="323"/>
      <c r="EX65" s="323"/>
      <c r="EY65" s="323"/>
      <c r="EZ65" s="323"/>
      <c r="FA65" s="323"/>
      <c r="FB65" s="323"/>
      <c r="FC65" s="323"/>
      <c r="FD65" s="323"/>
      <c r="FE65" s="323"/>
      <c r="FF65" s="323"/>
      <c r="FG65" s="323"/>
      <c r="FH65" s="323"/>
      <c r="FI65" s="323"/>
      <c r="FJ65" s="323"/>
      <c r="FK65" s="323"/>
      <c r="FL65" s="323"/>
      <c r="FM65" s="323"/>
      <c r="FN65" s="323"/>
      <c r="FO65" s="323"/>
      <c r="FP65" s="323"/>
      <c r="FQ65" s="323"/>
      <c r="FR65" s="323"/>
      <c r="FS65" s="323"/>
      <c r="FT65" s="323"/>
      <c r="FU65" s="323"/>
      <c r="FV65" s="323"/>
      <c r="FW65" s="323"/>
      <c r="FX65" s="323"/>
      <c r="FY65" s="323"/>
      <c r="FZ65" s="323"/>
      <c r="GA65" s="323"/>
      <c r="GB65" s="323"/>
      <c r="GC65" s="323"/>
      <c r="GD65" s="323"/>
      <c r="GE65" s="323"/>
      <c r="GF65" s="323"/>
      <c r="GG65" s="323"/>
      <c r="GH65" s="323"/>
      <c r="GI65" s="323"/>
      <c r="GJ65" s="323"/>
      <c r="GK65" s="323"/>
      <c r="GL65" s="323"/>
      <c r="GM65" s="323"/>
      <c r="GN65" s="323"/>
      <c r="GO65" s="323"/>
      <c r="GP65" s="323"/>
      <c r="GQ65" s="323"/>
      <c r="GR65" s="323"/>
      <c r="GS65" s="323"/>
      <c r="GT65" s="323"/>
      <c r="GU65" s="323"/>
      <c r="GV65" s="323"/>
      <c r="GW65" s="323"/>
      <c r="GX65" s="323"/>
      <c r="GY65" s="323"/>
      <c r="GZ65" s="323"/>
      <c r="HA65" s="323"/>
      <c r="HB65" s="323"/>
      <c r="HC65" s="323"/>
      <c r="HD65" s="323"/>
      <c r="HE65" s="323"/>
      <c r="HF65" s="323"/>
      <c r="HG65" s="323"/>
      <c r="HH65" s="323"/>
      <c r="HI65" s="323"/>
      <c r="HJ65" s="323"/>
      <c r="HK65" s="323"/>
      <c r="HL65" s="323"/>
      <c r="HM65" s="323"/>
      <c r="HN65" s="323"/>
      <c r="HO65" s="323"/>
      <c r="HP65" s="323"/>
      <c r="HQ65" s="323"/>
      <c r="HR65" s="323"/>
      <c r="HS65" s="323"/>
      <c r="HT65" s="323"/>
      <c r="HU65" s="323"/>
      <c r="HV65" s="323"/>
      <c r="HW65" s="323"/>
      <c r="HX65" s="323"/>
      <c r="HY65" s="323"/>
      <c r="HZ65" s="323"/>
      <c r="IA65" s="323"/>
      <c r="IB65" s="323"/>
      <c r="IC65" s="323"/>
      <c r="ID65" s="323"/>
      <c r="IE65" s="323"/>
      <c r="IF65" s="323"/>
      <c r="IG65" s="323"/>
      <c r="IH65" s="323"/>
      <c r="II65" s="323"/>
      <c r="IJ65" s="323"/>
      <c r="IK65" s="323"/>
      <c r="IL65" s="323"/>
      <c r="IM65" s="323"/>
      <c r="IN65" s="323"/>
      <c r="IO65" s="323"/>
      <c r="IP65" s="323"/>
    </row>
    <row r="66" spans="1:251" s="101" customFormat="1" ht="5.0999999999999996" customHeight="1" x14ac:dyDescent="0.25">
      <c r="A66" s="374"/>
      <c r="B66" s="375"/>
      <c r="C66" s="375"/>
      <c r="D66" s="375"/>
      <c r="E66" s="375"/>
      <c r="F66" s="375"/>
      <c r="G66" s="379"/>
      <c r="H66" s="140"/>
      <c r="I66" s="108"/>
      <c r="J66" s="108"/>
      <c r="K66" s="119"/>
      <c r="L66" s="136"/>
      <c r="M66" s="136"/>
      <c r="N66" s="136"/>
      <c r="O66" s="136"/>
      <c r="P66" s="136"/>
      <c r="Q66" s="305"/>
      <c r="R66" s="306"/>
      <c r="S66" s="306"/>
      <c r="T66" s="306"/>
      <c r="U66" s="306"/>
      <c r="V66" s="306"/>
      <c r="W66" s="306"/>
      <c r="X66" s="306"/>
      <c r="Y66" s="306"/>
      <c r="Z66" s="136"/>
      <c r="AA66" s="136"/>
      <c r="AB66" s="136"/>
      <c r="AC66" s="136"/>
      <c r="AD66" s="136"/>
      <c r="AE66" s="136"/>
      <c r="AF66" s="136"/>
      <c r="AG66" s="136"/>
      <c r="AH66" s="136"/>
      <c r="AI66" s="136"/>
      <c r="AJ66" s="136"/>
      <c r="AK66" s="136"/>
      <c r="AL66" s="136"/>
      <c r="AM66" s="136"/>
      <c r="AN66" s="136"/>
      <c r="AO66" s="136"/>
      <c r="AP66" s="136"/>
      <c r="AQ66" s="136"/>
      <c r="AR66" s="136"/>
      <c r="AS66" s="136"/>
      <c r="AT66" s="136"/>
      <c r="AU66" s="136"/>
      <c r="AV66" s="136"/>
      <c r="AW66" s="136"/>
      <c r="AX66" s="136"/>
      <c r="AY66" s="136"/>
      <c r="AZ66" s="136"/>
      <c r="BA66" s="136"/>
      <c r="BB66" s="136"/>
      <c r="BC66" s="136"/>
      <c r="BD66" s="136"/>
      <c r="BE66" s="136"/>
      <c r="BF66" s="136"/>
      <c r="BG66" s="136"/>
      <c r="BH66" s="136"/>
      <c r="BI66" s="136"/>
      <c r="BJ66" s="136"/>
      <c r="BK66" s="136"/>
      <c r="BL66" s="136"/>
      <c r="BM66" s="136"/>
      <c r="BN66" s="136"/>
      <c r="BO66" s="136"/>
      <c r="BP66" s="136"/>
      <c r="BQ66" s="136"/>
      <c r="BR66" s="136"/>
      <c r="BS66" s="136"/>
      <c r="BT66" s="136"/>
      <c r="BU66" s="136"/>
      <c r="BV66" s="136"/>
      <c r="BW66" s="136"/>
      <c r="BX66" s="136"/>
      <c r="BY66" s="136"/>
      <c r="BZ66" s="136"/>
      <c r="CA66" s="136"/>
      <c r="CB66" s="136"/>
      <c r="CC66" s="136"/>
      <c r="CD66" s="136"/>
      <c r="CE66" s="136"/>
      <c r="CF66" s="136"/>
      <c r="CG66" s="136"/>
      <c r="CH66" s="136"/>
      <c r="CI66" s="136"/>
      <c r="CJ66" s="136"/>
      <c r="CK66" s="136"/>
      <c r="CL66" s="136"/>
      <c r="CM66" s="136"/>
      <c r="CN66" s="136"/>
      <c r="CO66" s="136"/>
      <c r="CP66" s="136"/>
      <c r="CQ66" s="136"/>
      <c r="CR66" s="136"/>
      <c r="CS66" s="136"/>
      <c r="CT66" s="136"/>
      <c r="CU66" s="136"/>
      <c r="CV66" s="136"/>
      <c r="CW66" s="136"/>
      <c r="CX66" s="136"/>
      <c r="CY66" s="136"/>
      <c r="CZ66" s="136"/>
      <c r="DA66" s="136"/>
      <c r="DB66" s="136"/>
      <c r="DC66" s="136"/>
      <c r="DD66" s="136"/>
      <c r="DE66" s="136"/>
      <c r="DF66" s="136"/>
      <c r="DG66" s="136"/>
      <c r="DH66" s="136"/>
      <c r="DI66" s="136"/>
      <c r="DJ66" s="136"/>
      <c r="DK66" s="136"/>
      <c r="DL66" s="136"/>
      <c r="DM66" s="136"/>
      <c r="DN66" s="136"/>
      <c r="DO66" s="136"/>
      <c r="DP66" s="136"/>
      <c r="DQ66" s="136"/>
      <c r="DR66" s="136"/>
      <c r="DS66" s="136"/>
      <c r="DT66" s="136"/>
      <c r="DU66" s="136"/>
      <c r="DV66" s="136"/>
      <c r="DW66" s="136"/>
      <c r="DX66" s="136"/>
      <c r="DY66" s="136"/>
      <c r="DZ66" s="136"/>
      <c r="EA66" s="136"/>
      <c r="EB66" s="136"/>
      <c r="EC66" s="136"/>
      <c r="ED66" s="136"/>
      <c r="EE66" s="136"/>
      <c r="EF66" s="136"/>
      <c r="EG66" s="136"/>
      <c r="EH66" s="136"/>
      <c r="EI66" s="136"/>
      <c r="EJ66" s="136"/>
      <c r="EK66" s="136"/>
      <c r="EL66" s="136"/>
      <c r="EM66" s="136"/>
      <c r="EN66" s="136"/>
      <c r="EO66" s="136"/>
      <c r="EP66" s="136"/>
      <c r="EQ66" s="136"/>
      <c r="ER66" s="136"/>
      <c r="ES66" s="136"/>
      <c r="ET66" s="136"/>
      <c r="EU66" s="136"/>
      <c r="EV66" s="136"/>
      <c r="EW66" s="136"/>
      <c r="EX66" s="136"/>
      <c r="EY66" s="136"/>
      <c r="EZ66" s="136"/>
      <c r="FA66" s="136"/>
      <c r="FB66" s="136"/>
      <c r="FC66" s="136"/>
      <c r="FD66" s="136"/>
      <c r="FE66" s="136"/>
      <c r="FF66" s="136"/>
      <c r="FG66" s="136"/>
      <c r="FH66" s="136"/>
      <c r="FI66" s="136"/>
      <c r="FJ66" s="136"/>
      <c r="FK66" s="136"/>
      <c r="FL66" s="136"/>
      <c r="FM66" s="136"/>
      <c r="FN66" s="136"/>
      <c r="FO66" s="136"/>
      <c r="FP66" s="136"/>
      <c r="FQ66" s="136"/>
      <c r="FR66" s="136"/>
      <c r="FS66" s="136"/>
      <c r="FT66" s="136"/>
      <c r="FU66" s="136"/>
      <c r="FV66" s="136"/>
      <c r="FW66" s="136"/>
      <c r="FX66" s="136"/>
      <c r="FY66" s="136"/>
      <c r="FZ66" s="136"/>
      <c r="GA66" s="136"/>
      <c r="GB66" s="136"/>
      <c r="GC66" s="136"/>
      <c r="GD66" s="136"/>
      <c r="GE66" s="136"/>
      <c r="GF66" s="136"/>
      <c r="GG66" s="136"/>
      <c r="GH66" s="136"/>
      <c r="GI66" s="136"/>
      <c r="GJ66" s="136"/>
      <c r="GK66" s="136"/>
      <c r="GL66" s="136"/>
      <c r="GM66" s="136"/>
      <c r="GN66" s="136"/>
      <c r="GO66" s="136"/>
      <c r="GP66" s="136"/>
      <c r="GQ66" s="136"/>
      <c r="GR66" s="136"/>
      <c r="GS66" s="136"/>
      <c r="GT66" s="136"/>
      <c r="GU66" s="136"/>
      <c r="GV66" s="136"/>
      <c r="GW66" s="136"/>
      <c r="GX66" s="136"/>
      <c r="GY66" s="136"/>
      <c r="GZ66" s="136"/>
      <c r="HA66" s="136"/>
      <c r="HB66" s="136"/>
      <c r="HC66" s="136"/>
      <c r="HD66" s="136"/>
      <c r="HE66" s="136"/>
      <c r="HF66" s="136"/>
      <c r="HG66" s="136"/>
      <c r="HH66" s="136"/>
      <c r="HI66" s="136"/>
      <c r="HJ66" s="136"/>
      <c r="HK66" s="136"/>
      <c r="HL66" s="136"/>
      <c r="HM66" s="136"/>
      <c r="HN66" s="136"/>
      <c r="HO66" s="136"/>
      <c r="HP66" s="136"/>
      <c r="HQ66" s="136"/>
      <c r="HR66" s="136"/>
      <c r="HS66" s="136"/>
      <c r="HT66" s="136"/>
      <c r="HU66" s="136"/>
      <c r="HV66" s="136"/>
      <c r="HW66" s="136"/>
      <c r="HX66" s="136"/>
      <c r="HY66" s="136"/>
      <c r="HZ66" s="136"/>
      <c r="IA66" s="136"/>
      <c r="IB66" s="136"/>
      <c r="IC66" s="136"/>
      <c r="ID66" s="136"/>
      <c r="IE66" s="136"/>
      <c r="IF66" s="136"/>
      <c r="IG66" s="136"/>
      <c r="IH66" s="136"/>
      <c r="II66" s="136"/>
      <c r="IJ66" s="136"/>
      <c r="IK66" s="136"/>
      <c r="IL66" s="136"/>
      <c r="IM66" s="136"/>
      <c r="IN66" s="136"/>
      <c r="IO66" s="136"/>
      <c r="IP66" s="136"/>
      <c r="IQ66" s="136"/>
    </row>
    <row r="67" spans="1:251" s="330" customFormat="1" ht="11.45" customHeight="1" x14ac:dyDescent="0.3">
      <c r="A67" s="570" t="s">
        <v>121</v>
      </c>
      <c r="B67" s="570"/>
      <c r="C67" s="570"/>
      <c r="D67" s="570"/>
      <c r="E67" s="570"/>
      <c r="F67" s="570"/>
      <c r="G67" s="570"/>
      <c r="H67" s="326"/>
      <c r="I67" s="326"/>
      <c r="J67" s="326"/>
      <c r="K67" s="327"/>
      <c r="L67" s="327"/>
      <c r="M67" s="327"/>
      <c r="N67" s="327"/>
      <c r="O67" s="327"/>
      <c r="P67" s="327"/>
      <c r="Q67" s="328"/>
      <c r="R67" s="329"/>
      <c r="S67" s="329"/>
      <c r="T67" s="329"/>
      <c r="U67" s="329"/>
      <c r="V67" s="329"/>
      <c r="W67" s="329"/>
      <c r="X67" s="329"/>
      <c r="Y67" s="329"/>
      <c r="Z67" s="327"/>
      <c r="AA67" s="327"/>
      <c r="AB67" s="327"/>
      <c r="AC67" s="327"/>
      <c r="AD67" s="327"/>
      <c r="AE67" s="327"/>
      <c r="AF67" s="327"/>
      <c r="AG67" s="327"/>
      <c r="AH67" s="327"/>
      <c r="AI67" s="327"/>
      <c r="AJ67" s="327"/>
      <c r="AK67" s="327"/>
      <c r="AL67" s="327"/>
      <c r="AM67" s="327"/>
      <c r="AN67" s="327"/>
      <c r="AO67" s="327"/>
      <c r="AP67" s="327"/>
      <c r="AQ67" s="327"/>
      <c r="AR67" s="327"/>
      <c r="AS67" s="327"/>
      <c r="AT67" s="327"/>
      <c r="AU67" s="327"/>
      <c r="AV67" s="327"/>
      <c r="AW67" s="327"/>
      <c r="AX67" s="327"/>
      <c r="AY67" s="327"/>
      <c r="AZ67" s="327"/>
      <c r="BA67" s="327"/>
      <c r="BB67" s="327"/>
      <c r="BC67" s="327"/>
      <c r="BD67" s="327"/>
      <c r="BE67" s="327"/>
      <c r="BF67" s="327"/>
      <c r="BG67" s="327"/>
      <c r="BH67" s="327"/>
      <c r="BI67" s="327"/>
      <c r="BJ67" s="327"/>
      <c r="BK67" s="327"/>
      <c r="BL67" s="327"/>
      <c r="BM67" s="327"/>
      <c r="BN67" s="327"/>
      <c r="BO67" s="327"/>
      <c r="BP67" s="327"/>
      <c r="BQ67" s="327"/>
      <c r="BR67" s="327"/>
      <c r="BS67" s="327"/>
      <c r="BT67" s="327"/>
      <c r="BU67" s="327"/>
      <c r="BV67" s="327"/>
      <c r="BW67" s="327"/>
      <c r="BX67" s="327"/>
      <c r="BY67" s="327"/>
      <c r="BZ67" s="327"/>
      <c r="CA67" s="327"/>
      <c r="CB67" s="327"/>
      <c r="CC67" s="327"/>
      <c r="CD67" s="327"/>
      <c r="CE67" s="327"/>
      <c r="CF67" s="327"/>
      <c r="CG67" s="327"/>
      <c r="CH67" s="327"/>
      <c r="CI67" s="327"/>
      <c r="CJ67" s="327"/>
      <c r="CK67" s="327"/>
      <c r="CL67" s="327"/>
      <c r="CM67" s="327"/>
      <c r="CN67" s="327"/>
      <c r="CO67" s="327"/>
      <c r="CP67" s="327"/>
      <c r="CQ67" s="327"/>
      <c r="CR67" s="327"/>
      <c r="CS67" s="327"/>
      <c r="CT67" s="327"/>
      <c r="CU67" s="327"/>
      <c r="CV67" s="327"/>
      <c r="CW67" s="327"/>
      <c r="CX67" s="327"/>
      <c r="CY67" s="327"/>
      <c r="CZ67" s="327"/>
      <c r="DA67" s="327"/>
      <c r="DB67" s="327"/>
      <c r="DC67" s="327"/>
      <c r="DD67" s="327"/>
      <c r="DE67" s="327"/>
      <c r="DF67" s="327"/>
      <c r="DG67" s="327"/>
      <c r="DH67" s="327"/>
      <c r="DI67" s="327"/>
      <c r="DJ67" s="327"/>
      <c r="DK67" s="327"/>
      <c r="DL67" s="327"/>
      <c r="DM67" s="327"/>
      <c r="DN67" s="327"/>
      <c r="DO67" s="327"/>
      <c r="DP67" s="327"/>
      <c r="DQ67" s="327"/>
      <c r="DR67" s="327"/>
      <c r="DS67" s="327"/>
      <c r="DT67" s="327"/>
      <c r="DU67" s="327"/>
      <c r="DV67" s="327"/>
      <c r="DW67" s="327"/>
      <c r="DX67" s="327"/>
      <c r="DY67" s="327"/>
      <c r="DZ67" s="327"/>
      <c r="EA67" s="327"/>
      <c r="EB67" s="327"/>
      <c r="EC67" s="327"/>
      <c r="ED67" s="327"/>
      <c r="EE67" s="327"/>
      <c r="EF67" s="327"/>
      <c r="EG67" s="327"/>
      <c r="EH67" s="327"/>
      <c r="EI67" s="327"/>
      <c r="EJ67" s="327"/>
      <c r="EK67" s="327"/>
      <c r="EL67" s="327"/>
      <c r="EM67" s="327"/>
      <c r="EN67" s="327"/>
      <c r="EO67" s="327"/>
      <c r="EP67" s="327"/>
      <c r="EQ67" s="327"/>
      <c r="ER67" s="327"/>
      <c r="ES67" s="327"/>
      <c r="ET67" s="327"/>
      <c r="EU67" s="327"/>
      <c r="EV67" s="327"/>
      <c r="EW67" s="327"/>
      <c r="EX67" s="327"/>
      <c r="EY67" s="327"/>
      <c r="EZ67" s="327"/>
      <c r="FA67" s="327"/>
      <c r="FB67" s="327"/>
      <c r="FC67" s="327"/>
      <c r="FD67" s="327"/>
      <c r="FE67" s="327"/>
      <c r="FF67" s="327"/>
      <c r="FG67" s="327"/>
      <c r="FH67" s="327"/>
      <c r="FI67" s="327"/>
      <c r="FJ67" s="327"/>
      <c r="FK67" s="327"/>
      <c r="FL67" s="327"/>
      <c r="FM67" s="327"/>
      <c r="FN67" s="327"/>
      <c r="FO67" s="327"/>
      <c r="FP67" s="327"/>
      <c r="FQ67" s="327"/>
      <c r="FR67" s="327"/>
      <c r="FS67" s="327"/>
      <c r="FT67" s="327"/>
      <c r="FU67" s="327"/>
      <c r="FV67" s="327"/>
      <c r="FW67" s="327"/>
      <c r="FX67" s="327"/>
      <c r="FY67" s="327"/>
      <c r="FZ67" s="327"/>
      <c r="GA67" s="327"/>
      <c r="GB67" s="327"/>
      <c r="GC67" s="327"/>
      <c r="GD67" s="327"/>
      <c r="GE67" s="327"/>
      <c r="GF67" s="327"/>
      <c r="GG67" s="327"/>
      <c r="GH67" s="327"/>
      <c r="GI67" s="327"/>
      <c r="GJ67" s="327"/>
      <c r="GK67" s="327"/>
      <c r="GL67" s="327"/>
      <c r="GM67" s="327"/>
      <c r="GN67" s="327"/>
      <c r="GO67" s="327"/>
      <c r="GP67" s="327"/>
      <c r="GQ67" s="327"/>
      <c r="GR67" s="327"/>
      <c r="GS67" s="327"/>
      <c r="GT67" s="327"/>
      <c r="GU67" s="327"/>
      <c r="GV67" s="327"/>
      <c r="GW67" s="327"/>
      <c r="GX67" s="327"/>
      <c r="GY67" s="327"/>
      <c r="GZ67" s="327"/>
      <c r="HA67" s="327"/>
      <c r="HB67" s="327"/>
      <c r="HC67" s="327"/>
      <c r="HD67" s="327"/>
      <c r="HE67" s="327"/>
      <c r="HF67" s="327"/>
      <c r="HG67" s="327"/>
      <c r="HH67" s="327"/>
      <c r="HI67" s="327"/>
      <c r="HJ67" s="327"/>
      <c r="HK67" s="327"/>
      <c r="HL67" s="327"/>
      <c r="HM67" s="327"/>
      <c r="HN67" s="327"/>
      <c r="HO67" s="327"/>
      <c r="HP67" s="327"/>
      <c r="HQ67" s="327"/>
      <c r="HR67" s="327"/>
      <c r="HS67" s="327"/>
      <c r="HT67" s="327"/>
      <c r="HU67" s="327"/>
      <c r="HV67" s="327"/>
      <c r="HW67" s="327"/>
      <c r="HX67" s="327"/>
      <c r="HY67" s="327"/>
      <c r="HZ67" s="327"/>
      <c r="IA67" s="327"/>
      <c r="IB67" s="327"/>
      <c r="IC67" s="327"/>
      <c r="ID67" s="327"/>
      <c r="IE67" s="327"/>
      <c r="IF67" s="327"/>
      <c r="IG67" s="327"/>
      <c r="IH67" s="327"/>
      <c r="II67" s="327"/>
      <c r="IJ67" s="327"/>
      <c r="IK67" s="327"/>
      <c r="IL67" s="327"/>
      <c r="IM67" s="327"/>
      <c r="IN67" s="327"/>
      <c r="IO67" s="327"/>
      <c r="IP67" s="327"/>
      <c r="IQ67" s="327"/>
    </row>
    <row r="68" spans="1:251" s="330" customFormat="1" ht="11.45" customHeight="1" x14ac:dyDescent="0.3">
      <c r="A68" s="570" t="s">
        <v>122</v>
      </c>
      <c r="B68" s="570"/>
      <c r="C68" s="570"/>
      <c r="D68" s="570"/>
      <c r="E68" s="570"/>
      <c r="F68" s="570"/>
      <c r="G68" s="570"/>
      <c r="H68" s="326"/>
      <c r="I68" s="326"/>
      <c r="J68" s="326"/>
      <c r="K68" s="327"/>
      <c r="L68" s="327"/>
      <c r="M68" s="327"/>
      <c r="N68" s="327"/>
      <c r="O68" s="327"/>
      <c r="P68" s="327"/>
      <c r="Q68" s="328"/>
      <c r="R68" s="329"/>
      <c r="S68" s="329"/>
      <c r="T68" s="329"/>
      <c r="U68" s="329"/>
      <c r="V68" s="329"/>
      <c r="W68" s="329"/>
      <c r="X68" s="329"/>
      <c r="Y68" s="329"/>
      <c r="Z68" s="327"/>
      <c r="AA68" s="327"/>
      <c r="AB68" s="327"/>
      <c r="AC68" s="327"/>
      <c r="AD68" s="327"/>
      <c r="AE68" s="327"/>
      <c r="AF68" s="327"/>
      <c r="AG68" s="327"/>
      <c r="AH68" s="327"/>
      <c r="AI68" s="327"/>
      <c r="AJ68" s="327"/>
      <c r="AK68" s="327"/>
      <c r="AL68" s="327"/>
      <c r="AM68" s="327"/>
      <c r="AN68" s="327"/>
      <c r="AO68" s="327"/>
      <c r="AP68" s="327"/>
      <c r="AQ68" s="327"/>
      <c r="AR68" s="327"/>
      <c r="AS68" s="327"/>
      <c r="AT68" s="327"/>
      <c r="AU68" s="327"/>
      <c r="AV68" s="327"/>
      <c r="AW68" s="327"/>
      <c r="AX68" s="327"/>
      <c r="AY68" s="327"/>
      <c r="AZ68" s="327"/>
      <c r="BA68" s="327"/>
      <c r="BB68" s="327"/>
      <c r="BC68" s="327"/>
      <c r="BD68" s="327"/>
      <c r="BE68" s="327"/>
      <c r="BF68" s="327"/>
      <c r="BG68" s="327"/>
      <c r="BH68" s="327"/>
      <c r="BI68" s="327"/>
      <c r="BJ68" s="327"/>
      <c r="BK68" s="327"/>
      <c r="BL68" s="327"/>
      <c r="BM68" s="327"/>
      <c r="BN68" s="327"/>
      <c r="BO68" s="327"/>
      <c r="BP68" s="327"/>
      <c r="BQ68" s="327"/>
      <c r="BR68" s="327"/>
      <c r="BS68" s="327"/>
      <c r="BT68" s="327"/>
      <c r="BU68" s="327"/>
      <c r="BV68" s="327"/>
      <c r="BW68" s="327"/>
      <c r="BX68" s="327"/>
      <c r="BY68" s="327"/>
      <c r="BZ68" s="327"/>
      <c r="CA68" s="327"/>
      <c r="CB68" s="327"/>
      <c r="CC68" s="327"/>
      <c r="CD68" s="327"/>
      <c r="CE68" s="327"/>
      <c r="CF68" s="327"/>
      <c r="CG68" s="327"/>
      <c r="CH68" s="327"/>
      <c r="CI68" s="327"/>
      <c r="CJ68" s="327"/>
      <c r="CK68" s="327"/>
      <c r="CL68" s="327"/>
      <c r="CM68" s="327"/>
      <c r="CN68" s="327"/>
      <c r="CO68" s="327"/>
      <c r="CP68" s="327"/>
      <c r="CQ68" s="327"/>
      <c r="CR68" s="327"/>
      <c r="CS68" s="327"/>
      <c r="CT68" s="327"/>
      <c r="CU68" s="327"/>
      <c r="CV68" s="327"/>
      <c r="CW68" s="327"/>
      <c r="CX68" s="327"/>
      <c r="CY68" s="327"/>
      <c r="CZ68" s="327"/>
      <c r="DA68" s="327"/>
      <c r="DB68" s="327"/>
      <c r="DC68" s="327"/>
      <c r="DD68" s="327"/>
      <c r="DE68" s="327"/>
      <c r="DF68" s="327"/>
      <c r="DG68" s="327"/>
      <c r="DH68" s="327"/>
      <c r="DI68" s="327"/>
      <c r="DJ68" s="327"/>
      <c r="DK68" s="327"/>
      <c r="DL68" s="327"/>
      <c r="DM68" s="327"/>
      <c r="DN68" s="327"/>
      <c r="DO68" s="327"/>
      <c r="DP68" s="327"/>
      <c r="DQ68" s="327"/>
      <c r="DR68" s="327"/>
      <c r="DS68" s="327"/>
      <c r="DT68" s="327"/>
      <c r="DU68" s="327"/>
      <c r="DV68" s="327"/>
      <c r="DW68" s="327"/>
      <c r="DX68" s="327"/>
      <c r="DY68" s="327"/>
      <c r="DZ68" s="327"/>
      <c r="EA68" s="327"/>
      <c r="EB68" s="327"/>
      <c r="EC68" s="327"/>
      <c r="ED68" s="327"/>
      <c r="EE68" s="327"/>
      <c r="EF68" s="327"/>
      <c r="EG68" s="327"/>
      <c r="EH68" s="327"/>
      <c r="EI68" s="327"/>
      <c r="EJ68" s="327"/>
      <c r="EK68" s="327"/>
      <c r="EL68" s="327"/>
      <c r="EM68" s="327"/>
      <c r="EN68" s="327"/>
      <c r="EO68" s="327"/>
      <c r="EP68" s="327"/>
      <c r="EQ68" s="327"/>
      <c r="ER68" s="327"/>
      <c r="ES68" s="327"/>
      <c r="ET68" s="327"/>
      <c r="EU68" s="327"/>
      <c r="EV68" s="327"/>
      <c r="EW68" s="327"/>
      <c r="EX68" s="327"/>
      <c r="EY68" s="327"/>
      <c r="EZ68" s="327"/>
      <c r="FA68" s="327"/>
      <c r="FB68" s="327"/>
      <c r="FC68" s="327"/>
      <c r="FD68" s="327"/>
      <c r="FE68" s="327"/>
      <c r="FF68" s="327"/>
      <c r="FG68" s="327"/>
      <c r="FH68" s="327"/>
      <c r="FI68" s="327"/>
      <c r="FJ68" s="327"/>
      <c r="FK68" s="327"/>
      <c r="FL68" s="327"/>
      <c r="FM68" s="327"/>
      <c r="FN68" s="327"/>
      <c r="FO68" s="327"/>
      <c r="FP68" s="327"/>
      <c r="FQ68" s="327"/>
      <c r="FR68" s="327"/>
      <c r="FS68" s="327"/>
      <c r="FT68" s="327"/>
      <c r="FU68" s="327"/>
      <c r="FV68" s="327"/>
      <c r="FW68" s="327"/>
      <c r="FX68" s="327"/>
      <c r="FY68" s="327"/>
      <c r="FZ68" s="327"/>
      <c r="GA68" s="327"/>
      <c r="GB68" s="327"/>
      <c r="GC68" s="327"/>
      <c r="GD68" s="327"/>
      <c r="GE68" s="327"/>
      <c r="GF68" s="327"/>
      <c r="GG68" s="327"/>
      <c r="GH68" s="327"/>
      <c r="GI68" s="327"/>
      <c r="GJ68" s="327"/>
      <c r="GK68" s="327"/>
      <c r="GL68" s="327"/>
      <c r="GM68" s="327"/>
      <c r="GN68" s="327"/>
      <c r="GO68" s="327"/>
      <c r="GP68" s="327"/>
      <c r="GQ68" s="327"/>
      <c r="GR68" s="327"/>
      <c r="GS68" s="327"/>
      <c r="GT68" s="327"/>
      <c r="GU68" s="327"/>
      <c r="GV68" s="327"/>
      <c r="GW68" s="327"/>
      <c r="GX68" s="327"/>
      <c r="GY68" s="327"/>
      <c r="GZ68" s="327"/>
      <c r="HA68" s="327"/>
      <c r="HB68" s="327"/>
      <c r="HC68" s="327"/>
      <c r="HD68" s="327"/>
      <c r="HE68" s="327"/>
      <c r="HF68" s="327"/>
      <c r="HG68" s="327"/>
      <c r="HH68" s="327"/>
      <c r="HI68" s="327"/>
      <c r="HJ68" s="327"/>
      <c r="HK68" s="327"/>
      <c r="HL68" s="327"/>
      <c r="HM68" s="327"/>
      <c r="HN68" s="327"/>
      <c r="HO68" s="327"/>
      <c r="HP68" s="327"/>
      <c r="HQ68" s="327"/>
      <c r="HR68" s="327"/>
      <c r="HS68" s="327"/>
      <c r="HT68" s="327"/>
      <c r="HU68" s="327"/>
      <c r="HV68" s="327"/>
      <c r="HW68" s="327"/>
      <c r="HX68" s="327"/>
      <c r="HY68" s="327"/>
      <c r="HZ68" s="327"/>
      <c r="IA68" s="327"/>
      <c r="IB68" s="327"/>
      <c r="IC68" s="327"/>
      <c r="ID68" s="327"/>
      <c r="IE68" s="327"/>
      <c r="IF68" s="327"/>
      <c r="IG68" s="327"/>
      <c r="IH68" s="327"/>
      <c r="II68" s="327"/>
      <c r="IJ68" s="327"/>
      <c r="IK68" s="327"/>
      <c r="IL68" s="327"/>
      <c r="IM68" s="327"/>
      <c r="IN68" s="327"/>
      <c r="IO68" s="327"/>
      <c r="IP68" s="327"/>
      <c r="IQ68" s="327"/>
    </row>
    <row r="69" spans="1:251" s="334" customFormat="1" ht="20.100000000000001" customHeight="1" x14ac:dyDescent="0.3">
      <c r="A69" s="571" t="s">
        <v>92</v>
      </c>
      <c r="B69" s="571"/>
      <c r="C69" s="571"/>
      <c r="D69" s="571"/>
      <c r="E69" s="571"/>
      <c r="F69" s="571"/>
      <c r="G69" s="571"/>
      <c r="H69" s="333"/>
      <c r="I69" s="333"/>
      <c r="J69" s="333"/>
    </row>
    <row r="70" spans="1:251" s="335" customFormat="1" ht="11.45" customHeight="1" x14ac:dyDescent="0.3">
      <c r="A70" s="567" t="s">
        <v>132</v>
      </c>
      <c r="B70" s="567"/>
      <c r="C70" s="567"/>
      <c r="D70" s="567"/>
      <c r="E70" s="567"/>
      <c r="F70" s="567"/>
      <c r="G70" s="567"/>
      <c r="N70" s="336"/>
      <c r="O70" s="337"/>
      <c r="P70" s="337"/>
      <c r="Q70" s="337"/>
      <c r="R70" s="337"/>
      <c r="S70" s="337"/>
      <c r="T70" s="337"/>
      <c r="U70" s="337"/>
      <c r="V70" s="337"/>
      <c r="W70" s="337"/>
      <c r="X70" s="337"/>
    </row>
    <row r="71" spans="1:251" x14ac:dyDescent="0.2">
      <c r="A71" s="143"/>
      <c r="B71" s="143"/>
      <c r="C71" s="143"/>
      <c r="D71" s="143"/>
      <c r="E71" s="143"/>
      <c r="F71" s="143"/>
      <c r="G71" s="143"/>
      <c r="L71" s="143"/>
      <c r="M71" s="143"/>
      <c r="N71" s="282"/>
      <c r="O71" s="283"/>
      <c r="P71" s="283"/>
      <c r="Q71" s="283"/>
      <c r="R71" s="283"/>
      <c r="S71" s="283"/>
      <c r="T71" s="283"/>
      <c r="U71" s="283"/>
      <c r="V71" s="283"/>
      <c r="W71" s="283"/>
      <c r="X71" s="283"/>
    </row>
    <row r="72" spans="1:251" x14ac:dyDescent="0.2">
      <c r="L72" s="143"/>
      <c r="M72" s="143"/>
      <c r="N72" s="282"/>
      <c r="O72" s="283"/>
      <c r="P72" s="283"/>
      <c r="Q72" s="283"/>
      <c r="R72" s="283"/>
      <c r="S72" s="283"/>
      <c r="T72" s="283"/>
      <c r="U72" s="283"/>
      <c r="V72" s="283"/>
      <c r="W72" s="283"/>
      <c r="X72" s="283"/>
    </row>
    <row r="73" spans="1:251" x14ac:dyDescent="0.2">
      <c r="L73" s="143"/>
      <c r="M73" s="143"/>
      <c r="N73" s="282"/>
      <c r="O73" s="283"/>
      <c r="P73" s="283"/>
      <c r="Q73" s="283"/>
      <c r="R73" s="283"/>
      <c r="S73" s="283"/>
      <c r="T73" s="283"/>
      <c r="U73" s="283"/>
      <c r="V73" s="283"/>
      <c r="W73" s="283"/>
      <c r="X73" s="283"/>
    </row>
    <row r="74" spans="1:251" x14ac:dyDescent="0.2">
      <c r="L74" s="143"/>
      <c r="M74" s="143"/>
      <c r="N74" s="282"/>
      <c r="O74" s="283"/>
      <c r="P74" s="283"/>
      <c r="Q74" s="283"/>
      <c r="R74" s="283"/>
      <c r="S74" s="283"/>
      <c r="T74" s="283"/>
      <c r="U74" s="283"/>
      <c r="V74" s="283"/>
      <c r="W74" s="283"/>
      <c r="X74" s="283"/>
    </row>
    <row r="75" spans="1:251" x14ac:dyDescent="0.2">
      <c r="L75" s="143"/>
      <c r="M75" s="143"/>
      <c r="N75" s="282"/>
      <c r="O75" s="283"/>
      <c r="P75" s="283"/>
      <c r="Q75" s="283"/>
      <c r="R75" s="283"/>
      <c r="S75" s="283"/>
      <c r="T75" s="283"/>
      <c r="U75" s="283"/>
      <c r="V75" s="283"/>
      <c r="W75" s="283"/>
      <c r="X75" s="283"/>
    </row>
    <row r="76" spans="1:251" x14ac:dyDescent="0.2">
      <c r="L76" s="143"/>
      <c r="M76" s="143"/>
      <c r="N76" s="282"/>
      <c r="O76" s="283"/>
      <c r="P76" s="283"/>
      <c r="Q76" s="283"/>
      <c r="R76" s="283"/>
      <c r="S76" s="283"/>
      <c r="T76" s="283"/>
      <c r="U76" s="283"/>
      <c r="V76" s="283"/>
      <c r="W76" s="283"/>
      <c r="X76" s="283"/>
    </row>
    <row r="77" spans="1:251" x14ac:dyDescent="0.2">
      <c r="L77" s="143"/>
      <c r="M77" s="143"/>
      <c r="N77" s="282"/>
      <c r="O77" s="283"/>
      <c r="P77" s="283"/>
      <c r="Q77" s="283"/>
      <c r="R77" s="283"/>
      <c r="S77" s="283"/>
      <c r="T77" s="283"/>
      <c r="U77" s="283"/>
      <c r="V77" s="283"/>
      <c r="W77" s="283"/>
      <c r="X77" s="283"/>
    </row>
    <row r="78" spans="1:251" x14ac:dyDescent="0.2">
      <c r="L78" s="143"/>
      <c r="M78" s="143"/>
      <c r="N78" s="282"/>
      <c r="O78" s="283"/>
      <c r="P78" s="283"/>
      <c r="Q78" s="283"/>
      <c r="R78" s="283"/>
      <c r="S78" s="283"/>
      <c r="T78" s="283"/>
      <c r="U78" s="283"/>
      <c r="V78" s="283"/>
      <c r="W78" s="283"/>
      <c r="X78" s="283"/>
    </row>
    <row r="79" spans="1:251" x14ac:dyDescent="0.2">
      <c r="L79" s="143"/>
      <c r="M79" s="143"/>
      <c r="N79" s="282"/>
      <c r="O79" s="283"/>
      <c r="P79" s="283"/>
      <c r="Q79" s="283"/>
      <c r="R79" s="283"/>
      <c r="S79" s="283"/>
      <c r="T79" s="283"/>
      <c r="U79" s="283"/>
      <c r="V79" s="283"/>
      <c r="W79" s="283"/>
      <c r="X79" s="283"/>
    </row>
    <row r="80" spans="1:251" x14ac:dyDescent="0.2">
      <c r="L80" s="143"/>
      <c r="M80" s="143"/>
      <c r="N80" s="282"/>
      <c r="O80" s="283"/>
      <c r="P80" s="283"/>
      <c r="Q80" s="283"/>
      <c r="R80" s="283"/>
      <c r="S80" s="283"/>
      <c r="T80" s="283"/>
      <c r="U80" s="283"/>
      <c r="V80" s="283"/>
      <c r="W80" s="283"/>
      <c r="X80" s="283"/>
    </row>
    <row r="81" spans="12:24" x14ac:dyDescent="0.2">
      <c r="L81" s="143"/>
      <c r="M81" s="143"/>
      <c r="N81" s="282"/>
      <c r="O81" s="283"/>
      <c r="P81" s="283"/>
      <c r="Q81" s="283"/>
      <c r="R81" s="283"/>
      <c r="S81" s="283"/>
      <c r="T81" s="283"/>
      <c r="U81" s="283"/>
      <c r="V81" s="283"/>
      <c r="W81" s="283"/>
      <c r="X81" s="283"/>
    </row>
    <row r="82" spans="12:24" x14ac:dyDescent="0.2">
      <c r="L82" s="143"/>
      <c r="M82" s="143"/>
      <c r="N82" s="282"/>
      <c r="O82" s="283"/>
      <c r="P82" s="283"/>
      <c r="Q82" s="283"/>
      <c r="R82" s="283"/>
      <c r="S82" s="283"/>
      <c r="T82" s="283"/>
      <c r="U82" s="283"/>
      <c r="V82" s="283"/>
      <c r="W82" s="283"/>
      <c r="X82" s="283"/>
    </row>
    <row r="83" spans="12:24" x14ac:dyDescent="0.2">
      <c r="L83" s="143"/>
      <c r="M83" s="143"/>
      <c r="N83" s="282"/>
      <c r="O83" s="283"/>
      <c r="P83" s="283"/>
      <c r="Q83" s="283"/>
      <c r="R83" s="283"/>
      <c r="S83" s="283"/>
      <c r="T83" s="283"/>
      <c r="U83" s="283"/>
      <c r="V83" s="283"/>
      <c r="W83" s="283"/>
      <c r="X83" s="283"/>
    </row>
    <row r="84" spans="12:24" x14ac:dyDescent="0.2">
      <c r="L84" s="143"/>
      <c r="M84" s="143"/>
      <c r="N84" s="282"/>
      <c r="O84" s="283"/>
      <c r="P84" s="283"/>
      <c r="Q84" s="283"/>
      <c r="R84" s="283"/>
      <c r="S84" s="283"/>
      <c r="T84" s="283"/>
      <c r="U84" s="283"/>
      <c r="V84" s="283"/>
      <c r="W84" s="283"/>
      <c r="X84" s="283"/>
    </row>
    <row r="85" spans="12:24" x14ac:dyDescent="0.2">
      <c r="L85" s="143"/>
      <c r="M85" s="143"/>
      <c r="N85" s="282"/>
      <c r="O85" s="283"/>
      <c r="P85" s="283"/>
      <c r="Q85" s="283"/>
      <c r="R85" s="283"/>
      <c r="S85" s="283"/>
      <c r="T85" s="283"/>
      <c r="U85" s="283"/>
      <c r="V85" s="283"/>
      <c r="W85" s="283"/>
      <c r="X85" s="283"/>
    </row>
    <row r="86" spans="12:24" x14ac:dyDescent="0.2">
      <c r="L86" s="143"/>
      <c r="M86" s="143"/>
      <c r="N86" s="282"/>
      <c r="O86" s="283"/>
      <c r="P86" s="283"/>
      <c r="Q86" s="283"/>
      <c r="R86" s="283"/>
      <c r="S86" s="283"/>
      <c r="T86" s="283"/>
      <c r="U86" s="283"/>
      <c r="V86" s="283"/>
      <c r="W86" s="283"/>
      <c r="X86" s="283"/>
    </row>
    <row r="87" spans="12:24" x14ac:dyDescent="0.2">
      <c r="L87" s="143"/>
      <c r="M87" s="143"/>
      <c r="N87" s="282"/>
      <c r="O87" s="283"/>
      <c r="P87" s="283"/>
      <c r="Q87" s="283"/>
      <c r="R87" s="283"/>
      <c r="S87" s="283"/>
      <c r="T87" s="283"/>
      <c r="U87" s="283"/>
      <c r="V87" s="283"/>
      <c r="W87" s="283"/>
      <c r="X87" s="283"/>
    </row>
    <row r="88" spans="12:24" x14ac:dyDescent="0.2">
      <c r="L88" s="143"/>
      <c r="M88" s="143"/>
      <c r="N88" s="282"/>
      <c r="O88" s="283"/>
      <c r="P88" s="283"/>
      <c r="Q88" s="283"/>
      <c r="R88" s="283"/>
      <c r="S88" s="283"/>
      <c r="T88" s="283"/>
      <c r="U88" s="283"/>
      <c r="V88" s="283"/>
      <c r="W88" s="283"/>
      <c r="X88" s="283"/>
    </row>
    <row r="89" spans="12:24" x14ac:dyDescent="0.2">
      <c r="L89" s="143"/>
      <c r="M89" s="143"/>
      <c r="N89" s="282"/>
      <c r="O89" s="283"/>
      <c r="P89" s="283"/>
      <c r="Q89" s="283"/>
      <c r="R89" s="283"/>
      <c r="S89" s="283"/>
      <c r="T89" s="283"/>
      <c r="U89" s="283"/>
      <c r="V89" s="283"/>
      <c r="W89" s="283"/>
      <c r="X89" s="283"/>
    </row>
    <row r="90" spans="12:24" x14ac:dyDescent="0.2">
      <c r="L90" s="143"/>
      <c r="M90" s="143"/>
      <c r="N90" s="282"/>
      <c r="O90" s="283"/>
      <c r="P90" s="283"/>
      <c r="Q90" s="283"/>
      <c r="R90" s="283"/>
      <c r="S90" s="283"/>
      <c r="T90" s="283"/>
      <c r="U90" s="283"/>
      <c r="V90" s="283"/>
      <c r="W90" s="283"/>
      <c r="X90" s="283"/>
    </row>
    <row r="91" spans="12:24" x14ac:dyDescent="0.2">
      <c r="L91" s="143"/>
      <c r="M91" s="143"/>
      <c r="N91" s="282"/>
      <c r="O91" s="283"/>
      <c r="P91" s="283"/>
      <c r="Q91" s="283"/>
      <c r="R91" s="283"/>
      <c r="S91" s="283"/>
      <c r="T91" s="283"/>
      <c r="U91" s="283"/>
      <c r="V91" s="283"/>
      <c r="W91" s="283"/>
      <c r="X91" s="283"/>
    </row>
    <row r="92" spans="12:24" x14ac:dyDescent="0.2">
      <c r="L92" s="143"/>
      <c r="M92" s="143"/>
      <c r="N92" s="282"/>
      <c r="O92" s="283"/>
      <c r="P92" s="283"/>
      <c r="Q92" s="283"/>
      <c r="R92" s="283"/>
      <c r="S92" s="283"/>
      <c r="T92" s="283"/>
      <c r="U92" s="283"/>
      <c r="V92" s="283"/>
      <c r="W92" s="283"/>
      <c r="X92" s="283"/>
    </row>
    <row r="93" spans="12:24" x14ac:dyDescent="0.2">
      <c r="L93" s="143"/>
      <c r="M93" s="143"/>
      <c r="N93" s="282"/>
      <c r="O93" s="283"/>
      <c r="P93" s="283"/>
      <c r="Q93" s="283"/>
      <c r="R93" s="283"/>
      <c r="S93" s="283"/>
      <c r="T93" s="283"/>
      <c r="U93" s="283"/>
      <c r="V93" s="283"/>
      <c r="W93" s="283"/>
      <c r="X93" s="283"/>
    </row>
    <row r="94" spans="12:24" x14ac:dyDescent="0.2">
      <c r="L94" s="143"/>
      <c r="M94" s="143"/>
      <c r="N94" s="282"/>
      <c r="O94" s="283"/>
      <c r="P94" s="283"/>
      <c r="Q94" s="283"/>
      <c r="R94" s="283"/>
      <c r="S94" s="283"/>
      <c r="T94" s="283"/>
      <c r="U94" s="283"/>
      <c r="V94" s="283"/>
      <c r="W94" s="283"/>
      <c r="X94" s="283"/>
    </row>
    <row r="95" spans="12:24" x14ac:dyDescent="0.2">
      <c r="L95" s="143"/>
      <c r="M95" s="143"/>
      <c r="N95" s="282"/>
      <c r="O95" s="283"/>
      <c r="P95" s="283"/>
      <c r="Q95" s="283"/>
      <c r="R95" s="283"/>
      <c r="S95" s="283"/>
      <c r="T95" s="283"/>
      <c r="U95" s="283"/>
      <c r="V95" s="283"/>
      <c r="W95" s="283"/>
      <c r="X95" s="283"/>
    </row>
    <row r="96" spans="12:24" x14ac:dyDescent="0.2">
      <c r="L96" s="143"/>
      <c r="M96" s="143"/>
      <c r="N96" s="282"/>
      <c r="O96" s="283"/>
      <c r="P96" s="283"/>
      <c r="Q96" s="283"/>
      <c r="R96" s="283"/>
      <c r="S96" s="283"/>
      <c r="T96" s="283"/>
      <c r="U96" s="283"/>
      <c r="V96" s="283"/>
      <c r="W96" s="283"/>
      <c r="X96" s="283"/>
    </row>
    <row r="97" spans="12:24" x14ac:dyDescent="0.2">
      <c r="L97" s="143"/>
      <c r="M97" s="143"/>
      <c r="N97" s="282"/>
      <c r="O97" s="283"/>
      <c r="P97" s="283"/>
      <c r="Q97" s="283"/>
      <c r="R97" s="283"/>
      <c r="S97" s="283"/>
      <c r="T97" s="283"/>
      <c r="U97" s="283"/>
      <c r="V97" s="283"/>
      <c r="W97" s="283"/>
      <c r="X97" s="283"/>
    </row>
    <row r="98" spans="12:24" x14ac:dyDescent="0.2">
      <c r="L98" s="143"/>
      <c r="M98" s="143"/>
      <c r="N98" s="282"/>
      <c r="O98" s="283"/>
      <c r="P98" s="283"/>
      <c r="Q98" s="283"/>
      <c r="R98" s="283"/>
      <c r="S98" s="283"/>
      <c r="T98" s="283"/>
      <c r="U98" s="283"/>
      <c r="V98" s="283"/>
      <c r="W98" s="283"/>
      <c r="X98" s="283"/>
    </row>
    <row r="99" spans="12:24" x14ac:dyDescent="0.2">
      <c r="L99" s="143"/>
      <c r="M99" s="143"/>
      <c r="N99" s="282"/>
      <c r="O99" s="283"/>
      <c r="P99" s="283"/>
      <c r="Q99" s="283"/>
      <c r="R99" s="283"/>
      <c r="S99" s="283"/>
      <c r="T99" s="283"/>
      <c r="U99" s="283"/>
      <c r="V99" s="283"/>
      <c r="W99" s="283"/>
      <c r="X99" s="283"/>
    </row>
    <row r="100" spans="12:24" x14ac:dyDescent="0.2">
      <c r="L100" s="143"/>
      <c r="M100" s="143"/>
      <c r="N100" s="282"/>
      <c r="O100" s="283"/>
      <c r="P100" s="283"/>
      <c r="Q100" s="283"/>
      <c r="R100" s="283"/>
      <c r="S100" s="283"/>
      <c r="T100" s="283"/>
      <c r="U100" s="283"/>
      <c r="V100" s="283"/>
      <c r="W100" s="283"/>
      <c r="X100" s="283"/>
    </row>
    <row r="101" spans="12:24" x14ac:dyDescent="0.2">
      <c r="L101" s="143"/>
      <c r="M101" s="143"/>
      <c r="N101" s="282"/>
      <c r="O101" s="283"/>
      <c r="P101" s="283"/>
      <c r="Q101" s="283"/>
      <c r="R101" s="283"/>
      <c r="S101" s="283"/>
      <c r="T101" s="283"/>
      <c r="U101" s="283"/>
      <c r="V101" s="283"/>
      <c r="W101" s="283"/>
      <c r="X101" s="283"/>
    </row>
    <row r="102" spans="12:24" x14ac:dyDescent="0.2">
      <c r="L102" s="143"/>
      <c r="M102" s="143"/>
      <c r="N102" s="282"/>
      <c r="O102" s="283"/>
      <c r="P102" s="283"/>
      <c r="Q102" s="283"/>
      <c r="R102" s="283"/>
      <c r="S102" s="283"/>
      <c r="T102" s="283"/>
      <c r="U102" s="283"/>
      <c r="V102" s="283"/>
      <c r="W102" s="283"/>
      <c r="X102" s="283"/>
    </row>
    <row r="103" spans="12:24" x14ac:dyDescent="0.2">
      <c r="L103" s="143"/>
      <c r="M103" s="143"/>
      <c r="N103" s="282"/>
      <c r="O103" s="283"/>
      <c r="P103" s="283"/>
      <c r="Q103" s="283"/>
      <c r="R103" s="283"/>
      <c r="S103" s="283"/>
      <c r="T103" s="283"/>
      <c r="U103" s="283"/>
      <c r="V103" s="283"/>
      <c r="W103" s="283"/>
      <c r="X103" s="283"/>
    </row>
    <row r="104" spans="12:24" x14ac:dyDescent="0.2">
      <c r="L104" s="143"/>
      <c r="M104" s="143"/>
      <c r="N104" s="282"/>
      <c r="O104" s="283"/>
      <c r="P104" s="283"/>
      <c r="Q104" s="283"/>
      <c r="R104" s="283"/>
      <c r="S104" s="283"/>
      <c r="T104" s="283"/>
      <c r="U104" s="283"/>
      <c r="V104" s="283"/>
      <c r="W104" s="283"/>
      <c r="X104" s="283"/>
    </row>
    <row r="105" spans="12:24" x14ac:dyDescent="0.2">
      <c r="L105" s="143"/>
      <c r="M105" s="143"/>
      <c r="N105" s="282"/>
      <c r="O105" s="283"/>
      <c r="P105" s="283"/>
      <c r="Q105" s="283"/>
      <c r="R105" s="283"/>
      <c r="S105" s="283"/>
      <c r="T105" s="283"/>
      <c r="U105" s="283"/>
      <c r="V105" s="283"/>
      <c r="W105" s="283"/>
      <c r="X105" s="283"/>
    </row>
    <row r="106" spans="12:24" x14ac:dyDescent="0.2">
      <c r="L106" s="143"/>
      <c r="M106" s="143"/>
      <c r="N106" s="282"/>
      <c r="O106" s="283"/>
      <c r="P106" s="283"/>
      <c r="Q106" s="283"/>
      <c r="R106" s="283"/>
      <c r="S106" s="283"/>
      <c r="T106" s="283"/>
      <c r="U106" s="283"/>
      <c r="V106" s="283"/>
      <c r="W106" s="283"/>
      <c r="X106" s="283"/>
    </row>
    <row r="107" spans="12:24" x14ac:dyDescent="0.2">
      <c r="L107" s="143"/>
      <c r="M107" s="143"/>
      <c r="N107" s="282"/>
      <c r="O107" s="283"/>
      <c r="P107" s="283"/>
      <c r="Q107" s="283"/>
      <c r="R107" s="283"/>
      <c r="S107" s="283"/>
      <c r="T107" s="283"/>
      <c r="U107" s="283"/>
      <c r="V107" s="283"/>
      <c r="W107" s="283"/>
      <c r="X107" s="283"/>
    </row>
    <row r="108" spans="12:24" x14ac:dyDescent="0.2">
      <c r="L108" s="143"/>
      <c r="M108" s="143"/>
      <c r="N108" s="282"/>
      <c r="O108" s="283"/>
      <c r="P108" s="283"/>
      <c r="Q108" s="283"/>
      <c r="R108" s="283"/>
      <c r="S108" s="283"/>
      <c r="T108" s="283"/>
      <c r="U108" s="283"/>
      <c r="V108" s="283"/>
      <c r="W108" s="283"/>
      <c r="X108" s="283"/>
    </row>
    <row r="109" spans="12:24" x14ac:dyDescent="0.2">
      <c r="L109" s="143"/>
      <c r="M109" s="143"/>
      <c r="N109" s="282"/>
      <c r="O109" s="283"/>
      <c r="P109" s="283"/>
      <c r="Q109" s="283"/>
      <c r="R109" s="283"/>
      <c r="S109" s="283"/>
      <c r="T109" s="283"/>
      <c r="U109" s="283"/>
      <c r="V109" s="283"/>
      <c r="W109" s="283"/>
      <c r="X109" s="283"/>
    </row>
    <row r="110" spans="12:24" x14ac:dyDescent="0.2">
      <c r="L110" s="143"/>
      <c r="M110" s="143"/>
      <c r="N110" s="282"/>
      <c r="O110" s="283"/>
      <c r="P110" s="283"/>
      <c r="Q110" s="283"/>
      <c r="R110" s="283"/>
      <c r="S110" s="283"/>
      <c r="T110" s="283"/>
      <c r="U110" s="283"/>
      <c r="V110" s="283"/>
      <c r="W110" s="283"/>
      <c r="X110" s="283"/>
    </row>
    <row r="111" spans="12:24" x14ac:dyDescent="0.2">
      <c r="L111" s="143"/>
      <c r="M111" s="143"/>
      <c r="N111" s="282"/>
      <c r="O111" s="283"/>
      <c r="P111" s="283"/>
      <c r="Q111" s="283"/>
      <c r="R111" s="283"/>
      <c r="S111" s="283"/>
      <c r="T111" s="283"/>
      <c r="U111" s="283"/>
      <c r="V111" s="283"/>
      <c r="W111" s="283"/>
      <c r="X111" s="283"/>
    </row>
    <row r="112" spans="12:24" x14ac:dyDescent="0.2">
      <c r="L112" s="143"/>
      <c r="M112" s="143"/>
      <c r="N112" s="282"/>
      <c r="O112" s="283"/>
      <c r="P112" s="283"/>
      <c r="Q112" s="283"/>
      <c r="R112" s="283"/>
      <c r="S112" s="283"/>
      <c r="T112" s="283"/>
      <c r="U112" s="283"/>
      <c r="V112" s="283"/>
      <c r="W112" s="283"/>
      <c r="X112" s="283"/>
    </row>
    <row r="113" spans="12:24" x14ac:dyDescent="0.2">
      <c r="L113" s="143"/>
      <c r="M113" s="143"/>
      <c r="N113" s="282"/>
      <c r="O113" s="283"/>
      <c r="P113" s="283"/>
      <c r="Q113" s="283"/>
      <c r="R113" s="283"/>
      <c r="S113" s="283"/>
      <c r="T113" s="283"/>
      <c r="U113" s="283"/>
      <c r="V113" s="283"/>
      <c r="W113" s="283"/>
      <c r="X113" s="283"/>
    </row>
    <row r="114" spans="12:24" x14ac:dyDescent="0.2">
      <c r="L114" s="143"/>
      <c r="M114" s="143"/>
      <c r="N114" s="282"/>
      <c r="O114" s="283"/>
      <c r="P114" s="283"/>
      <c r="Q114" s="283"/>
      <c r="R114" s="283"/>
      <c r="S114" s="283"/>
      <c r="T114" s="283"/>
      <c r="U114" s="283"/>
      <c r="V114" s="283"/>
      <c r="W114" s="283"/>
      <c r="X114" s="283"/>
    </row>
    <row r="115" spans="12:24" x14ac:dyDescent="0.2">
      <c r="L115" s="143"/>
      <c r="M115" s="143"/>
      <c r="N115" s="282"/>
      <c r="O115" s="283"/>
      <c r="P115" s="283"/>
      <c r="Q115" s="283"/>
      <c r="R115" s="283"/>
      <c r="S115" s="283"/>
      <c r="T115" s="283"/>
      <c r="U115" s="283"/>
      <c r="V115" s="283"/>
      <c r="W115" s="283"/>
      <c r="X115" s="283"/>
    </row>
    <row r="116" spans="12:24" x14ac:dyDescent="0.2">
      <c r="L116" s="143"/>
      <c r="M116" s="143"/>
      <c r="N116" s="282"/>
      <c r="O116" s="283"/>
      <c r="P116" s="283"/>
      <c r="Q116" s="283"/>
      <c r="R116" s="283"/>
      <c r="S116" s="283"/>
      <c r="T116" s="283"/>
      <c r="U116" s="283"/>
      <c r="V116" s="283"/>
      <c r="W116" s="283"/>
      <c r="X116" s="283"/>
    </row>
    <row r="117" spans="12:24" x14ac:dyDescent="0.2">
      <c r="L117" s="143"/>
      <c r="M117" s="143"/>
      <c r="N117" s="282"/>
      <c r="O117" s="283"/>
      <c r="P117" s="283"/>
      <c r="Q117" s="283"/>
      <c r="R117" s="283"/>
      <c r="S117" s="283"/>
      <c r="T117" s="283"/>
      <c r="U117" s="283"/>
      <c r="V117" s="283"/>
      <c r="W117" s="283"/>
      <c r="X117" s="283"/>
    </row>
    <row r="118" spans="12:24" x14ac:dyDescent="0.2">
      <c r="L118" s="143"/>
      <c r="M118" s="143"/>
      <c r="N118" s="282"/>
      <c r="O118" s="283"/>
      <c r="P118" s="283"/>
      <c r="Q118" s="283"/>
      <c r="R118" s="283"/>
      <c r="S118" s="283"/>
      <c r="T118" s="283"/>
      <c r="U118" s="283"/>
      <c r="V118" s="283"/>
      <c r="W118" s="283"/>
      <c r="X118" s="283"/>
    </row>
    <row r="119" spans="12:24" ht="15" customHeight="1" x14ac:dyDescent="0.2">
      <c r="L119" s="143"/>
      <c r="M119" s="143"/>
      <c r="N119" s="282"/>
      <c r="O119" s="309"/>
      <c r="P119" s="309"/>
      <c r="Q119" s="309"/>
      <c r="R119" s="309"/>
      <c r="S119" s="309"/>
      <c r="T119" s="309"/>
      <c r="U119" s="309"/>
      <c r="V119" s="309"/>
      <c r="W119" s="309"/>
      <c r="X119" s="309"/>
    </row>
    <row r="120" spans="12:24" x14ac:dyDescent="0.2">
      <c r="L120" s="143"/>
      <c r="M120" s="143"/>
      <c r="N120" s="282"/>
      <c r="O120" s="311"/>
      <c r="P120" s="311"/>
      <c r="Q120" s="311"/>
      <c r="R120" s="311"/>
      <c r="S120" s="311"/>
      <c r="T120" s="311"/>
      <c r="U120" s="311"/>
      <c r="V120" s="311"/>
      <c r="W120" s="311"/>
      <c r="X120" s="311"/>
    </row>
    <row r="121" spans="12:24" x14ac:dyDescent="0.2">
      <c r="L121" s="143"/>
      <c r="M121" s="143"/>
      <c r="N121" s="282"/>
      <c r="O121" s="283"/>
      <c r="P121" s="283"/>
      <c r="Q121" s="283"/>
      <c r="R121" s="283"/>
      <c r="S121" s="283"/>
      <c r="T121" s="283"/>
      <c r="U121" s="283"/>
      <c r="V121" s="283"/>
      <c r="W121" s="283"/>
      <c r="X121" s="283"/>
    </row>
    <row r="122" spans="12:24" x14ac:dyDescent="0.2">
      <c r="L122" s="143"/>
      <c r="M122" s="143"/>
      <c r="N122" s="282"/>
      <c r="O122" s="283"/>
      <c r="P122" s="283"/>
      <c r="Q122" s="283"/>
      <c r="R122" s="283"/>
      <c r="S122" s="283"/>
      <c r="T122" s="283"/>
      <c r="U122" s="283"/>
      <c r="V122" s="283"/>
      <c r="W122" s="283"/>
      <c r="X122" s="283"/>
    </row>
    <row r="123" spans="12:24" x14ac:dyDescent="0.2">
      <c r="L123" s="143"/>
      <c r="M123" s="143"/>
      <c r="N123" s="282"/>
      <c r="O123" s="309"/>
      <c r="P123" s="309"/>
      <c r="Q123" s="309"/>
      <c r="R123" s="309"/>
      <c r="S123" s="309"/>
      <c r="T123" s="309"/>
      <c r="U123" s="309"/>
      <c r="V123" s="309"/>
      <c r="W123" s="309"/>
      <c r="X123" s="309"/>
    </row>
    <row r="124" spans="12:24" x14ac:dyDescent="0.2">
      <c r="L124" s="143"/>
      <c r="M124" s="143"/>
      <c r="N124" s="282"/>
      <c r="O124" s="311"/>
      <c r="P124" s="311"/>
      <c r="Q124" s="311"/>
      <c r="R124" s="311"/>
      <c r="S124" s="311"/>
      <c r="T124" s="311"/>
      <c r="U124" s="311"/>
      <c r="V124" s="311"/>
      <c r="W124" s="311"/>
      <c r="X124" s="311"/>
    </row>
    <row r="125" spans="12:24" x14ac:dyDescent="0.2">
      <c r="L125" s="143"/>
      <c r="M125" s="143"/>
      <c r="N125" s="282"/>
      <c r="O125" s="311"/>
      <c r="P125" s="311"/>
      <c r="Q125" s="311"/>
      <c r="R125" s="311"/>
      <c r="S125" s="311"/>
      <c r="T125" s="311"/>
      <c r="U125" s="311"/>
      <c r="V125" s="311"/>
      <c r="W125" s="311"/>
      <c r="X125" s="311"/>
    </row>
    <row r="126" spans="12:24" x14ac:dyDescent="0.2">
      <c r="L126" s="143"/>
      <c r="M126" s="143"/>
      <c r="N126" s="282"/>
      <c r="O126" s="283"/>
      <c r="P126" s="283"/>
      <c r="Q126" s="283"/>
      <c r="R126" s="283"/>
      <c r="S126" s="283"/>
      <c r="T126" s="283"/>
      <c r="U126" s="283"/>
      <c r="V126" s="283"/>
      <c r="W126" s="283"/>
      <c r="X126" s="283"/>
    </row>
    <row r="127" spans="12:24" x14ac:dyDescent="0.2">
      <c r="L127" s="143"/>
      <c r="M127" s="143"/>
      <c r="N127" s="282"/>
      <c r="O127" s="309"/>
      <c r="P127" s="309"/>
      <c r="Q127" s="309"/>
      <c r="R127" s="309"/>
      <c r="S127" s="309"/>
      <c r="T127" s="309"/>
      <c r="U127" s="309"/>
      <c r="V127" s="309"/>
      <c r="W127" s="309"/>
      <c r="X127" s="309"/>
    </row>
    <row r="128" spans="12:24" x14ac:dyDescent="0.2">
      <c r="L128" s="143"/>
      <c r="M128" s="143"/>
      <c r="N128" s="282"/>
      <c r="O128" s="311"/>
      <c r="P128" s="311"/>
      <c r="Q128" s="311"/>
      <c r="R128" s="311"/>
      <c r="S128" s="311"/>
      <c r="T128" s="311"/>
      <c r="U128" s="311"/>
      <c r="V128" s="311"/>
      <c r="W128" s="311"/>
      <c r="X128" s="311"/>
    </row>
    <row r="129" spans="12:24" x14ac:dyDescent="0.2">
      <c r="L129" s="143"/>
      <c r="M129" s="143"/>
      <c r="N129" s="282"/>
      <c r="O129" s="283"/>
      <c r="P129" s="283"/>
      <c r="Q129" s="283"/>
      <c r="R129" s="283"/>
      <c r="S129" s="283"/>
      <c r="T129" s="283"/>
      <c r="U129" s="283"/>
      <c r="V129" s="283"/>
      <c r="W129" s="283"/>
      <c r="X129" s="283"/>
    </row>
  </sheetData>
  <mergeCells count="9">
    <mergeCell ref="A2:G2"/>
    <mergeCell ref="A68:G68"/>
    <mergeCell ref="A70:G70"/>
    <mergeCell ref="B7:B8"/>
    <mergeCell ref="C7:E7"/>
    <mergeCell ref="F7:G7"/>
    <mergeCell ref="L65:R65"/>
    <mergeCell ref="A67:G67"/>
    <mergeCell ref="A69:G69"/>
  </mergeCells>
  <pageMargins left="0.59055118110236227" right="0.59055118110236227" top="0.78740157480314965" bottom="0.59055118110236227" header="0.51181102362204722" footer="0.51181102362204722"/>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Q129"/>
  <sheetViews>
    <sheetView tabSelected="1" workbookViewId="0"/>
  </sheetViews>
  <sheetFormatPr defaultColWidth="8" defaultRowHeight="12.75" x14ac:dyDescent="0.2"/>
  <cols>
    <col min="1" max="1" width="54.625" style="144" customWidth="1"/>
    <col min="2" max="2" width="8.75" style="144" customWidth="1"/>
    <col min="3" max="3" width="11" style="144" customWidth="1"/>
    <col min="4" max="4" width="8.75" style="144" customWidth="1"/>
    <col min="5" max="12" width="8" style="144" customWidth="1"/>
    <col min="13" max="16384" width="8" style="144"/>
  </cols>
  <sheetData>
    <row r="1" spans="1:251" s="9" customFormat="1" ht="15" customHeight="1" x14ac:dyDescent="0.2">
      <c r="A1" s="369"/>
      <c r="B1" s="369"/>
      <c r="C1" s="369"/>
      <c r="D1" s="370" t="s">
        <v>118</v>
      </c>
      <c r="E1" s="14"/>
      <c r="F1" s="14"/>
      <c r="G1" s="14"/>
      <c r="H1" s="14"/>
      <c r="I1" s="14"/>
      <c r="J1" s="14"/>
      <c r="K1" s="14"/>
      <c r="L1" s="14"/>
      <c r="M1" s="14"/>
      <c r="N1" s="14"/>
      <c r="O1" s="14"/>
      <c r="P1" s="14"/>
      <c r="Q1" s="14"/>
      <c r="R1" s="14"/>
      <c r="S1" s="14"/>
      <c r="T1" s="14"/>
      <c r="U1" s="14"/>
      <c r="V1" s="14"/>
    </row>
    <row r="2" spans="1:251" s="9" customFormat="1" ht="30" customHeight="1" x14ac:dyDescent="0.2">
      <c r="A2" s="553" t="s">
        <v>102</v>
      </c>
      <c r="B2" s="553"/>
      <c r="C2" s="553"/>
      <c r="D2" s="553"/>
      <c r="E2" s="279"/>
      <c r="F2" s="279"/>
      <c r="G2" s="280"/>
      <c r="H2" s="280"/>
      <c r="I2" s="280"/>
      <c r="J2" s="14"/>
      <c r="K2" s="14"/>
      <c r="L2" s="14"/>
      <c r="M2" s="14"/>
      <c r="N2" s="14"/>
      <c r="O2" s="14"/>
      <c r="P2" s="14"/>
      <c r="Q2" s="14"/>
      <c r="R2" s="14"/>
      <c r="S2" s="14"/>
      <c r="T2" s="14"/>
      <c r="U2" s="14"/>
      <c r="V2" s="14"/>
    </row>
    <row r="3" spans="1:251" s="9" customFormat="1" ht="5.0999999999999996" customHeight="1" x14ac:dyDescent="0.2">
      <c r="A3" s="12"/>
      <c r="B3" s="12"/>
      <c r="C3" s="12"/>
      <c r="D3" s="12"/>
      <c r="E3" s="279"/>
      <c r="F3" s="279"/>
      <c r="G3" s="280"/>
      <c r="H3" s="280"/>
      <c r="I3" s="280"/>
      <c r="J3" s="14"/>
      <c r="K3" s="14"/>
      <c r="L3" s="14"/>
      <c r="M3" s="14"/>
      <c r="N3" s="14"/>
      <c r="O3" s="14"/>
      <c r="P3" s="14"/>
      <c r="Q3" s="14"/>
      <c r="R3" s="14"/>
      <c r="S3" s="14"/>
      <c r="T3" s="14"/>
      <c r="U3" s="14"/>
      <c r="V3" s="14"/>
    </row>
    <row r="4" spans="1:251" s="14" customFormat="1" ht="5.0999999999999996" customHeight="1" x14ac:dyDescent="0.2">
      <c r="A4" s="124"/>
      <c r="B4" s="124"/>
      <c r="C4" s="124"/>
      <c r="D4" s="124"/>
      <c r="E4" s="124"/>
    </row>
    <row r="5" spans="1:251" s="126" customFormat="1" ht="20.100000000000001" customHeight="1" x14ac:dyDescent="0.3">
      <c r="A5" s="125" t="s">
        <v>146</v>
      </c>
      <c r="D5" s="127" t="s">
        <v>230</v>
      </c>
      <c r="E5" s="279"/>
      <c r="F5" s="279"/>
      <c r="G5" s="279"/>
      <c r="N5" s="261"/>
      <c r="O5" s="262"/>
      <c r="P5" s="262"/>
      <c r="Q5" s="262"/>
      <c r="R5" s="262"/>
      <c r="S5" s="262"/>
      <c r="T5" s="262"/>
      <c r="U5" s="262"/>
      <c r="V5" s="262"/>
    </row>
    <row r="6" spans="1:251" s="18" customFormat="1" ht="5.0999999999999996" customHeight="1" x14ac:dyDescent="0.25">
      <c r="A6" s="215"/>
      <c r="B6" s="216"/>
      <c r="C6" s="216"/>
      <c r="D6" s="216"/>
      <c r="E6" s="281"/>
      <c r="F6" s="281"/>
      <c r="G6" s="281"/>
      <c r="N6" s="282"/>
      <c r="O6" s="283"/>
      <c r="P6" s="283"/>
      <c r="Q6" s="283"/>
      <c r="R6" s="283"/>
      <c r="S6" s="283"/>
      <c r="T6" s="283"/>
      <c r="U6" s="283"/>
      <c r="V6" s="283"/>
    </row>
    <row r="7" spans="1:251" s="339" customFormat="1" ht="15" customHeight="1" x14ac:dyDescent="0.2">
      <c r="A7" s="222"/>
      <c r="B7" s="573" t="s">
        <v>124</v>
      </c>
      <c r="C7" s="572" t="s">
        <v>74</v>
      </c>
      <c r="D7" s="572"/>
      <c r="E7" s="140"/>
      <c r="F7" s="140"/>
      <c r="G7" s="338"/>
      <c r="L7" s="340"/>
      <c r="M7" s="341"/>
      <c r="N7" s="341"/>
      <c r="O7" s="341"/>
      <c r="P7" s="341"/>
      <c r="Q7" s="341"/>
      <c r="R7" s="341"/>
      <c r="S7" s="341"/>
      <c r="T7" s="341"/>
    </row>
    <row r="8" spans="1:251" s="140" customFormat="1" ht="39.950000000000003" customHeight="1" x14ac:dyDescent="0.2">
      <c r="A8" s="214"/>
      <c r="B8" s="573"/>
      <c r="C8" s="364" t="s">
        <v>72</v>
      </c>
      <c r="D8" s="364" t="s">
        <v>73</v>
      </c>
      <c r="L8" s="227"/>
      <c r="M8" s="228"/>
      <c r="N8" s="228"/>
      <c r="O8" s="228"/>
      <c r="P8" s="228"/>
      <c r="Q8" s="228"/>
      <c r="R8" s="228"/>
      <c r="S8" s="228"/>
      <c r="T8" s="228"/>
    </row>
    <row r="9" spans="1:251" s="140" customFormat="1" ht="5.0999999999999996" customHeight="1" x14ac:dyDescent="0.2">
      <c r="A9" s="223"/>
      <c r="B9" s="213"/>
      <c r="C9" s="224"/>
      <c r="D9" s="224"/>
      <c r="L9" s="285"/>
      <c r="M9" s="286"/>
      <c r="N9" s="286"/>
      <c r="O9" s="286"/>
      <c r="P9" s="286"/>
      <c r="Q9" s="286"/>
      <c r="R9" s="286"/>
      <c r="S9" s="286"/>
      <c r="T9" s="286"/>
    </row>
    <row r="10" spans="1:251" s="140" customFormat="1" ht="5.0999999999999996" customHeight="1" x14ac:dyDescent="0.2">
      <c r="A10" s="225"/>
      <c r="B10" s="226"/>
      <c r="C10" s="226"/>
      <c r="D10" s="226"/>
      <c r="L10" s="227"/>
      <c r="M10" s="228"/>
      <c r="N10" s="228"/>
      <c r="O10" s="228"/>
      <c r="P10" s="228"/>
      <c r="Q10" s="228"/>
      <c r="R10" s="228"/>
      <c r="S10" s="228"/>
      <c r="T10" s="228"/>
    </row>
    <row r="11" spans="1:251" s="20" customFormat="1" ht="15" customHeight="1" x14ac:dyDescent="0.3">
      <c r="A11" s="128" t="s">
        <v>3</v>
      </c>
      <c r="B11" s="97">
        <v>10110</v>
      </c>
      <c r="C11" s="129">
        <v>21.403126855333465</v>
      </c>
      <c r="D11" s="129">
        <v>12.210567979418167</v>
      </c>
      <c r="E11" s="288"/>
      <c r="F11" s="288"/>
      <c r="G11" s="288"/>
      <c r="H11" s="288"/>
      <c r="I11" s="288"/>
      <c r="J11" s="291"/>
      <c r="K11" s="291"/>
      <c r="L11" s="292"/>
      <c r="M11" s="292"/>
      <c r="N11" s="292"/>
      <c r="O11" s="292"/>
      <c r="P11" s="292"/>
      <c r="Q11" s="293"/>
      <c r="R11" s="294"/>
      <c r="S11" s="294"/>
      <c r="T11" s="294"/>
      <c r="U11" s="294"/>
      <c r="V11" s="294"/>
      <c r="W11" s="294"/>
      <c r="X11" s="294"/>
      <c r="Y11" s="294"/>
      <c r="Z11" s="292"/>
    </row>
    <row r="12" spans="1:251" s="158" customFormat="1" ht="5.0999999999999996" customHeight="1" x14ac:dyDescent="0.2">
      <c r="A12" s="130"/>
      <c r="B12" s="108"/>
      <c r="C12" s="108"/>
      <c r="D12" s="108"/>
      <c r="E12" s="288"/>
      <c r="F12" s="288"/>
      <c r="G12" s="288"/>
      <c r="H12" s="288"/>
      <c r="I12" s="288"/>
      <c r="J12" s="140"/>
      <c r="K12" s="140"/>
      <c r="L12" s="141"/>
      <c r="M12" s="141"/>
      <c r="N12" s="141"/>
      <c r="O12" s="141"/>
      <c r="P12" s="141"/>
      <c r="Q12" s="141"/>
      <c r="R12" s="141"/>
      <c r="S12" s="141"/>
      <c r="T12" s="141"/>
      <c r="U12" s="141"/>
      <c r="V12" s="141"/>
      <c r="W12" s="141"/>
      <c r="X12" s="141"/>
      <c r="Y12" s="141"/>
      <c r="Z12" s="141"/>
    </row>
    <row r="13" spans="1:251" s="20" customFormat="1" ht="15" customHeight="1" x14ac:dyDescent="0.3">
      <c r="A13" s="131" t="s">
        <v>86</v>
      </c>
      <c r="B13" s="105">
        <v>1820</v>
      </c>
      <c r="C13" s="132">
        <v>54.560439560439555</v>
      </c>
      <c r="D13" s="132">
        <v>21.813186813186814</v>
      </c>
      <c r="E13" s="288"/>
      <c r="F13" s="288"/>
      <c r="G13" s="288"/>
      <c r="H13" s="288"/>
      <c r="I13" s="288"/>
      <c r="J13" s="291"/>
      <c r="K13" s="291"/>
      <c r="L13" s="292"/>
      <c r="M13" s="292"/>
      <c r="N13" s="292"/>
      <c r="O13" s="297"/>
      <c r="P13" s="297"/>
      <c r="Q13" s="297"/>
      <c r="R13" s="297"/>
      <c r="S13" s="297"/>
      <c r="T13" s="297"/>
      <c r="U13" s="297"/>
      <c r="V13" s="297"/>
      <c r="W13" s="297"/>
      <c r="X13" s="297"/>
      <c r="Y13" s="298"/>
      <c r="Z13" s="292"/>
      <c r="AA13" s="299"/>
    </row>
    <row r="14" spans="1:251" s="158" customFormat="1" ht="5.0999999999999996" customHeight="1" x14ac:dyDescent="0.2">
      <c r="A14" s="130"/>
      <c r="B14" s="108"/>
      <c r="C14" s="108"/>
      <c r="D14" s="108"/>
      <c r="E14" s="288"/>
      <c r="F14" s="288"/>
      <c r="G14" s="288"/>
      <c r="H14" s="288"/>
      <c r="I14" s="288"/>
      <c r="J14" s="140"/>
      <c r="K14" s="140"/>
      <c r="L14" s="141"/>
      <c r="M14" s="141"/>
      <c r="N14" s="141"/>
      <c r="O14" s="141"/>
      <c r="P14" s="141"/>
      <c r="Q14" s="141"/>
      <c r="R14" s="141"/>
      <c r="S14" s="141"/>
      <c r="T14" s="141"/>
      <c r="U14" s="141"/>
      <c r="V14" s="141"/>
      <c r="W14" s="141"/>
      <c r="X14" s="141"/>
      <c r="Y14" s="141"/>
      <c r="Z14" s="141"/>
    </row>
    <row r="15" spans="1:251" s="270" customFormat="1" ht="12" x14ac:dyDescent="0.2">
      <c r="A15" s="133" t="s">
        <v>147</v>
      </c>
      <c r="B15" s="111">
        <v>240</v>
      </c>
      <c r="C15" s="108">
        <v>52.868852459016388</v>
      </c>
      <c r="D15" s="108">
        <v>11.475409836065573</v>
      </c>
      <c r="E15" s="288"/>
      <c r="F15" s="288"/>
      <c r="G15" s="288"/>
      <c r="H15" s="288"/>
      <c r="I15" s="288"/>
      <c r="J15" s="140"/>
      <c r="K15" s="140"/>
      <c r="T15" s="304"/>
      <c r="U15" s="304"/>
      <c r="V15" s="304"/>
      <c r="W15" s="304"/>
      <c r="X15" s="304"/>
      <c r="Y15" s="304"/>
      <c r="Z15" s="342"/>
      <c r="AA15" s="342"/>
      <c r="AB15" s="342"/>
      <c r="AC15" s="342"/>
      <c r="AD15" s="342"/>
      <c r="AE15" s="342"/>
      <c r="AF15" s="342"/>
      <c r="AG15" s="342"/>
      <c r="AH15" s="342"/>
      <c r="AI15" s="342"/>
      <c r="AJ15" s="342"/>
      <c r="AK15" s="342"/>
      <c r="AL15" s="342"/>
      <c r="AM15" s="342"/>
      <c r="AN15" s="342"/>
      <c r="AO15" s="342"/>
      <c r="AP15" s="342"/>
      <c r="AQ15" s="342"/>
      <c r="AR15" s="342"/>
      <c r="AS15" s="342"/>
      <c r="AT15" s="342"/>
      <c r="AU15" s="342"/>
      <c r="AV15" s="342"/>
      <c r="AW15" s="342"/>
      <c r="AX15" s="342"/>
      <c r="AY15" s="342"/>
      <c r="AZ15" s="342"/>
      <c r="BA15" s="342"/>
      <c r="BB15" s="342"/>
      <c r="BC15" s="342"/>
      <c r="BD15" s="342"/>
      <c r="BE15" s="342"/>
      <c r="BF15" s="342"/>
      <c r="BG15" s="342"/>
      <c r="BH15" s="342"/>
      <c r="BI15" s="342"/>
      <c r="BJ15" s="342"/>
      <c r="BK15" s="342"/>
      <c r="BL15" s="342"/>
      <c r="BM15" s="342"/>
      <c r="BN15" s="342"/>
      <c r="BO15" s="342"/>
      <c r="BP15" s="342"/>
      <c r="BQ15" s="342"/>
      <c r="BR15" s="342"/>
      <c r="BS15" s="342"/>
      <c r="BT15" s="342"/>
      <c r="BU15" s="342"/>
      <c r="BV15" s="342"/>
      <c r="BW15" s="342"/>
      <c r="BX15" s="342"/>
      <c r="BY15" s="342"/>
      <c r="BZ15" s="342"/>
      <c r="CA15" s="342"/>
      <c r="CB15" s="342"/>
      <c r="CC15" s="342"/>
      <c r="CD15" s="342"/>
      <c r="CE15" s="342"/>
      <c r="CF15" s="342"/>
      <c r="CG15" s="342"/>
      <c r="CH15" s="342"/>
      <c r="CI15" s="342"/>
      <c r="CJ15" s="342"/>
      <c r="CK15" s="342"/>
      <c r="CL15" s="342"/>
      <c r="CM15" s="342"/>
      <c r="CN15" s="342"/>
      <c r="CO15" s="342"/>
      <c r="CP15" s="342"/>
      <c r="CQ15" s="342"/>
      <c r="CR15" s="342"/>
      <c r="CS15" s="342"/>
      <c r="CT15" s="342"/>
      <c r="CU15" s="342"/>
      <c r="CV15" s="342"/>
      <c r="CW15" s="342"/>
      <c r="CX15" s="342"/>
      <c r="CY15" s="342"/>
      <c r="CZ15" s="342"/>
      <c r="DA15" s="342"/>
      <c r="DB15" s="342"/>
      <c r="DC15" s="342"/>
      <c r="DD15" s="342"/>
      <c r="DE15" s="342"/>
      <c r="DF15" s="342"/>
      <c r="DG15" s="342"/>
      <c r="DH15" s="342"/>
      <c r="DI15" s="342"/>
      <c r="DJ15" s="342"/>
      <c r="DK15" s="342"/>
      <c r="DL15" s="342"/>
      <c r="DM15" s="342"/>
      <c r="DN15" s="342"/>
      <c r="DO15" s="342"/>
      <c r="DP15" s="342"/>
      <c r="DQ15" s="342"/>
      <c r="DR15" s="342"/>
      <c r="DS15" s="342"/>
      <c r="DT15" s="342"/>
      <c r="DU15" s="342"/>
      <c r="DV15" s="342"/>
      <c r="DW15" s="342"/>
      <c r="DX15" s="342"/>
      <c r="DY15" s="342"/>
      <c r="DZ15" s="342"/>
      <c r="EA15" s="342"/>
      <c r="EB15" s="342"/>
      <c r="EC15" s="342"/>
      <c r="ED15" s="342"/>
      <c r="EE15" s="342"/>
      <c r="EF15" s="342"/>
      <c r="EG15" s="342"/>
      <c r="EH15" s="342"/>
      <c r="EI15" s="342"/>
      <c r="EJ15" s="342"/>
      <c r="EK15" s="342"/>
      <c r="EL15" s="342"/>
      <c r="EM15" s="342"/>
      <c r="EN15" s="342"/>
      <c r="EO15" s="342"/>
      <c r="EP15" s="342"/>
      <c r="EQ15" s="342"/>
      <c r="ER15" s="342"/>
      <c r="ES15" s="342"/>
      <c r="ET15" s="342"/>
      <c r="EU15" s="342"/>
      <c r="EV15" s="342"/>
      <c r="EW15" s="342"/>
      <c r="EX15" s="342"/>
      <c r="EY15" s="342"/>
      <c r="EZ15" s="342"/>
      <c r="FA15" s="342"/>
      <c r="FB15" s="342"/>
      <c r="FC15" s="342"/>
      <c r="FD15" s="342"/>
      <c r="FE15" s="342"/>
      <c r="FF15" s="342"/>
      <c r="FG15" s="342"/>
      <c r="FH15" s="342"/>
      <c r="FI15" s="342"/>
      <c r="FJ15" s="342"/>
      <c r="FK15" s="342"/>
      <c r="FL15" s="342"/>
      <c r="FM15" s="342"/>
      <c r="FN15" s="342"/>
      <c r="FO15" s="342"/>
      <c r="FP15" s="342"/>
      <c r="FQ15" s="342"/>
      <c r="FR15" s="342"/>
      <c r="FS15" s="342"/>
      <c r="FT15" s="342"/>
      <c r="FU15" s="342"/>
      <c r="FV15" s="342"/>
      <c r="FW15" s="342"/>
      <c r="FX15" s="342"/>
      <c r="FY15" s="342"/>
      <c r="FZ15" s="342"/>
      <c r="GA15" s="342"/>
      <c r="GB15" s="342"/>
      <c r="GC15" s="342"/>
      <c r="GD15" s="342"/>
      <c r="GE15" s="342"/>
      <c r="GF15" s="342"/>
      <c r="GG15" s="342"/>
      <c r="GH15" s="342"/>
      <c r="GI15" s="342"/>
      <c r="GJ15" s="342"/>
      <c r="GK15" s="342"/>
      <c r="GL15" s="342"/>
      <c r="GM15" s="342"/>
      <c r="GN15" s="342"/>
      <c r="GO15" s="342"/>
      <c r="GP15" s="342"/>
      <c r="GQ15" s="342"/>
      <c r="GR15" s="342"/>
      <c r="GS15" s="342"/>
      <c r="GT15" s="342"/>
      <c r="GU15" s="342"/>
      <c r="GV15" s="342"/>
      <c r="GW15" s="342"/>
      <c r="GX15" s="342"/>
      <c r="GY15" s="342"/>
      <c r="GZ15" s="342"/>
      <c r="HA15" s="342"/>
      <c r="HB15" s="342"/>
      <c r="HC15" s="342"/>
      <c r="HD15" s="342"/>
      <c r="HE15" s="342"/>
      <c r="HF15" s="342"/>
      <c r="HG15" s="342"/>
      <c r="HH15" s="342"/>
      <c r="HI15" s="342"/>
      <c r="HJ15" s="342"/>
      <c r="HK15" s="342"/>
      <c r="HL15" s="342"/>
      <c r="HM15" s="342"/>
      <c r="HN15" s="342"/>
      <c r="HO15" s="342"/>
      <c r="HP15" s="342"/>
      <c r="HQ15" s="342"/>
      <c r="HR15" s="342"/>
      <c r="HS15" s="342"/>
      <c r="HT15" s="342"/>
      <c r="HU15" s="342"/>
      <c r="HV15" s="342"/>
      <c r="HW15" s="342"/>
      <c r="HX15" s="342"/>
      <c r="HY15" s="342"/>
      <c r="HZ15" s="342"/>
      <c r="IA15" s="342"/>
      <c r="IB15" s="342"/>
      <c r="IC15" s="342"/>
      <c r="ID15" s="342"/>
      <c r="IE15" s="342"/>
      <c r="IF15" s="342"/>
      <c r="IG15" s="342"/>
      <c r="IH15" s="342"/>
      <c r="II15" s="342"/>
      <c r="IJ15" s="342"/>
      <c r="IK15" s="342"/>
      <c r="IL15" s="342"/>
      <c r="IM15" s="342"/>
      <c r="IN15" s="342"/>
      <c r="IO15" s="342"/>
      <c r="IP15" s="342"/>
      <c r="IQ15" s="342"/>
    </row>
    <row r="16" spans="1:251" s="270" customFormat="1" ht="12" x14ac:dyDescent="0.2">
      <c r="A16" s="133" t="s">
        <v>148</v>
      </c>
      <c r="B16" s="111">
        <v>240</v>
      </c>
      <c r="C16" s="108">
        <v>71.848739495798313</v>
      </c>
      <c r="D16" s="108">
        <v>7.5630252100840334</v>
      </c>
      <c r="E16" s="288"/>
      <c r="F16" s="288"/>
      <c r="G16" s="288"/>
      <c r="H16" s="288"/>
      <c r="I16" s="288"/>
      <c r="J16" s="140"/>
      <c r="K16" s="140"/>
      <c r="T16" s="304"/>
      <c r="U16" s="304"/>
      <c r="V16" s="304"/>
      <c r="W16" s="304"/>
      <c r="X16" s="304"/>
      <c r="Y16" s="304"/>
      <c r="Z16" s="342"/>
      <c r="AA16" s="342"/>
      <c r="AB16" s="342"/>
      <c r="AC16" s="342"/>
      <c r="AD16" s="342"/>
      <c r="AE16" s="342"/>
      <c r="AF16" s="342"/>
      <c r="AG16" s="342"/>
      <c r="AH16" s="342"/>
      <c r="AI16" s="342"/>
      <c r="AJ16" s="342"/>
      <c r="AK16" s="342"/>
      <c r="AL16" s="342"/>
      <c r="AM16" s="342"/>
      <c r="AN16" s="342"/>
      <c r="AO16" s="342"/>
      <c r="AP16" s="342"/>
      <c r="AQ16" s="342"/>
      <c r="AR16" s="342"/>
      <c r="AS16" s="342"/>
      <c r="AT16" s="342"/>
      <c r="AU16" s="342"/>
      <c r="AV16" s="342"/>
      <c r="AW16" s="342"/>
      <c r="AX16" s="342"/>
      <c r="AY16" s="342"/>
      <c r="AZ16" s="342"/>
      <c r="BA16" s="342"/>
      <c r="BB16" s="342"/>
      <c r="BC16" s="342"/>
      <c r="BD16" s="342"/>
      <c r="BE16" s="342"/>
      <c r="BF16" s="342"/>
      <c r="BG16" s="342"/>
      <c r="BH16" s="342"/>
      <c r="BI16" s="342"/>
      <c r="BJ16" s="342"/>
      <c r="BK16" s="342"/>
      <c r="BL16" s="342"/>
      <c r="BM16" s="342"/>
      <c r="BN16" s="342"/>
      <c r="BO16" s="342"/>
      <c r="BP16" s="342"/>
      <c r="BQ16" s="342"/>
      <c r="BR16" s="342"/>
      <c r="BS16" s="342"/>
      <c r="BT16" s="342"/>
      <c r="BU16" s="342"/>
      <c r="BV16" s="342"/>
      <c r="BW16" s="342"/>
      <c r="BX16" s="342"/>
      <c r="BY16" s="342"/>
      <c r="BZ16" s="342"/>
      <c r="CA16" s="342"/>
      <c r="CB16" s="342"/>
      <c r="CC16" s="342"/>
      <c r="CD16" s="342"/>
      <c r="CE16" s="342"/>
      <c r="CF16" s="342"/>
      <c r="CG16" s="342"/>
      <c r="CH16" s="342"/>
      <c r="CI16" s="342"/>
      <c r="CJ16" s="342"/>
      <c r="CK16" s="342"/>
      <c r="CL16" s="342"/>
      <c r="CM16" s="342"/>
      <c r="CN16" s="342"/>
      <c r="CO16" s="342"/>
      <c r="CP16" s="342"/>
      <c r="CQ16" s="342"/>
      <c r="CR16" s="342"/>
      <c r="CS16" s="342"/>
      <c r="CT16" s="342"/>
      <c r="CU16" s="342"/>
      <c r="CV16" s="342"/>
      <c r="CW16" s="342"/>
      <c r="CX16" s="342"/>
      <c r="CY16" s="342"/>
      <c r="CZ16" s="342"/>
      <c r="DA16" s="342"/>
      <c r="DB16" s="342"/>
      <c r="DC16" s="342"/>
      <c r="DD16" s="342"/>
      <c r="DE16" s="342"/>
      <c r="DF16" s="342"/>
      <c r="DG16" s="342"/>
      <c r="DH16" s="342"/>
      <c r="DI16" s="342"/>
      <c r="DJ16" s="342"/>
      <c r="DK16" s="342"/>
      <c r="DL16" s="342"/>
      <c r="DM16" s="342"/>
      <c r="DN16" s="342"/>
      <c r="DO16" s="342"/>
      <c r="DP16" s="342"/>
      <c r="DQ16" s="342"/>
      <c r="DR16" s="342"/>
      <c r="DS16" s="342"/>
      <c r="DT16" s="342"/>
      <c r="DU16" s="342"/>
      <c r="DV16" s="342"/>
      <c r="DW16" s="342"/>
      <c r="DX16" s="342"/>
      <c r="DY16" s="342"/>
      <c r="DZ16" s="342"/>
      <c r="EA16" s="342"/>
      <c r="EB16" s="342"/>
      <c r="EC16" s="342"/>
      <c r="ED16" s="342"/>
      <c r="EE16" s="342"/>
      <c r="EF16" s="342"/>
      <c r="EG16" s="342"/>
      <c r="EH16" s="342"/>
      <c r="EI16" s="342"/>
      <c r="EJ16" s="342"/>
      <c r="EK16" s="342"/>
      <c r="EL16" s="342"/>
      <c r="EM16" s="342"/>
      <c r="EN16" s="342"/>
      <c r="EO16" s="342"/>
      <c r="EP16" s="342"/>
      <c r="EQ16" s="342"/>
      <c r="ER16" s="342"/>
      <c r="ES16" s="342"/>
      <c r="ET16" s="342"/>
      <c r="EU16" s="342"/>
      <c r="EV16" s="342"/>
      <c r="EW16" s="342"/>
      <c r="EX16" s="342"/>
      <c r="EY16" s="342"/>
      <c r="EZ16" s="342"/>
      <c r="FA16" s="342"/>
      <c r="FB16" s="342"/>
      <c r="FC16" s="342"/>
      <c r="FD16" s="342"/>
      <c r="FE16" s="342"/>
      <c r="FF16" s="342"/>
      <c r="FG16" s="342"/>
      <c r="FH16" s="342"/>
      <c r="FI16" s="342"/>
      <c r="FJ16" s="342"/>
      <c r="FK16" s="342"/>
      <c r="FL16" s="342"/>
      <c r="FM16" s="342"/>
      <c r="FN16" s="342"/>
      <c r="FO16" s="342"/>
      <c r="FP16" s="342"/>
      <c r="FQ16" s="342"/>
      <c r="FR16" s="342"/>
      <c r="FS16" s="342"/>
      <c r="FT16" s="342"/>
      <c r="FU16" s="342"/>
      <c r="FV16" s="342"/>
      <c r="FW16" s="342"/>
      <c r="FX16" s="342"/>
      <c r="FY16" s="342"/>
      <c r="FZ16" s="342"/>
      <c r="GA16" s="342"/>
      <c r="GB16" s="342"/>
      <c r="GC16" s="342"/>
      <c r="GD16" s="342"/>
      <c r="GE16" s="342"/>
      <c r="GF16" s="342"/>
      <c r="GG16" s="342"/>
      <c r="GH16" s="342"/>
      <c r="GI16" s="342"/>
      <c r="GJ16" s="342"/>
      <c r="GK16" s="342"/>
      <c r="GL16" s="342"/>
      <c r="GM16" s="342"/>
      <c r="GN16" s="342"/>
      <c r="GO16" s="342"/>
      <c r="GP16" s="342"/>
      <c r="GQ16" s="342"/>
      <c r="GR16" s="342"/>
      <c r="GS16" s="342"/>
      <c r="GT16" s="342"/>
      <c r="GU16" s="342"/>
      <c r="GV16" s="342"/>
      <c r="GW16" s="342"/>
      <c r="GX16" s="342"/>
      <c r="GY16" s="342"/>
      <c r="GZ16" s="342"/>
      <c r="HA16" s="342"/>
      <c r="HB16" s="342"/>
      <c r="HC16" s="342"/>
      <c r="HD16" s="342"/>
      <c r="HE16" s="342"/>
      <c r="HF16" s="342"/>
      <c r="HG16" s="342"/>
      <c r="HH16" s="342"/>
      <c r="HI16" s="342"/>
      <c r="HJ16" s="342"/>
      <c r="HK16" s="342"/>
      <c r="HL16" s="342"/>
      <c r="HM16" s="342"/>
      <c r="HN16" s="342"/>
      <c r="HO16" s="342"/>
      <c r="HP16" s="342"/>
      <c r="HQ16" s="342"/>
      <c r="HR16" s="342"/>
      <c r="HS16" s="342"/>
      <c r="HT16" s="342"/>
      <c r="HU16" s="342"/>
      <c r="HV16" s="342"/>
      <c r="HW16" s="342"/>
      <c r="HX16" s="342"/>
      <c r="HY16" s="342"/>
      <c r="HZ16" s="342"/>
      <c r="IA16" s="342"/>
      <c r="IB16" s="342"/>
      <c r="IC16" s="342"/>
      <c r="ID16" s="342"/>
      <c r="IE16" s="342"/>
      <c r="IF16" s="342"/>
      <c r="IG16" s="342"/>
      <c r="IH16" s="342"/>
      <c r="II16" s="342"/>
      <c r="IJ16" s="342"/>
      <c r="IK16" s="342"/>
      <c r="IL16" s="342"/>
      <c r="IM16" s="342"/>
      <c r="IN16" s="342"/>
      <c r="IO16" s="342"/>
      <c r="IP16" s="342"/>
      <c r="IQ16" s="342"/>
    </row>
    <row r="17" spans="1:251" s="270" customFormat="1" ht="12" x14ac:dyDescent="0.2">
      <c r="A17" s="133" t="s">
        <v>149</v>
      </c>
      <c r="B17" s="111">
        <v>140</v>
      </c>
      <c r="C17" s="108">
        <v>54.861111111111114</v>
      </c>
      <c r="D17" s="108">
        <v>59.027777777777779</v>
      </c>
      <c r="E17" s="288"/>
      <c r="F17" s="288"/>
      <c r="G17" s="288"/>
      <c r="H17" s="288"/>
      <c r="I17" s="288"/>
      <c r="J17" s="108"/>
      <c r="K17" s="342"/>
      <c r="T17" s="304"/>
      <c r="U17" s="304"/>
      <c r="V17" s="304"/>
      <c r="W17" s="304"/>
      <c r="X17" s="304"/>
      <c r="Y17" s="304"/>
      <c r="Z17" s="342"/>
      <c r="AA17" s="342"/>
      <c r="AB17" s="342"/>
      <c r="AC17" s="342"/>
      <c r="AD17" s="342"/>
      <c r="AE17" s="342"/>
      <c r="AF17" s="342"/>
      <c r="AG17" s="342"/>
      <c r="AH17" s="342"/>
      <c r="AI17" s="342"/>
      <c r="AJ17" s="342"/>
      <c r="AK17" s="342"/>
      <c r="AL17" s="342"/>
      <c r="AM17" s="342"/>
      <c r="AN17" s="342"/>
      <c r="AO17" s="342"/>
      <c r="AP17" s="342"/>
      <c r="AQ17" s="342"/>
      <c r="AR17" s="342"/>
      <c r="AS17" s="342"/>
      <c r="AT17" s="342"/>
      <c r="AU17" s="342"/>
      <c r="AV17" s="342"/>
      <c r="AW17" s="342"/>
      <c r="AX17" s="342"/>
      <c r="AY17" s="342"/>
      <c r="AZ17" s="342"/>
      <c r="BA17" s="342"/>
      <c r="BB17" s="342"/>
      <c r="BC17" s="342"/>
      <c r="BD17" s="342"/>
      <c r="BE17" s="342"/>
      <c r="BF17" s="342"/>
      <c r="BG17" s="342"/>
      <c r="BH17" s="342"/>
      <c r="BI17" s="342"/>
      <c r="BJ17" s="342"/>
      <c r="BK17" s="342"/>
      <c r="BL17" s="342"/>
      <c r="BM17" s="342"/>
      <c r="BN17" s="342"/>
      <c r="BO17" s="342"/>
      <c r="BP17" s="342"/>
      <c r="BQ17" s="342"/>
      <c r="BR17" s="342"/>
      <c r="BS17" s="342"/>
      <c r="BT17" s="342"/>
      <c r="BU17" s="342"/>
      <c r="BV17" s="342"/>
      <c r="BW17" s="342"/>
      <c r="BX17" s="342"/>
      <c r="BY17" s="342"/>
      <c r="BZ17" s="342"/>
      <c r="CA17" s="342"/>
      <c r="CB17" s="342"/>
      <c r="CC17" s="342"/>
      <c r="CD17" s="342"/>
      <c r="CE17" s="342"/>
      <c r="CF17" s="342"/>
      <c r="CG17" s="342"/>
      <c r="CH17" s="342"/>
      <c r="CI17" s="342"/>
      <c r="CJ17" s="342"/>
      <c r="CK17" s="342"/>
      <c r="CL17" s="342"/>
      <c r="CM17" s="342"/>
      <c r="CN17" s="342"/>
      <c r="CO17" s="342"/>
      <c r="CP17" s="342"/>
      <c r="CQ17" s="342"/>
      <c r="CR17" s="342"/>
      <c r="CS17" s="342"/>
      <c r="CT17" s="342"/>
      <c r="CU17" s="342"/>
      <c r="CV17" s="342"/>
      <c r="CW17" s="342"/>
      <c r="CX17" s="342"/>
      <c r="CY17" s="342"/>
      <c r="CZ17" s="342"/>
      <c r="DA17" s="342"/>
      <c r="DB17" s="342"/>
      <c r="DC17" s="342"/>
      <c r="DD17" s="342"/>
      <c r="DE17" s="342"/>
      <c r="DF17" s="342"/>
      <c r="DG17" s="342"/>
      <c r="DH17" s="342"/>
      <c r="DI17" s="342"/>
      <c r="DJ17" s="342"/>
      <c r="DK17" s="342"/>
      <c r="DL17" s="342"/>
      <c r="DM17" s="342"/>
      <c r="DN17" s="342"/>
      <c r="DO17" s="342"/>
      <c r="DP17" s="342"/>
      <c r="DQ17" s="342"/>
      <c r="DR17" s="342"/>
      <c r="DS17" s="342"/>
      <c r="DT17" s="342"/>
      <c r="DU17" s="342"/>
      <c r="DV17" s="342"/>
      <c r="DW17" s="342"/>
      <c r="DX17" s="342"/>
      <c r="DY17" s="342"/>
      <c r="DZ17" s="342"/>
      <c r="EA17" s="342"/>
      <c r="EB17" s="342"/>
      <c r="EC17" s="342"/>
      <c r="ED17" s="342"/>
      <c r="EE17" s="342"/>
      <c r="EF17" s="342"/>
      <c r="EG17" s="342"/>
      <c r="EH17" s="342"/>
      <c r="EI17" s="342"/>
      <c r="EJ17" s="342"/>
      <c r="EK17" s="342"/>
      <c r="EL17" s="342"/>
      <c r="EM17" s="342"/>
      <c r="EN17" s="342"/>
      <c r="EO17" s="342"/>
      <c r="EP17" s="342"/>
      <c r="EQ17" s="342"/>
      <c r="ER17" s="342"/>
      <c r="ES17" s="342"/>
      <c r="ET17" s="342"/>
      <c r="EU17" s="342"/>
      <c r="EV17" s="342"/>
      <c r="EW17" s="342"/>
      <c r="EX17" s="342"/>
      <c r="EY17" s="342"/>
      <c r="EZ17" s="342"/>
      <c r="FA17" s="342"/>
      <c r="FB17" s="342"/>
      <c r="FC17" s="342"/>
      <c r="FD17" s="342"/>
      <c r="FE17" s="342"/>
      <c r="FF17" s="342"/>
      <c r="FG17" s="342"/>
      <c r="FH17" s="342"/>
      <c r="FI17" s="342"/>
      <c r="FJ17" s="342"/>
      <c r="FK17" s="342"/>
      <c r="FL17" s="342"/>
      <c r="FM17" s="342"/>
      <c r="FN17" s="342"/>
      <c r="FO17" s="342"/>
      <c r="FP17" s="342"/>
      <c r="FQ17" s="342"/>
      <c r="FR17" s="342"/>
      <c r="FS17" s="342"/>
      <c r="FT17" s="342"/>
      <c r="FU17" s="342"/>
      <c r="FV17" s="342"/>
      <c r="FW17" s="342"/>
      <c r="FX17" s="342"/>
      <c r="FY17" s="342"/>
      <c r="FZ17" s="342"/>
      <c r="GA17" s="342"/>
      <c r="GB17" s="342"/>
      <c r="GC17" s="342"/>
      <c r="GD17" s="342"/>
      <c r="GE17" s="342"/>
      <c r="GF17" s="342"/>
      <c r="GG17" s="342"/>
      <c r="GH17" s="342"/>
      <c r="GI17" s="342"/>
      <c r="GJ17" s="342"/>
      <c r="GK17" s="342"/>
      <c r="GL17" s="342"/>
      <c r="GM17" s="342"/>
      <c r="GN17" s="342"/>
      <c r="GO17" s="342"/>
      <c r="GP17" s="342"/>
      <c r="GQ17" s="342"/>
      <c r="GR17" s="342"/>
      <c r="GS17" s="342"/>
      <c r="GT17" s="342"/>
      <c r="GU17" s="342"/>
      <c r="GV17" s="342"/>
      <c r="GW17" s="342"/>
      <c r="GX17" s="342"/>
      <c r="GY17" s="342"/>
      <c r="GZ17" s="342"/>
      <c r="HA17" s="342"/>
      <c r="HB17" s="342"/>
      <c r="HC17" s="342"/>
      <c r="HD17" s="342"/>
      <c r="HE17" s="342"/>
      <c r="HF17" s="342"/>
      <c r="HG17" s="342"/>
      <c r="HH17" s="342"/>
      <c r="HI17" s="342"/>
      <c r="HJ17" s="342"/>
      <c r="HK17" s="342"/>
      <c r="HL17" s="342"/>
      <c r="HM17" s="342"/>
      <c r="HN17" s="342"/>
      <c r="HO17" s="342"/>
      <c r="HP17" s="342"/>
      <c r="HQ17" s="342"/>
      <c r="HR17" s="342"/>
      <c r="HS17" s="342"/>
      <c r="HT17" s="342"/>
      <c r="HU17" s="342"/>
      <c r="HV17" s="342"/>
      <c r="HW17" s="342"/>
      <c r="HX17" s="342"/>
      <c r="HY17" s="342"/>
      <c r="HZ17" s="342"/>
      <c r="IA17" s="342"/>
      <c r="IB17" s="342"/>
      <c r="IC17" s="342"/>
      <c r="ID17" s="342"/>
      <c r="IE17" s="342"/>
      <c r="IF17" s="342"/>
      <c r="IG17" s="342"/>
      <c r="IH17" s="342"/>
      <c r="II17" s="342"/>
      <c r="IJ17" s="342"/>
      <c r="IK17" s="342"/>
      <c r="IL17" s="342"/>
      <c r="IM17" s="342"/>
      <c r="IN17" s="342"/>
      <c r="IO17" s="342"/>
      <c r="IP17" s="342"/>
      <c r="IQ17" s="342"/>
    </row>
    <row r="18" spans="1:251" s="270" customFormat="1" ht="12" x14ac:dyDescent="0.2">
      <c r="A18" s="133" t="s">
        <v>150</v>
      </c>
      <c r="B18" s="111">
        <v>140</v>
      </c>
      <c r="C18" s="108">
        <v>12.056737588652481</v>
      </c>
      <c r="D18" s="108">
        <v>12.056737588652481</v>
      </c>
      <c r="E18" s="108"/>
      <c r="F18" s="108"/>
      <c r="G18" s="108"/>
      <c r="H18" s="108"/>
      <c r="I18" s="108"/>
      <c r="J18" s="108"/>
      <c r="K18" s="342"/>
      <c r="T18" s="304"/>
      <c r="U18" s="304"/>
      <c r="V18" s="304"/>
      <c r="W18" s="304"/>
      <c r="X18" s="304"/>
      <c r="Y18" s="304"/>
      <c r="Z18" s="342"/>
      <c r="AA18" s="342"/>
      <c r="AB18" s="342"/>
      <c r="AC18" s="342"/>
      <c r="AD18" s="342"/>
      <c r="AE18" s="342"/>
      <c r="AF18" s="342"/>
      <c r="AG18" s="342"/>
      <c r="AH18" s="342"/>
      <c r="AI18" s="342"/>
      <c r="AJ18" s="342"/>
      <c r="AK18" s="342"/>
      <c r="AL18" s="342"/>
      <c r="AM18" s="342"/>
      <c r="AN18" s="342"/>
      <c r="AO18" s="342"/>
      <c r="AP18" s="342"/>
      <c r="AQ18" s="342"/>
      <c r="AR18" s="342"/>
      <c r="AS18" s="342"/>
      <c r="AT18" s="342"/>
      <c r="AU18" s="342"/>
      <c r="AV18" s="342"/>
      <c r="AW18" s="342"/>
      <c r="AX18" s="342"/>
      <c r="AY18" s="342"/>
      <c r="AZ18" s="342"/>
      <c r="BA18" s="342"/>
      <c r="BB18" s="342"/>
      <c r="BC18" s="342"/>
      <c r="BD18" s="342"/>
      <c r="BE18" s="342"/>
      <c r="BF18" s="342"/>
      <c r="BG18" s="342"/>
      <c r="BH18" s="342"/>
      <c r="BI18" s="342"/>
      <c r="BJ18" s="342"/>
      <c r="BK18" s="342"/>
      <c r="BL18" s="342"/>
      <c r="BM18" s="342"/>
      <c r="BN18" s="342"/>
      <c r="BO18" s="342"/>
      <c r="BP18" s="342"/>
      <c r="BQ18" s="342"/>
      <c r="BR18" s="342"/>
      <c r="BS18" s="342"/>
      <c r="BT18" s="342"/>
      <c r="BU18" s="342"/>
      <c r="BV18" s="342"/>
      <c r="BW18" s="342"/>
      <c r="BX18" s="342"/>
      <c r="BY18" s="342"/>
      <c r="BZ18" s="342"/>
      <c r="CA18" s="342"/>
      <c r="CB18" s="342"/>
      <c r="CC18" s="342"/>
      <c r="CD18" s="342"/>
      <c r="CE18" s="342"/>
      <c r="CF18" s="342"/>
      <c r="CG18" s="342"/>
      <c r="CH18" s="342"/>
      <c r="CI18" s="342"/>
      <c r="CJ18" s="342"/>
      <c r="CK18" s="342"/>
      <c r="CL18" s="342"/>
      <c r="CM18" s="342"/>
      <c r="CN18" s="342"/>
      <c r="CO18" s="342"/>
      <c r="CP18" s="342"/>
      <c r="CQ18" s="342"/>
      <c r="CR18" s="342"/>
      <c r="CS18" s="342"/>
      <c r="CT18" s="342"/>
      <c r="CU18" s="342"/>
      <c r="CV18" s="342"/>
      <c r="CW18" s="342"/>
      <c r="CX18" s="342"/>
      <c r="CY18" s="342"/>
      <c r="CZ18" s="342"/>
      <c r="DA18" s="342"/>
      <c r="DB18" s="342"/>
      <c r="DC18" s="342"/>
      <c r="DD18" s="342"/>
      <c r="DE18" s="342"/>
      <c r="DF18" s="342"/>
      <c r="DG18" s="342"/>
      <c r="DH18" s="342"/>
      <c r="DI18" s="342"/>
      <c r="DJ18" s="342"/>
      <c r="DK18" s="342"/>
      <c r="DL18" s="342"/>
      <c r="DM18" s="342"/>
      <c r="DN18" s="342"/>
      <c r="DO18" s="342"/>
      <c r="DP18" s="342"/>
      <c r="DQ18" s="342"/>
      <c r="DR18" s="342"/>
      <c r="DS18" s="342"/>
      <c r="DT18" s="342"/>
      <c r="DU18" s="342"/>
      <c r="DV18" s="342"/>
      <c r="DW18" s="342"/>
      <c r="DX18" s="342"/>
      <c r="DY18" s="342"/>
      <c r="DZ18" s="342"/>
      <c r="EA18" s="342"/>
      <c r="EB18" s="342"/>
      <c r="EC18" s="342"/>
      <c r="ED18" s="342"/>
      <c r="EE18" s="342"/>
      <c r="EF18" s="342"/>
      <c r="EG18" s="342"/>
      <c r="EH18" s="342"/>
      <c r="EI18" s="342"/>
      <c r="EJ18" s="342"/>
      <c r="EK18" s="342"/>
      <c r="EL18" s="342"/>
      <c r="EM18" s="342"/>
      <c r="EN18" s="342"/>
      <c r="EO18" s="342"/>
      <c r="EP18" s="342"/>
      <c r="EQ18" s="342"/>
      <c r="ER18" s="342"/>
      <c r="ES18" s="342"/>
      <c r="ET18" s="342"/>
      <c r="EU18" s="342"/>
      <c r="EV18" s="342"/>
      <c r="EW18" s="342"/>
      <c r="EX18" s="342"/>
      <c r="EY18" s="342"/>
      <c r="EZ18" s="342"/>
      <c r="FA18" s="342"/>
      <c r="FB18" s="342"/>
      <c r="FC18" s="342"/>
      <c r="FD18" s="342"/>
      <c r="FE18" s="342"/>
      <c r="FF18" s="342"/>
      <c r="FG18" s="342"/>
      <c r="FH18" s="342"/>
      <c r="FI18" s="342"/>
      <c r="FJ18" s="342"/>
      <c r="FK18" s="342"/>
      <c r="FL18" s="342"/>
      <c r="FM18" s="342"/>
      <c r="FN18" s="342"/>
      <c r="FO18" s="342"/>
      <c r="FP18" s="342"/>
      <c r="FQ18" s="342"/>
      <c r="FR18" s="342"/>
      <c r="FS18" s="342"/>
      <c r="FT18" s="342"/>
      <c r="FU18" s="342"/>
      <c r="FV18" s="342"/>
      <c r="FW18" s="342"/>
      <c r="FX18" s="342"/>
      <c r="FY18" s="342"/>
      <c r="FZ18" s="342"/>
      <c r="GA18" s="342"/>
      <c r="GB18" s="342"/>
      <c r="GC18" s="342"/>
      <c r="GD18" s="342"/>
      <c r="GE18" s="342"/>
      <c r="GF18" s="342"/>
      <c r="GG18" s="342"/>
      <c r="GH18" s="342"/>
      <c r="GI18" s="342"/>
      <c r="GJ18" s="342"/>
      <c r="GK18" s="342"/>
      <c r="GL18" s="342"/>
      <c r="GM18" s="342"/>
      <c r="GN18" s="342"/>
      <c r="GO18" s="342"/>
      <c r="GP18" s="342"/>
      <c r="GQ18" s="342"/>
      <c r="GR18" s="342"/>
      <c r="GS18" s="342"/>
      <c r="GT18" s="342"/>
      <c r="GU18" s="342"/>
      <c r="GV18" s="342"/>
      <c r="GW18" s="342"/>
      <c r="GX18" s="342"/>
      <c r="GY18" s="342"/>
      <c r="GZ18" s="342"/>
      <c r="HA18" s="342"/>
      <c r="HB18" s="342"/>
      <c r="HC18" s="342"/>
      <c r="HD18" s="342"/>
      <c r="HE18" s="342"/>
      <c r="HF18" s="342"/>
      <c r="HG18" s="342"/>
      <c r="HH18" s="342"/>
      <c r="HI18" s="342"/>
      <c r="HJ18" s="342"/>
      <c r="HK18" s="342"/>
      <c r="HL18" s="342"/>
      <c r="HM18" s="342"/>
      <c r="HN18" s="342"/>
      <c r="HO18" s="342"/>
      <c r="HP18" s="342"/>
      <c r="HQ18" s="342"/>
      <c r="HR18" s="342"/>
      <c r="HS18" s="342"/>
      <c r="HT18" s="342"/>
      <c r="HU18" s="342"/>
      <c r="HV18" s="342"/>
      <c r="HW18" s="342"/>
      <c r="HX18" s="342"/>
      <c r="HY18" s="342"/>
      <c r="HZ18" s="342"/>
      <c r="IA18" s="342"/>
      <c r="IB18" s="342"/>
      <c r="IC18" s="342"/>
      <c r="ID18" s="342"/>
      <c r="IE18" s="342"/>
      <c r="IF18" s="342"/>
      <c r="IG18" s="342"/>
      <c r="IH18" s="342"/>
      <c r="II18" s="342"/>
      <c r="IJ18" s="342"/>
      <c r="IK18" s="342"/>
      <c r="IL18" s="342"/>
      <c r="IM18" s="342"/>
      <c r="IN18" s="342"/>
      <c r="IO18" s="342"/>
      <c r="IP18" s="342"/>
      <c r="IQ18" s="342"/>
    </row>
    <row r="19" spans="1:251" s="270" customFormat="1" ht="12" x14ac:dyDescent="0.2">
      <c r="A19" s="133" t="s">
        <v>151</v>
      </c>
      <c r="B19" s="111">
        <v>110</v>
      </c>
      <c r="C19" s="108">
        <v>59.821428571428569</v>
      </c>
      <c r="D19" s="108">
        <v>6.25</v>
      </c>
      <c r="E19" s="108"/>
      <c r="F19" s="108"/>
      <c r="G19" s="108"/>
      <c r="H19" s="108"/>
      <c r="I19" s="108"/>
      <c r="J19" s="108"/>
      <c r="K19" s="342"/>
      <c r="T19" s="304"/>
      <c r="U19" s="304"/>
      <c r="V19" s="304"/>
      <c r="W19" s="304"/>
      <c r="X19" s="304"/>
      <c r="Y19" s="304"/>
      <c r="Z19" s="342"/>
      <c r="AA19" s="342"/>
      <c r="AB19" s="342"/>
      <c r="AC19" s="342"/>
      <c r="AD19" s="342"/>
      <c r="AE19" s="342"/>
      <c r="AF19" s="342"/>
      <c r="AG19" s="342"/>
      <c r="AH19" s="342"/>
      <c r="AI19" s="342"/>
      <c r="AJ19" s="342"/>
      <c r="AK19" s="342"/>
      <c r="AL19" s="342"/>
      <c r="AM19" s="342"/>
      <c r="AN19" s="342"/>
      <c r="AO19" s="342"/>
      <c r="AP19" s="342"/>
      <c r="AQ19" s="342"/>
      <c r="AR19" s="342"/>
      <c r="AS19" s="342"/>
      <c r="AT19" s="342"/>
      <c r="AU19" s="342"/>
      <c r="AV19" s="342"/>
      <c r="AW19" s="342"/>
      <c r="AX19" s="342"/>
      <c r="AY19" s="342"/>
      <c r="AZ19" s="342"/>
      <c r="BA19" s="342"/>
      <c r="BB19" s="342"/>
      <c r="BC19" s="342"/>
      <c r="BD19" s="342"/>
      <c r="BE19" s="342"/>
      <c r="BF19" s="342"/>
      <c r="BG19" s="342"/>
      <c r="BH19" s="342"/>
      <c r="BI19" s="342"/>
      <c r="BJ19" s="342"/>
      <c r="BK19" s="342"/>
      <c r="BL19" s="342"/>
      <c r="BM19" s="342"/>
      <c r="BN19" s="342"/>
      <c r="BO19" s="342"/>
      <c r="BP19" s="342"/>
      <c r="BQ19" s="342"/>
      <c r="BR19" s="342"/>
      <c r="BS19" s="342"/>
      <c r="BT19" s="342"/>
      <c r="BU19" s="342"/>
      <c r="BV19" s="342"/>
      <c r="BW19" s="342"/>
      <c r="BX19" s="342"/>
      <c r="BY19" s="342"/>
      <c r="BZ19" s="342"/>
      <c r="CA19" s="342"/>
      <c r="CB19" s="342"/>
      <c r="CC19" s="342"/>
      <c r="CD19" s="342"/>
      <c r="CE19" s="342"/>
      <c r="CF19" s="342"/>
      <c r="CG19" s="342"/>
      <c r="CH19" s="342"/>
      <c r="CI19" s="342"/>
      <c r="CJ19" s="342"/>
      <c r="CK19" s="342"/>
      <c r="CL19" s="342"/>
      <c r="CM19" s="342"/>
      <c r="CN19" s="342"/>
      <c r="CO19" s="342"/>
      <c r="CP19" s="342"/>
      <c r="CQ19" s="342"/>
      <c r="CR19" s="342"/>
      <c r="CS19" s="342"/>
      <c r="CT19" s="342"/>
      <c r="CU19" s="342"/>
      <c r="CV19" s="342"/>
      <c r="CW19" s="342"/>
      <c r="CX19" s="342"/>
      <c r="CY19" s="342"/>
      <c r="CZ19" s="342"/>
      <c r="DA19" s="342"/>
      <c r="DB19" s="342"/>
      <c r="DC19" s="342"/>
      <c r="DD19" s="342"/>
      <c r="DE19" s="342"/>
      <c r="DF19" s="342"/>
      <c r="DG19" s="342"/>
      <c r="DH19" s="342"/>
      <c r="DI19" s="342"/>
      <c r="DJ19" s="342"/>
      <c r="DK19" s="342"/>
      <c r="DL19" s="342"/>
      <c r="DM19" s="342"/>
      <c r="DN19" s="342"/>
      <c r="DO19" s="342"/>
      <c r="DP19" s="342"/>
      <c r="DQ19" s="342"/>
      <c r="DR19" s="342"/>
      <c r="DS19" s="342"/>
      <c r="DT19" s="342"/>
      <c r="DU19" s="342"/>
      <c r="DV19" s="342"/>
      <c r="DW19" s="342"/>
      <c r="DX19" s="342"/>
      <c r="DY19" s="342"/>
      <c r="DZ19" s="342"/>
      <c r="EA19" s="342"/>
      <c r="EB19" s="342"/>
      <c r="EC19" s="342"/>
      <c r="ED19" s="342"/>
      <c r="EE19" s="342"/>
      <c r="EF19" s="342"/>
      <c r="EG19" s="342"/>
      <c r="EH19" s="342"/>
      <c r="EI19" s="342"/>
      <c r="EJ19" s="342"/>
      <c r="EK19" s="342"/>
      <c r="EL19" s="342"/>
      <c r="EM19" s="342"/>
      <c r="EN19" s="342"/>
      <c r="EO19" s="342"/>
      <c r="EP19" s="342"/>
      <c r="EQ19" s="342"/>
      <c r="ER19" s="342"/>
      <c r="ES19" s="342"/>
      <c r="ET19" s="342"/>
      <c r="EU19" s="342"/>
      <c r="EV19" s="342"/>
      <c r="EW19" s="342"/>
      <c r="EX19" s="342"/>
      <c r="EY19" s="342"/>
      <c r="EZ19" s="342"/>
      <c r="FA19" s="342"/>
      <c r="FB19" s="342"/>
      <c r="FC19" s="342"/>
      <c r="FD19" s="342"/>
      <c r="FE19" s="342"/>
      <c r="FF19" s="342"/>
      <c r="FG19" s="342"/>
      <c r="FH19" s="342"/>
      <c r="FI19" s="342"/>
      <c r="FJ19" s="342"/>
      <c r="FK19" s="342"/>
      <c r="FL19" s="342"/>
      <c r="FM19" s="342"/>
      <c r="FN19" s="342"/>
      <c r="FO19" s="342"/>
      <c r="FP19" s="342"/>
      <c r="FQ19" s="342"/>
      <c r="FR19" s="342"/>
      <c r="FS19" s="342"/>
      <c r="FT19" s="342"/>
      <c r="FU19" s="342"/>
      <c r="FV19" s="342"/>
      <c r="FW19" s="342"/>
      <c r="FX19" s="342"/>
      <c r="FY19" s="342"/>
      <c r="FZ19" s="342"/>
      <c r="GA19" s="342"/>
      <c r="GB19" s="342"/>
      <c r="GC19" s="342"/>
      <c r="GD19" s="342"/>
      <c r="GE19" s="342"/>
      <c r="GF19" s="342"/>
      <c r="GG19" s="342"/>
      <c r="GH19" s="342"/>
      <c r="GI19" s="342"/>
      <c r="GJ19" s="342"/>
      <c r="GK19" s="342"/>
      <c r="GL19" s="342"/>
      <c r="GM19" s="342"/>
      <c r="GN19" s="342"/>
      <c r="GO19" s="342"/>
      <c r="GP19" s="342"/>
      <c r="GQ19" s="342"/>
      <c r="GR19" s="342"/>
      <c r="GS19" s="342"/>
      <c r="GT19" s="342"/>
      <c r="GU19" s="342"/>
      <c r="GV19" s="342"/>
      <c r="GW19" s="342"/>
      <c r="GX19" s="342"/>
      <c r="GY19" s="342"/>
      <c r="GZ19" s="342"/>
      <c r="HA19" s="342"/>
      <c r="HB19" s="342"/>
      <c r="HC19" s="342"/>
      <c r="HD19" s="342"/>
      <c r="HE19" s="342"/>
      <c r="HF19" s="342"/>
      <c r="HG19" s="342"/>
      <c r="HH19" s="342"/>
      <c r="HI19" s="342"/>
      <c r="HJ19" s="342"/>
      <c r="HK19" s="342"/>
      <c r="HL19" s="342"/>
      <c r="HM19" s="342"/>
      <c r="HN19" s="342"/>
      <c r="HO19" s="342"/>
      <c r="HP19" s="342"/>
      <c r="HQ19" s="342"/>
      <c r="HR19" s="342"/>
      <c r="HS19" s="342"/>
      <c r="HT19" s="342"/>
      <c r="HU19" s="342"/>
      <c r="HV19" s="342"/>
      <c r="HW19" s="342"/>
      <c r="HX19" s="342"/>
      <c r="HY19" s="342"/>
      <c r="HZ19" s="342"/>
      <c r="IA19" s="342"/>
      <c r="IB19" s="342"/>
      <c r="IC19" s="342"/>
      <c r="ID19" s="342"/>
      <c r="IE19" s="342"/>
      <c r="IF19" s="342"/>
      <c r="IG19" s="342"/>
      <c r="IH19" s="342"/>
      <c r="II19" s="342"/>
      <c r="IJ19" s="342"/>
      <c r="IK19" s="342"/>
      <c r="IL19" s="342"/>
      <c r="IM19" s="342"/>
      <c r="IN19" s="342"/>
      <c r="IO19" s="342"/>
      <c r="IP19" s="342"/>
      <c r="IQ19" s="342"/>
    </row>
    <row r="20" spans="1:251" s="270" customFormat="1" ht="12" x14ac:dyDescent="0.2">
      <c r="A20" s="133" t="s">
        <v>152</v>
      </c>
      <c r="B20" s="111">
        <v>100</v>
      </c>
      <c r="C20" s="108">
        <v>45.263157894736842</v>
      </c>
      <c r="D20" s="108">
        <v>73.68421052631578</v>
      </c>
      <c r="E20" s="108"/>
      <c r="F20" s="108"/>
      <c r="G20" s="108"/>
      <c r="H20" s="108"/>
      <c r="I20" s="108"/>
      <c r="J20" s="108"/>
      <c r="K20" s="342"/>
      <c r="T20" s="304"/>
      <c r="U20" s="304"/>
      <c r="V20" s="304"/>
      <c r="W20" s="304"/>
      <c r="X20" s="304"/>
      <c r="Y20" s="304"/>
      <c r="Z20" s="342"/>
      <c r="AA20" s="342"/>
      <c r="AB20" s="342"/>
      <c r="AC20" s="342"/>
      <c r="AD20" s="342"/>
      <c r="AE20" s="342"/>
      <c r="AF20" s="342"/>
      <c r="AG20" s="342"/>
      <c r="AH20" s="342"/>
      <c r="AI20" s="342"/>
      <c r="AJ20" s="342"/>
      <c r="AK20" s="342"/>
      <c r="AL20" s="342"/>
      <c r="AM20" s="342"/>
      <c r="AN20" s="342"/>
      <c r="AO20" s="342"/>
      <c r="AP20" s="342"/>
      <c r="AQ20" s="342"/>
      <c r="AR20" s="342"/>
      <c r="AS20" s="342"/>
      <c r="AT20" s="342"/>
      <c r="AU20" s="342"/>
      <c r="AV20" s="342"/>
      <c r="AW20" s="342"/>
      <c r="AX20" s="342"/>
      <c r="AY20" s="342"/>
      <c r="AZ20" s="342"/>
      <c r="BA20" s="342"/>
      <c r="BB20" s="342"/>
      <c r="BC20" s="342"/>
      <c r="BD20" s="342"/>
      <c r="BE20" s="342"/>
      <c r="BF20" s="342"/>
      <c r="BG20" s="342"/>
      <c r="BH20" s="342"/>
      <c r="BI20" s="342"/>
      <c r="BJ20" s="342"/>
      <c r="BK20" s="342"/>
      <c r="BL20" s="342"/>
      <c r="BM20" s="342"/>
      <c r="BN20" s="342"/>
      <c r="BO20" s="342"/>
      <c r="BP20" s="342"/>
      <c r="BQ20" s="342"/>
      <c r="BR20" s="342"/>
      <c r="BS20" s="342"/>
      <c r="BT20" s="342"/>
      <c r="BU20" s="342"/>
      <c r="BV20" s="342"/>
      <c r="BW20" s="342"/>
      <c r="BX20" s="342"/>
      <c r="BY20" s="342"/>
      <c r="BZ20" s="342"/>
      <c r="CA20" s="342"/>
      <c r="CB20" s="342"/>
      <c r="CC20" s="342"/>
      <c r="CD20" s="342"/>
      <c r="CE20" s="342"/>
      <c r="CF20" s="342"/>
      <c r="CG20" s="342"/>
      <c r="CH20" s="342"/>
      <c r="CI20" s="342"/>
      <c r="CJ20" s="342"/>
      <c r="CK20" s="342"/>
      <c r="CL20" s="342"/>
      <c r="CM20" s="342"/>
      <c r="CN20" s="342"/>
      <c r="CO20" s="342"/>
      <c r="CP20" s="342"/>
      <c r="CQ20" s="342"/>
      <c r="CR20" s="342"/>
      <c r="CS20" s="342"/>
      <c r="CT20" s="342"/>
      <c r="CU20" s="342"/>
      <c r="CV20" s="342"/>
      <c r="CW20" s="342"/>
      <c r="CX20" s="342"/>
      <c r="CY20" s="342"/>
      <c r="CZ20" s="342"/>
      <c r="DA20" s="342"/>
      <c r="DB20" s="342"/>
      <c r="DC20" s="342"/>
      <c r="DD20" s="342"/>
      <c r="DE20" s="342"/>
      <c r="DF20" s="342"/>
      <c r="DG20" s="342"/>
      <c r="DH20" s="342"/>
      <c r="DI20" s="342"/>
      <c r="DJ20" s="342"/>
      <c r="DK20" s="342"/>
      <c r="DL20" s="342"/>
      <c r="DM20" s="342"/>
      <c r="DN20" s="342"/>
      <c r="DO20" s="342"/>
      <c r="DP20" s="342"/>
      <c r="DQ20" s="342"/>
      <c r="DR20" s="342"/>
      <c r="DS20" s="342"/>
      <c r="DT20" s="342"/>
      <c r="DU20" s="342"/>
      <c r="DV20" s="342"/>
      <c r="DW20" s="342"/>
      <c r="DX20" s="342"/>
      <c r="DY20" s="342"/>
      <c r="DZ20" s="342"/>
      <c r="EA20" s="342"/>
      <c r="EB20" s="342"/>
      <c r="EC20" s="342"/>
      <c r="ED20" s="342"/>
      <c r="EE20" s="342"/>
      <c r="EF20" s="342"/>
      <c r="EG20" s="342"/>
      <c r="EH20" s="342"/>
      <c r="EI20" s="342"/>
      <c r="EJ20" s="342"/>
      <c r="EK20" s="342"/>
      <c r="EL20" s="342"/>
      <c r="EM20" s="342"/>
      <c r="EN20" s="342"/>
      <c r="EO20" s="342"/>
      <c r="EP20" s="342"/>
      <c r="EQ20" s="342"/>
      <c r="ER20" s="342"/>
      <c r="ES20" s="342"/>
      <c r="ET20" s="342"/>
      <c r="EU20" s="342"/>
      <c r="EV20" s="342"/>
      <c r="EW20" s="342"/>
      <c r="EX20" s="342"/>
      <c r="EY20" s="342"/>
      <c r="EZ20" s="342"/>
      <c r="FA20" s="342"/>
      <c r="FB20" s="342"/>
      <c r="FC20" s="342"/>
      <c r="FD20" s="342"/>
      <c r="FE20" s="342"/>
      <c r="FF20" s="342"/>
      <c r="FG20" s="342"/>
      <c r="FH20" s="342"/>
      <c r="FI20" s="342"/>
      <c r="FJ20" s="342"/>
      <c r="FK20" s="342"/>
      <c r="FL20" s="342"/>
      <c r="FM20" s="342"/>
      <c r="FN20" s="342"/>
      <c r="FO20" s="342"/>
      <c r="FP20" s="342"/>
      <c r="FQ20" s="342"/>
      <c r="FR20" s="342"/>
      <c r="FS20" s="342"/>
      <c r="FT20" s="342"/>
      <c r="FU20" s="342"/>
      <c r="FV20" s="342"/>
      <c r="FW20" s="342"/>
      <c r="FX20" s="342"/>
      <c r="FY20" s="342"/>
      <c r="FZ20" s="342"/>
      <c r="GA20" s="342"/>
      <c r="GB20" s="342"/>
      <c r="GC20" s="342"/>
      <c r="GD20" s="342"/>
      <c r="GE20" s="342"/>
      <c r="GF20" s="342"/>
      <c r="GG20" s="342"/>
      <c r="GH20" s="342"/>
      <c r="GI20" s="342"/>
      <c r="GJ20" s="342"/>
      <c r="GK20" s="342"/>
      <c r="GL20" s="342"/>
      <c r="GM20" s="342"/>
      <c r="GN20" s="342"/>
      <c r="GO20" s="342"/>
      <c r="GP20" s="342"/>
      <c r="GQ20" s="342"/>
      <c r="GR20" s="342"/>
      <c r="GS20" s="342"/>
      <c r="GT20" s="342"/>
      <c r="GU20" s="342"/>
      <c r="GV20" s="342"/>
      <c r="GW20" s="342"/>
      <c r="GX20" s="342"/>
      <c r="GY20" s="342"/>
      <c r="GZ20" s="342"/>
      <c r="HA20" s="342"/>
      <c r="HB20" s="342"/>
      <c r="HC20" s="342"/>
      <c r="HD20" s="342"/>
      <c r="HE20" s="342"/>
      <c r="HF20" s="342"/>
      <c r="HG20" s="342"/>
      <c r="HH20" s="342"/>
      <c r="HI20" s="342"/>
      <c r="HJ20" s="342"/>
      <c r="HK20" s="342"/>
      <c r="HL20" s="342"/>
      <c r="HM20" s="342"/>
      <c r="HN20" s="342"/>
      <c r="HO20" s="342"/>
      <c r="HP20" s="342"/>
      <c r="HQ20" s="342"/>
      <c r="HR20" s="342"/>
      <c r="HS20" s="342"/>
      <c r="HT20" s="342"/>
      <c r="HU20" s="342"/>
      <c r="HV20" s="342"/>
      <c r="HW20" s="342"/>
      <c r="HX20" s="342"/>
      <c r="HY20" s="342"/>
      <c r="HZ20" s="342"/>
      <c r="IA20" s="342"/>
      <c r="IB20" s="342"/>
      <c r="IC20" s="342"/>
      <c r="ID20" s="342"/>
      <c r="IE20" s="342"/>
      <c r="IF20" s="342"/>
      <c r="IG20" s="342"/>
      <c r="IH20" s="342"/>
      <c r="II20" s="342"/>
      <c r="IJ20" s="342"/>
      <c r="IK20" s="342"/>
      <c r="IL20" s="342"/>
      <c r="IM20" s="342"/>
      <c r="IN20" s="342"/>
      <c r="IO20" s="342"/>
      <c r="IP20" s="342"/>
      <c r="IQ20" s="342"/>
    </row>
    <row r="21" spans="1:251" s="270" customFormat="1" ht="12" x14ac:dyDescent="0.2">
      <c r="A21" s="133" t="s">
        <v>153</v>
      </c>
      <c r="B21" s="111">
        <v>90</v>
      </c>
      <c r="C21" s="108">
        <v>69.662921348314612</v>
      </c>
      <c r="D21" s="108">
        <v>21.348314606741571</v>
      </c>
      <c r="E21" s="108"/>
      <c r="F21" s="108"/>
      <c r="G21" s="108"/>
      <c r="H21" s="108"/>
      <c r="I21" s="108"/>
      <c r="J21" s="108"/>
      <c r="K21" s="342"/>
      <c r="T21" s="304"/>
      <c r="U21" s="304"/>
      <c r="V21" s="304"/>
      <c r="W21" s="304"/>
      <c r="X21" s="304"/>
      <c r="Y21" s="304"/>
      <c r="Z21" s="342"/>
      <c r="AA21" s="342"/>
      <c r="AB21" s="342"/>
      <c r="AC21" s="342"/>
      <c r="AD21" s="342"/>
      <c r="AE21" s="342"/>
      <c r="AF21" s="342"/>
      <c r="AG21" s="342"/>
      <c r="AH21" s="342"/>
      <c r="AI21" s="342"/>
      <c r="AJ21" s="342"/>
      <c r="AK21" s="342"/>
      <c r="AL21" s="342"/>
      <c r="AM21" s="342"/>
      <c r="AN21" s="342"/>
      <c r="AO21" s="342"/>
      <c r="AP21" s="342"/>
      <c r="AQ21" s="342"/>
      <c r="AR21" s="342"/>
      <c r="AS21" s="342"/>
      <c r="AT21" s="342"/>
      <c r="AU21" s="342"/>
      <c r="AV21" s="342"/>
      <c r="AW21" s="342"/>
      <c r="AX21" s="342"/>
      <c r="AY21" s="342"/>
      <c r="AZ21" s="342"/>
      <c r="BA21" s="342"/>
      <c r="BB21" s="342"/>
      <c r="BC21" s="342"/>
      <c r="BD21" s="342"/>
      <c r="BE21" s="342"/>
      <c r="BF21" s="342"/>
      <c r="BG21" s="342"/>
      <c r="BH21" s="342"/>
      <c r="BI21" s="342"/>
      <c r="BJ21" s="342"/>
      <c r="BK21" s="342"/>
      <c r="BL21" s="342"/>
      <c r="BM21" s="342"/>
      <c r="BN21" s="342"/>
      <c r="BO21" s="342"/>
      <c r="BP21" s="342"/>
      <c r="BQ21" s="342"/>
      <c r="BR21" s="342"/>
      <c r="BS21" s="342"/>
      <c r="BT21" s="342"/>
      <c r="BU21" s="342"/>
      <c r="BV21" s="342"/>
      <c r="BW21" s="342"/>
      <c r="BX21" s="342"/>
      <c r="BY21" s="342"/>
      <c r="BZ21" s="342"/>
      <c r="CA21" s="342"/>
      <c r="CB21" s="342"/>
      <c r="CC21" s="342"/>
      <c r="CD21" s="342"/>
      <c r="CE21" s="342"/>
      <c r="CF21" s="342"/>
      <c r="CG21" s="342"/>
      <c r="CH21" s="342"/>
      <c r="CI21" s="342"/>
      <c r="CJ21" s="342"/>
      <c r="CK21" s="342"/>
      <c r="CL21" s="342"/>
      <c r="CM21" s="342"/>
      <c r="CN21" s="342"/>
      <c r="CO21" s="342"/>
      <c r="CP21" s="342"/>
      <c r="CQ21" s="342"/>
      <c r="CR21" s="342"/>
      <c r="CS21" s="342"/>
      <c r="CT21" s="342"/>
      <c r="CU21" s="342"/>
      <c r="CV21" s="342"/>
      <c r="CW21" s="342"/>
      <c r="CX21" s="342"/>
      <c r="CY21" s="342"/>
      <c r="CZ21" s="342"/>
      <c r="DA21" s="342"/>
      <c r="DB21" s="342"/>
      <c r="DC21" s="342"/>
      <c r="DD21" s="342"/>
      <c r="DE21" s="342"/>
      <c r="DF21" s="342"/>
      <c r="DG21" s="342"/>
      <c r="DH21" s="342"/>
      <c r="DI21" s="342"/>
      <c r="DJ21" s="342"/>
      <c r="DK21" s="342"/>
      <c r="DL21" s="342"/>
      <c r="DM21" s="342"/>
      <c r="DN21" s="342"/>
      <c r="DO21" s="342"/>
      <c r="DP21" s="342"/>
      <c r="DQ21" s="342"/>
      <c r="DR21" s="342"/>
      <c r="DS21" s="342"/>
      <c r="DT21" s="342"/>
      <c r="DU21" s="342"/>
      <c r="DV21" s="342"/>
      <c r="DW21" s="342"/>
      <c r="DX21" s="342"/>
      <c r="DY21" s="342"/>
      <c r="DZ21" s="342"/>
      <c r="EA21" s="342"/>
      <c r="EB21" s="342"/>
      <c r="EC21" s="342"/>
      <c r="ED21" s="342"/>
      <c r="EE21" s="342"/>
      <c r="EF21" s="342"/>
      <c r="EG21" s="342"/>
      <c r="EH21" s="342"/>
      <c r="EI21" s="342"/>
      <c r="EJ21" s="342"/>
      <c r="EK21" s="342"/>
      <c r="EL21" s="342"/>
      <c r="EM21" s="342"/>
      <c r="EN21" s="342"/>
      <c r="EO21" s="342"/>
      <c r="EP21" s="342"/>
      <c r="EQ21" s="342"/>
      <c r="ER21" s="342"/>
      <c r="ES21" s="342"/>
      <c r="ET21" s="342"/>
      <c r="EU21" s="342"/>
      <c r="EV21" s="342"/>
      <c r="EW21" s="342"/>
      <c r="EX21" s="342"/>
      <c r="EY21" s="342"/>
      <c r="EZ21" s="342"/>
      <c r="FA21" s="342"/>
      <c r="FB21" s="342"/>
      <c r="FC21" s="342"/>
      <c r="FD21" s="342"/>
      <c r="FE21" s="342"/>
      <c r="FF21" s="342"/>
      <c r="FG21" s="342"/>
      <c r="FH21" s="342"/>
      <c r="FI21" s="342"/>
      <c r="FJ21" s="342"/>
      <c r="FK21" s="342"/>
      <c r="FL21" s="342"/>
      <c r="FM21" s="342"/>
      <c r="FN21" s="342"/>
      <c r="FO21" s="342"/>
      <c r="FP21" s="342"/>
      <c r="FQ21" s="342"/>
      <c r="FR21" s="342"/>
      <c r="FS21" s="342"/>
      <c r="FT21" s="342"/>
      <c r="FU21" s="342"/>
      <c r="FV21" s="342"/>
      <c r="FW21" s="342"/>
      <c r="FX21" s="342"/>
      <c r="FY21" s="342"/>
      <c r="FZ21" s="342"/>
      <c r="GA21" s="342"/>
      <c r="GB21" s="342"/>
      <c r="GC21" s="342"/>
      <c r="GD21" s="342"/>
      <c r="GE21" s="342"/>
      <c r="GF21" s="342"/>
      <c r="GG21" s="342"/>
      <c r="GH21" s="342"/>
      <c r="GI21" s="342"/>
      <c r="GJ21" s="342"/>
      <c r="GK21" s="342"/>
      <c r="GL21" s="342"/>
      <c r="GM21" s="342"/>
      <c r="GN21" s="342"/>
      <c r="GO21" s="342"/>
      <c r="GP21" s="342"/>
      <c r="GQ21" s="342"/>
      <c r="GR21" s="342"/>
      <c r="GS21" s="342"/>
      <c r="GT21" s="342"/>
      <c r="GU21" s="342"/>
      <c r="GV21" s="342"/>
      <c r="GW21" s="342"/>
      <c r="GX21" s="342"/>
      <c r="GY21" s="342"/>
      <c r="GZ21" s="342"/>
      <c r="HA21" s="342"/>
      <c r="HB21" s="342"/>
      <c r="HC21" s="342"/>
      <c r="HD21" s="342"/>
      <c r="HE21" s="342"/>
      <c r="HF21" s="342"/>
      <c r="HG21" s="342"/>
      <c r="HH21" s="342"/>
      <c r="HI21" s="342"/>
      <c r="HJ21" s="342"/>
      <c r="HK21" s="342"/>
      <c r="HL21" s="342"/>
      <c r="HM21" s="342"/>
      <c r="HN21" s="342"/>
      <c r="HO21" s="342"/>
      <c r="HP21" s="342"/>
      <c r="HQ21" s="342"/>
      <c r="HR21" s="342"/>
      <c r="HS21" s="342"/>
      <c r="HT21" s="342"/>
      <c r="HU21" s="342"/>
      <c r="HV21" s="342"/>
      <c r="HW21" s="342"/>
      <c r="HX21" s="342"/>
      <c r="HY21" s="342"/>
      <c r="HZ21" s="342"/>
      <c r="IA21" s="342"/>
      <c r="IB21" s="342"/>
      <c r="IC21" s="342"/>
      <c r="ID21" s="342"/>
      <c r="IE21" s="342"/>
      <c r="IF21" s="342"/>
      <c r="IG21" s="342"/>
      <c r="IH21" s="342"/>
      <c r="II21" s="342"/>
      <c r="IJ21" s="342"/>
      <c r="IK21" s="342"/>
      <c r="IL21" s="342"/>
      <c r="IM21" s="342"/>
      <c r="IN21" s="342"/>
      <c r="IO21" s="342"/>
      <c r="IP21" s="342"/>
      <c r="IQ21" s="342"/>
    </row>
    <row r="22" spans="1:251" s="270" customFormat="1" ht="12" x14ac:dyDescent="0.2">
      <c r="A22" s="133" t="s">
        <v>154</v>
      </c>
      <c r="B22" s="111">
        <v>90</v>
      </c>
      <c r="C22" s="108">
        <v>52.80898876404494</v>
      </c>
      <c r="D22" s="108">
        <v>3.3707865168539324</v>
      </c>
      <c r="E22" s="108"/>
      <c r="F22" s="108"/>
      <c r="G22" s="108"/>
      <c r="H22" s="108"/>
      <c r="I22" s="108"/>
      <c r="J22" s="108"/>
      <c r="K22" s="342"/>
      <c r="T22" s="304"/>
      <c r="U22" s="304"/>
      <c r="V22" s="304"/>
      <c r="W22" s="304"/>
      <c r="X22" s="304"/>
      <c r="Y22" s="304"/>
      <c r="Z22" s="342"/>
      <c r="AA22" s="342"/>
      <c r="AB22" s="342"/>
      <c r="AC22" s="342"/>
      <c r="AD22" s="342"/>
      <c r="AE22" s="342"/>
      <c r="AF22" s="342"/>
      <c r="AG22" s="342"/>
      <c r="AH22" s="342"/>
      <c r="AI22" s="342"/>
      <c r="AJ22" s="342"/>
      <c r="AK22" s="342"/>
      <c r="AL22" s="342"/>
      <c r="AM22" s="342"/>
      <c r="AN22" s="342"/>
      <c r="AO22" s="342"/>
      <c r="AP22" s="342"/>
      <c r="AQ22" s="342"/>
      <c r="AR22" s="342"/>
      <c r="AS22" s="342"/>
      <c r="AT22" s="342"/>
      <c r="AU22" s="342"/>
      <c r="AV22" s="342"/>
      <c r="AW22" s="342"/>
      <c r="AX22" s="342"/>
      <c r="AY22" s="342"/>
      <c r="AZ22" s="342"/>
      <c r="BA22" s="342"/>
      <c r="BB22" s="342"/>
      <c r="BC22" s="342"/>
      <c r="BD22" s="342"/>
      <c r="BE22" s="342"/>
      <c r="BF22" s="342"/>
      <c r="BG22" s="342"/>
      <c r="BH22" s="342"/>
      <c r="BI22" s="342"/>
      <c r="BJ22" s="342"/>
      <c r="BK22" s="342"/>
      <c r="BL22" s="342"/>
      <c r="BM22" s="342"/>
      <c r="BN22" s="342"/>
      <c r="BO22" s="342"/>
      <c r="BP22" s="342"/>
      <c r="BQ22" s="342"/>
      <c r="BR22" s="342"/>
      <c r="BS22" s="342"/>
      <c r="BT22" s="342"/>
      <c r="BU22" s="342"/>
      <c r="BV22" s="342"/>
      <c r="BW22" s="342"/>
      <c r="BX22" s="342"/>
      <c r="BY22" s="342"/>
      <c r="BZ22" s="342"/>
      <c r="CA22" s="342"/>
      <c r="CB22" s="342"/>
      <c r="CC22" s="342"/>
      <c r="CD22" s="342"/>
      <c r="CE22" s="342"/>
      <c r="CF22" s="342"/>
      <c r="CG22" s="342"/>
      <c r="CH22" s="342"/>
      <c r="CI22" s="342"/>
      <c r="CJ22" s="342"/>
      <c r="CK22" s="342"/>
      <c r="CL22" s="342"/>
      <c r="CM22" s="342"/>
      <c r="CN22" s="342"/>
      <c r="CO22" s="342"/>
      <c r="CP22" s="342"/>
      <c r="CQ22" s="342"/>
      <c r="CR22" s="342"/>
      <c r="CS22" s="342"/>
      <c r="CT22" s="342"/>
      <c r="CU22" s="342"/>
      <c r="CV22" s="342"/>
      <c r="CW22" s="342"/>
      <c r="CX22" s="342"/>
      <c r="CY22" s="342"/>
      <c r="CZ22" s="342"/>
      <c r="DA22" s="342"/>
      <c r="DB22" s="342"/>
      <c r="DC22" s="342"/>
      <c r="DD22" s="342"/>
      <c r="DE22" s="342"/>
      <c r="DF22" s="342"/>
      <c r="DG22" s="342"/>
      <c r="DH22" s="342"/>
      <c r="DI22" s="342"/>
      <c r="DJ22" s="342"/>
      <c r="DK22" s="342"/>
      <c r="DL22" s="342"/>
      <c r="DM22" s="342"/>
      <c r="DN22" s="342"/>
      <c r="DO22" s="342"/>
      <c r="DP22" s="342"/>
      <c r="DQ22" s="342"/>
      <c r="DR22" s="342"/>
      <c r="DS22" s="342"/>
      <c r="DT22" s="342"/>
      <c r="DU22" s="342"/>
      <c r="DV22" s="342"/>
      <c r="DW22" s="342"/>
      <c r="DX22" s="342"/>
      <c r="DY22" s="342"/>
      <c r="DZ22" s="342"/>
      <c r="EA22" s="342"/>
      <c r="EB22" s="342"/>
      <c r="EC22" s="342"/>
      <c r="ED22" s="342"/>
      <c r="EE22" s="342"/>
      <c r="EF22" s="342"/>
      <c r="EG22" s="342"/>
      <c r="EH22" s="342"/>
      <c r="EI22" s="342"/>
      <c r="EJ22" s="342"/>
      <c r="EK22" s="342"/>
      <c r="EL22" s="342"/>
      <c r="EM22" s="342"/>
      <c r="EN22" s="342"/>
      <c r="EO22" s="342"/>
      <c r="EP22" s="342"/>
      <c r="EQ22" s="342"/>
      <c r="ER22" s="342"/>
      <c r="ES22" s="342"/>
      <c r="ET22" s="342"/>
      <c r="EU22" s="342"/>
      <c r="EV22" s="342"/>
      <c r="EW22" s="342"/>
      <c r="EX22" s="342"/>
      <c r="EY22" s="342"/>
      <c r="EZ22" s="342"/>
      <c r="FA22" s="342"/>
      <c r="FB22" s="342"/>
      <c r="FC22" s="342"/>
      <c r="FD22" s="342"/>
      <c r="FE22" s="342"/>
      <c r="FF22" s="342"/>
      <c r="FG22" s="342"/>
      <c r="FH22" s="342"/>
      <c r="FI22" s="342"/>
      <c r="FJ22" s="342"/>
      <c r="FK22" s="342"/>
      <c r="FL22" s="342"/>
      <c r="FM22" s="342"/>
      <c r="FN22" s="342"/>
      <c r="FO22" s="342"/>
      <c r="FP22" s="342"/>
      <c r="FQ22" s="342"/>
      <c r="FR22" s="342"/>
      <c r="FS22" s="342"/>
      <c r="FT22" s="342"/>
      <c r="FU22" s="342"/>
      <c r="FV22" s="342"/>
      <c r="FW22" s="342"/>
      <c r="FX22" s="342"/>
      <c r="FY22" s="342"/>
      <c r="FZ22" s="342"/>
      <c r="GA22" s="342"/>
      <c r="GB22" s="342"/>
      <c r="GC22" s="342"/>
      <c r="GD22" s="342"/>
      <c r="GE22" s="342"/>
      <c r="GF22" s="342"/>
      <c r="GG22" s="342"/>
      <c r="GH22" s="342"/>
      <c r="GI22" s="342"/>
      <c r="GJ22" s="342"/>
      <c r="GK22" s="342"/>
      <c r="GL22" s="342"/>
      <c r="GM22" s="342"/>
      <c r="GN22" s="342"/>
      <c r="GO22" s="342"/>
      <c r="GP22" s="342"/>
      <c r="GQ22" s="342"/>
      <c r="GR22" s="342"/>
      <c r="GS22" s="342"/>
      <c r="GT22" s="342"/>
      <c r="GU22" s="342"/>
      <c r="GV22" s="342"/>
      <c r="GW22" s="342"/>
      <c r="GX22" s="342"/>
      <c r="GY22" s="342"/>
      <c r="GZ22" s="342"/>
      <c r="HA22" s="342"/>
      <c r="HB22" s="342"/>
      <c r="HC22" s="342"/>
      <c r="HD22" s="342"/>
      <c r="HE22" s="342"/>
      <c r="HF22" s="342"/>
      <c r="HG22" s="342"/>
      <c r="HH22" s="342"/>
      <c r="HI22" s="342"/>
      <c r="HJ22" s="342"/>
      <c r="HK22" s="342"/>
      <c r="HL22" s="342"/>
      <c r="HM22" s="342"/>
      <c r="HN22" s="342"/>
      <c r="HO22" s="342"/>
      <c r="HP22" s="342"/>
      <c r="HQ22" s="342"/>
      <c r="HR22" s="342"/>
      <c r="HS22" s="342"/>
      <c r="HT22" s="342"/>
      <c r="HU22" s="342"/>
      <c r="HV22" s="342"/>
      <c r="HW22" s="342"/>
      <c r="HX22" s="342"/>
      <c r="HY22" s="342"/>
      <c r="HZ22" s="342"/>
      <c r="IA22" s="342"/>
      <c r="IB22" s="342"/>
      <c r="IC22" s="342"/>
      <c r="ID22" s="342"/>
      <c r="IE22" s="342"/>
      <c r="IF22" s="342"/>
      <c r="IG22" s="342"/>
      <c r="IH22" s="342"/>
      <c r="II22" s="342"/>
      <c r="IJ22" s="342"/>
      <c r="IK22" s="342"/>
      <c r="IL22" s="342"/>
      <c r="IM22" s="342"/>
      <c r="IN22" s="342"/>
      <c r="IO22" s="342"/>
      <c r="IP22" s="342"/>
      <c r="IQ22" s="342"/>
    </row>
    <row r="23" spans="1:251" s="270" customFormat="1" ht="12" x14ac:dyDescent="0.2">
      <c r="A23" s="133" t="s">
        <v>155</v>
      </c>
      <c r="B23" s="111">
        <v>80</v>
      </c>
      <c r="C23" s="108">
        <v>51.851851851851848</v>
      </c>
      <c r="D23" s="108">
        <v>25.925925925925924</v>
      </c>
      <c r="E23" s="108"/>
      <c r="F23" s="108"/>
      <c r="G23" s="108"/>
      <c r="H23" s="108"/>
      <c r="I23" s="108"/>
      <c r="J23" s="108"/>
      <c r="K23" s="342"/>
      <c r="T23" s="304"/>
      <c r="U23" s="304"/>
      <c r="V23" s="304"/>
      <c r="W23" s="304"/>
      <c r="X23" s="304"/>
      <c r="Y23" s="304"/>
      <c r="Z23" s="342"/>
      <c r="AA23" s="342"/>
      <c r="AB23" s="342"/>
      <c r="AC23" s="342"/>
      <c r="AD23" s="342"/>
      <c r="AE23" s="342"/>
      <c r="AF23" s="342"/>
      <c r="AG23" s="342"/>
      <c r="AH23" s="342"/>
      <c r="AI23" s="342"/>
      <c r="AJ23" s="342"/>
      <c r="AK23" s="342"/>
      <c r="AL23" s="342"/>
      <c r="AM23" s="342"/>
      <c r="AN23" s="342"/>
      <c r="AO23" s="342"/>
      <c r="AP23" s="342"/>
      <c r="AQ23" s="342"/>
      <c r="AR23" s="342"/>
      <c r="AS23" s="342"/>
      <c r="AT23" s="342"/>
      <c r="AU23" s="342"/>
      <c r="AV23" s="342"/>
      <c r="AW23" s="342"/>
      <c r="AX23" s="342"/>
      <c r="AY23" s="342"/>
      <c r="AZ23" s="342"/>
      <c r="BA23" s="342"/>
      <c r="BB23" s="342"/>
      <c r="BC23" s="342"/>
      <c r="BD23" s="342"/>
      <c r="BE23" s="342"/>
      <c r="BF23" s="342"/>
      <c r="BG23" s="342"/>
      <c r="BH23" s="342"/>
      <c r="BI23" s="342"/>
      <c r="BJ23" s="342"/>
      <c r="BK23" s="342"/>
      <c r="BL23" s="342"/>
      <c r="BM23" s="342"/>
      <c r="BN23" s="342"/>
      <c r="BO23" s="342"/>
      <c r="BP23" s="342"/>
      <c r="BQ23" s="342"/>
      <c r="BR23" s="342"/>
      <c r="BS23" s="342"/>
      <c r="BT23" s="342"/>
      <c r="BU23" s="342"/>
      <c r="BV23" s="342"/>
      <c r="BW23" s="342"/>
      <c r="BX23" s="342"/>
      <c r="BY23" s="342"/>
      <c r="BZ23" s="342"/>
      <c r="CA23" s="342"/>
      <c r="CB23" s="342"/>
      <c r="CC23" s="342"/>
      <c r="CD23" s="342"/>
      <c r="CE23" s="342"/>
      <c r="CF23" s="342"/>
      <c r="CG23" s="342"/>
      <c r="CH23" s="342"/>
      <c r="CI23" s="342"/>
      <c r="CJ23" s="342"/>
      <c r="CK23" s="342"/>
      <c r="CL23" s="342"/>
      <c r="CM23" s="342"/>
      <c r="CN23" s="342"/>
      <c r="CO23" s="342"/>
      <c r="CP23" s="342"/>
      <c r="CQ23" s="342"/>
      <c r="CR23" s="342"/>
      <c r="CS23" s="342"/>
      <c r="CT23" s="342"/>
      <c r="CU23" s="342"/>
      <c r="CV23" s="342"/>
      <c r="CW23" s="342"/>
      <c r="CX23" s="342"/>
      <c r="CY23" s="342"/>
      <c r="CZ23" s="342"/>
      <c r="DA23" s="342"/>
      <c r="DB23" s="342"/>
      <c r="DC23" s="342"/>
      <c r="DD23" s="342"/>
      <c r="DE23" s="342"/>
      <c r="DF23" s="342"/>
      <c r="DG23" s="342"/>
      <c r="DH23" s="342"/>
      <c r="DI23" s="342"/>
      <c r="DJ23" s="342"/>
      <c r="DK23" s="342"/>
      <c r="DL23" s="342"/>
      <c r="DM23" s="342"/>
      <c r="DN23" s="342"/>
      <c r="DO23" s="342"/>
      <c r="DP23" s="342"/>
      <c r="DQ23" s="342"/>
      <c r="DR23" s="342"/>
      <c r="DS23" s="342"/>
      <c r="DT23" s="342"/>
      <c r="DU23" s="342"/>
      <c r="DV23" s="342"/>
      <c r="DW23" s="342"/>
      <c r="DX23" s="342"/>
      <c r="DY23" s="342"/>
      <c r="DZ23" s="342"/>
      <c r="EA23" s="342"/>
      <c r="EB23" s="342"/>
      <c r="EC23" s="342"/>
      <c r="ED23" s="342"/>
      <c r="EE23" s="342"/>
      <c r="EF23" s="342"/>
      <c r="EG23" s="342"/>
      <c r="EH23" s="342"/>
      <c r="EI23" s="342"/>
      <c r="EJ23" s="342"/>
      <c r="EK23" s="342"/>
      <c r="EL23" s="342"/>
      <c r="EM23" s="342"/>
      <c r="EN23" s="342"/>
      <c r="EO23" s="342"/>
      <c r="EP23" s="342"/>
      <c r="EQ23" s="342"/>
      <c r="ER23" s="342"/>
      <c r="ES23" s="342"/>
      <c r="ET23" s="342"/>
      <c r="EU23" s="342"/>
      <c r="EV23" s="342"/>
      <c r="EW23" s="342"/>
      <c r="EX23" s="342"/>
      <c r="EY23" s="342"/>
      <c r="EZ23" s="342"/>
      <c r="FA23" s="342"/>
      <c r="FB23" s="342"/>
      <c r="FC23" s="342"/>
      <c r="FD23" s="342"/>
      <c r="FE23" s="342"/>
      <c r="FF23" s="342"/>
      <c r="FG23" s="342"/>
      <c r="FH23" s="342"/>
      <c r="FI23" s="342"/>
      <c r="FJ23" s="342"/>
      <c r="FK23" s="342"/>
      <c r="FL23" s="342"/>
      <c r="FM23" s="342"/>
      <c r="FN23" s="342"/>
      <c r="FO23" s="342"/>
      <c r="FP23" s="342"/>
      <c r="FQ23" s="342"/>
      <c r="FR23" s="342"/>
      <c r="FS23" s="342"/>
      <c r="FT23" s="342"/>
      <c r="FU23" s="342"/>
      <c r="FV23" s="342"/>
      <c r="FW23" s="342"/>
      <c r="FX23" s="342"/>
      <c r="FY23" s="342"/>
      <c r="FZ23" s="342"/>
      <c r="GA23" s="342"/>
      <c r="GB23" s="342"/>
      <c r="GC23" s="342"/>
      <c r="GD23" s="342"/>
      <c r="GE23" s="342"/>
      <c r="GF23" s="342"/>
      <c r="GG23" s="342"/>
      <c r="GH23" s="342"/>
      <c r="GI23" s="342"/>
      <c r="GJ23" s="342"/>
      <c r="GK23" s="342"/>
      <c r="GL23" s="342"/>
      <c r="GM23" s="342"/>
      <c r="GN23" s="342"/>
      <c r="GO23" s="342"/>
      <c r="GP23" s="342"/>
      <c r="GQ23" s="342"/>
      <c r="GR23" s="342"/>
      <c r="GS23" s="342"/>
      <c r="GT23" s="342"/>
      <c r="GU23" s="342"/>
      <c r="GV23" s="342"/>
      <c r="GW23" s="342"/>
      <c r="GX23" s="342"/>
      <c r="GY23" s="342"/>
      <c r="GZ23" s="342"/>
      <c r="HA23" s="342"/>
      <c r="HB23" s="342"/>
      <c r="HC23" s="342"/>
      <c r="HD23" s="342"/>
      <c r="HE23" s="342"/>
      <c r="HF23" s="342"/>
      <c r="HG23" s="342"/>
      <c r="HH23" s="342"/>
      <c r="HI23" s="342"/>
      <c r="HJ23" s="342"/>
      <c r="HK23" s="342"/>
      <c r="HL23" s="342"/>
      <c r="HM23" s="342"/>
      <c r="HN23" s="342"/>
      <c r="HO23" s="342"/>
      <c r="HP23" s="342"/>
      <c r="HQ23" s="342"/>
      <c r="HR23" s="342"/>
      <c r="HS23" s="342"/>
      <c r="HT23" s="342"/>
      <c r="HU23" s="342"/>
      <c r="HV23" s="342"/>
      <c r="HW23" s="342"/>
      <c r="HX23" s="342"/>
      <c r="HY23" s="342"/>
      <c r="HZ23" s="342"/>
      <c r="IA23" s="342"/>
      <c r="IB23" s="342"/>
      <c r="IC23" s="342"/>
      <c r="ID23" s="342"/>
      <c r="IE23" s="342"/>
      <c r="IF23" s="342"/>
      <c r="IG23" s="342"/>
      <c r="IH23" s="342"/>
      <c r="II23" s="342"/>
      <c r="IJ23" s="342"/>
      <c r="IK23" s="342"/>
      <c r="IL23" s="342"/>
      <c r="IM23" s="342"/>
      <c r="IN23" s="342"/>
      <c r="IO23" s="342"/>
      <c r="IP23" s="342"/>
      <c r="IQ23" s="342"/>
    </row>
    <row r="24" spans="1:251" s="270" customFormat="1" ht="12" x14ac:dyDescent="0.2">
      <c r="A24" s="133" t="s">
        <v>156</v>
      </c>
      <c r="B24" s="111">
        <v>80</v>
      </c>
      <c r="C24" s="108">
        <v>44.303797468354425</v>
      </c>
      <c r="D24" s="108">
        <v>1.2658227848101267</v>
      </c>
      <c r="E24" s="108"/>
      <c r="F24" s="108"/>
      <c r="G24" s="108"/>
      <c r="H24" s="108"/>
      <c r="I24" s="108"/>
      <c r="J24" s="108"/>
      <c r="K24" s="342"/>
      <c r="T24" s="304"/>
      <c r="U24" s="304"/>
      <c r="V24" s="304"/>
      <c r="W24" s="304"/>
      <c r="X24" s="304"/>
      <c r="Y24" s="304"/>
      <c r="Z24" s="342"/>
      <c r="AA24" s="342"/>
      <c r="AB24" s="342"/>
      <c r="AC24" s="342"/>
      <c r="AD24" s="342"/>
      <c r="AE24" s="342"/>
      <c r="AF24" s="342"/>
      <c r="AG24" s="342"/>
      <c r="AH24" s="342"/>
      <c r="AI24" s="342"/>
      <c r="AJ24" s="342"/>
      <c r="AK24" s="342"/>
      <c r="AL24" s="342"/>
      <c r="AM24" s="342"/>
      <c r="AN24" s="342"/>
      <c r="AO24" s="342"/>
      <c r="AP24" s="342"/>
      <c r="AQ24" s="342"/>
      <c r="AR24" s="342"/>
      <c r="AS24" s="342"/>
      <c r="AT24" s="342"/>
      <c r="AU24" s="342"/>
      <c r="AV24" s="342"/>
      <c r="AW24" s="342"/>
      <c r="AX24" s="342"/>
      <c r="AY24" s="342"/>
      <c r="AZ24" s="342"/>
      <c r="BA24" s="342"/>
      <c r="BB24" s="342"/>
      <c r="BC24" s="342"/>
      <c r="BD24" s="342"/>
      <c r="BE24" s="342"/>
      <c r="BF24" s="342"/>
      <c r="BG24" s="342"/>
      <c r="BH24" s="342"/>
      <c r="BI24" s="342"/>
      <c r="BJ24" s="342"/>
      <c r="BK24" s="342"/>
      <c r="BL24" s="342"/>
      <c r="BM24" s="342"/>
      <c r="BN24" s="342"/>
      <c r="BO24" s="342"/>
      <c r="BP24" s="342"/>
      <c r="BQ24" s="342"/>
      <c r="BR24" s="342"/>
      <c r="BS24" s="342"/>
      <c r="BT24" s="342"/>
      <c r="BU24" s="342"/>
      <c r="BV24" s="342"/>
      <c r="BW24" s="342"/>
      <c r="BX24" s="342"/>
      <c r="BY24" s="342"/>
      <c r="BZ24" s="342"/>
      <c r="CA24" s="342"/>
      <c r="CB24" s="342"/>
      <c r="CC24" s="342"/>
      <c r="CD24" s="342"/>
      <c r="CE24" s="342"/>
      <c r="CF24" s="342"/>
      <c r="CG24" s="342"/>
      <c r="CH24" s="342"/>
      <c r="CI24" s="342"/>
      <c r="CJ24" s="342"/>
      <c r="CK24" s="342"/>
      <c r="CL24" s="342"/>
      <c r="CM24" s="342"/>
      <c r="CN24" s="342"/>
      <c r="CO24" s="342"/>
      <c r="CP24" s="342"/>
      <c r="CQ24" s="342"/>
      <c r="CR24" s="342"/>
      <c r="CS24" s="342"/>
      <c r="CT24" s="342"/>
      <c r="CU24" s="342"/>
      <c r="CV24" s="342"/>
      <c r="CW24" s="342"/>
      <c r="CX24" s="342"/>
      <c r="CY24" s="342"/>
      <c r="CZ24" s="342"/>
      <c r="DA24" s="342"/>
      <c r="DB24" s="342"/>
      <c r="DC24" s="342"/>
      <c r="DD24" s="342"/>
      <c r="DE24" s="342"/>
      <c r="DF24" s="342"/>
      <c r="DG24" s="342"/>
      <c r="DH24" s="342"/>
      <c r="DI24" s="342"/>
      <c r="DJ24" s="342"/>
      <c r="DK24" s="342"/>
      <c r="DL24" s="342"/>
      <c r="DM24" s="342"/>
      <c r="DN24" s="342"/>
      <c r="DO24" s="342"/>
      <c r="DP24" s="342"/>
      <c r="DQ24" s="342"/>
      <c r="DR24" s="342"/>
      <c r="DS24" s="342"/>
      <c r="DT24" s="342"/>
      <c r="DU24" s="342"/>
      <c r="DV24" s="342"/>
      <c r="DW24" s="342"/>
      <c r="DX24" s="342"/>
      <c r="DY24" s="342"/>
      <c r="DZ24" s="342"/>
      <c r="EA24" s="342"/>
      <c r="EB24" s="342"/>
      <c r="EC24" s="342"/>
      <c r="ED24" s="342"/>
      <c r="EE24" s="342"/>
      <c r="EF24" s="342"/>
      <c r="EG24" s="342"/>
      <c r="EH24" s="342"/>
      <c r="EI24" s="342"/>
      <c r="EJ24" s="342"/>
      <c r="EK24" s="342"/>
      <c r="EL24" s="342"/>
      <c r="EM24" s="342"/>
      <c r="EN24" s="342"/>
      <c r="EO24" s="342"/>
      <c r="EP24" s="342"/>
      <c r="EQ24" s="342"/>
      <c r="ER24" s="342"/>
      <c r="ES24" s="342"/>
      <c r="ET24" s="342"/>
      <c r="EU24" s="342"/>
      <c r="EV24" s="342"/>
      <c r="EW24" s="342"/>
      <c r="EX24" s="342"/>
      <c r="EY24" s="342"/>
      <c r="EZ24" s="342"/>
      <c r="FA24" s="342"/>
      <c r="FB24" s="342"/>
      <c r="FC24" s="342"/>
      <c r="FD24" s="342"/>
      <c r="FE24" s="342"/>
      <c r="FF24" s="342"/>
      <c r="FG24" s="342"/>
      <c r="FH24" s="342"/>
      <c r="FI24" s="342"/>
      <c r="FJ24" s="342"/>
      <c r="FK24" s="342"/>
      <c r="FL24" s="342"/>
      <c r="FM24" s="342"/>
      <c r="FN24" s="342"/>
      <c r="FO24" s="342"/>
      <c r="FP24" s="342"/>
      <c r="FQ24" s="342"/>
      <c r="FR24" s="342"/>
      <c r="FS24" s="342"/>
      <c r="FT24" s="342"/>
      <c r="FU24" s="342"/>
      <c r="FV24" s="342"/>
      <c r="FW24" s="342"/>
      <c r="FX24" s="342"/>
      <c r="FY24" s="342"/>
      <c r="FZ24" s="342"/>
      <c r="GA24" s="342"/>
      <c r="GB24" s="342"/>
      <c r="GC24" s="342"/>
      <c r="GD24" s="342"/>
      <c r="GE24" s="342"/>
      <c r="GF24" s="342"/>
      <c r="GG24" s="342"/>
      <c r="GH24" s="342"/>
      <c r="GI24" s="342"/>
      <c r="GJ24" s="342"/>
      <c r="GK24" s="342"/>
      <c r="GL24" s="342"/>
      <c r="GM24" s="342"/>
      <c r="GN24" s="342"/>
      <c r="GO24" s="342"/>
      <c r="GP24" s="342"/>
      <c r="GQ24" s="342"/>
      <c r="GR24" s="342"/>
      <c r="GS24" s="342"/>
      <c r="GT24" s="342"/>
      <c r="GU24" s="342"/>
      <c r="GV24" s="342"/>
      <c r="GW24" s="342"/>
      <c r="GX24" s="342"/>
      <c r="GY24" s="342"/>
      <c r="GZ24" s="342"/>
      <c r="HA24" s="342"/>
      <c r="HB24" s="342"/>
      <c r="HC24" s="342"/>
      <c r="HD24" s="342"/>
      <c r="HE24" s="342"/>
      <c r="HF24" s="342"/>
      <c r="HG24" s="342"/>
      <c r="HH24" s="342"/>
      <c r="HI24" s="342"/>
      <c r="HJ24" s="342"/>
      <c r="HK24" s="342"/>
      <c r="HL24" s="342"/>
      <c r="HM24" s="342"/>
      <c r="HN24" s="342"/>
      <c r="HO24" s="342"/>
      <c r="HP24" s="342"/>
      <c r="HQ24" s="342"/>
      <c r="HR24" s="342"/>
      <c r="HS24" s="342"/>
      <c r="HT24" s="342"/>
      <c r="HU24" s="342"/>
      <c r="HV24" s="342"/>
      <c r="HW24" s="342"/>
      <c r="HX24" s="342"/>
      <c r="HY24" s="342"/>
      <c r="HZ24" s="342"/>
      <c r="IA24" s="342"/>
      <c r="IB24" s="342"/>
      <c r="IC24" s="342"/>
      <c r="ID24" s="342"/>
      <c r="IE24" s="342"/>
      <c r="IF24" s="342"/>
      <c r="IG24" s="342"/>
      <c r="IH24" s="342"/>
      <c r="II24" s="342"/>
      <c r="IJ24" s="342"/>
      <c r="IK24" s="342"/>
      <c r="IL24" s="342"/>
      <c r="IM24" s="342"/>
      <c r="IN24" s="342"/>
      <c r="IO24" s="342"/>
      <c r="IP24" s="342"/>
      <c r="IQ24" s="342"/>
    </row>
    <row r="25" spans="1:251" s="270" customFormat="1" ht="12" x14ac:dyDescent="0.2">
      <c r="A25" s="133" t="s">
        <v>157</v>
      </c>
      <c r="B25" s="111">
        <v>70</v>
      </c>
      <c r="C25" s="108">
        <v>18.571428571428573</v>
      </c>
      <c r="D25" s="108">
        <v>5.7142857142857144</v>
      </c>
      <c r="E25" s="108"/>
      <c r="F25" s="108"/>
      <c r="G25" s="108"/>
      <c r="H25" s="108"/>
      <c r="I25" s="108"/>
      <c r="J25" s="108"/>
      <c r="K25" s="342"/>
      <c r="T25" s="304"/>
      <c r="U25" s="304"/>
      <c r="V25" s="304"/>
      <c r="W25" s="304"/>
      <c r="X25" s="304"/>
      <c r="Y25" s="304"/>
      <c r="Z25" s="342"/>
      <c r="AA25" s="342"/>
      <c r="AB25" s="342"/>
      <c r="AC25" s="342"/>
      <c r="AD25" s="342"/>
      <c r="AE25" s="342"/>
      <c r="AF25" s="342"/>
      <c r="AG25" s="342"/>
      <c r="AH25" s="342"/>
      <c r="AI25" s="342"/>
      <c r="AJ25" s="342"/>
      <c r="AK25" s="342"/>
      <c r="AL25" s="342"/>
      <c r="AM25" s="342"/>
      <c r="AN25" s="342"/>
      <c r="AO25" s="342"/>
      <c r="AP25" s="342"/>
      <c r="AQ25" s="342"/>
      <c r="AR25" s="342"/>
      <c r="AS25" s="342"/>
      <c r="AT25" s="342"/>
      <c r="AU25" s="342"/>
      <c r="AV25" s="342"/>
      <c r="AW25" s="342"/>
      <c r="AX25" s="342"/>
      <c r="AY25" s="342"/>
      <c r="AZ25" s="342"/>
      <c r="BA25" s="342"/>
      <c r="BB25" s="342"/>
      <c r="BC25" s="342"/>
      <c r="BD25" s="342"/>
      <c r="BE25" s="342"/>
      <c r="BF25" s="342"/>
      <c r="BG25" s="342"/>
      <c r="BH25" s="342"/>
      <c r="BI25" s="342"/>
      <c r="BJ25" s="342"/>
      <c r="BK25" s="342"/>
      <c r="BL25" s="342"/>
      <c r="BM25" s="342"/>
      <c r="BN25" s="342"/>
      <c r="BO25" s="342"/>
      <c r="BP25" s="342"/>
      <c r="BQ25" s="342"/>
      <c r="BR25" s="342"/>
      <c r="BS25" s="342"/>
      <c r="BT25" s="342"/>
      <c r="BU25" s="342"/>
      <c r="BV25" s="342"/>
      <c r="BW25" s="342"/>
      <c r="BX25" s="342"/>
      <c r="BY25" s="342"/>
      <c r="BZ25" s="342"/>
      <c r="CA25" s="342"/>
      <c r="CB25" s="342"/>
      <c r="CC25" s="342"/>
      <c r="CD25" s="342"/>
      <c r="CE25" s="342"/>
      <c r="CF25" s="342"/>
      <c r="CG25" s="342"/>
      <c r="CH25" s="342"/>
      <c r="CI25" s="342"/>
      <c r="CJ25" s="342"/>
      <c r="CK25" s="342"/>
      <c r="CL25" s="342"/>
      <c r="CM25" s="342"/>
      <c r="CN25" s="342"/>
      <c r="CO25" s="342"/>
      <c r="CP25" s="342"/>
      <c r="CQ25" s="342"/>
      <c r="CR25" s="342"/>
      <c r="CS25" s="342"/>
      <c r="CT25" s="342"/>
      <c r="CU25" s="342"/>
      <c r="CV25" s="342"/>
      <c r="CW25" s="342"/>
      <c r="CX25" s="342"/>
      <c r="CY25" s="342"/>
      <c r="CZ25" s="342"/>
      <c r="DA25" s="342"/>
      <c r="DB25" s="342"/>
      <c r="DC25" s="342"/>
      <c r="DD25" s="342"/>
      <c r="DE25" s="342"/>
      <c r="DF25" s="342"/>
      <c r="DG25" s="342"/>
      <c r="DH25" s="342"/>
      <c r="DI25" s="342"/>
      <c r="DJ25" s="342"/>
      <c r="DK25" s="342"/>
      <c r="DL25" s="342"/>
      <c r="DM25" s="342"/>
      <c r="DN25" s="342"/>
      <c r="DO25" s="342"/>
      <c r="DP25" s="342"/>
      <c r="DQ25" s="342"/>
      <c r="DR25" s="342"/>
      <c r="DS25" s="342"/>
      <c r="DT25" s="342"/>
      <c r="DU25" s="342"/>
      <c r="DV25" s="342"/>
      <c r="DW25" s="342"/>
      <c r="DX25" s="342"/>
      <c r="DY25" s="342"/>
      <c r="DZ25" s="342"/>
      <c r="EA25" s="342"/>
      <c r="EB25" s="342"/>
      <c r="EC25" s="342"/>
      <c r="ED25" s="342"/>
      <c r="EE25" s="342"/>
      <c r="EF25" s="342"/>
      <c r="EG25" s="342"/>
      <c r="EH25" s="342"/>
      <c r="EI25" s="342"/>
      <c r="EJ25" s="342"/>
      <c r="EK25" s="342"/>
      <c r="EL25" s="342"/>
      <c r="EM25" s="342"/>
      <c r="EN25" s="342"/>
      <c r="EO25" s="342"/>
      <c r="EP25" s="342"/>
      <c r="EQ25" s="342"/>
      <c r="ER25" s="342"/>
      <c r="ES25" s="342"/>
      <c r="ET25" s="342"/>
      <c r="EU25" s="342"/>
      <c r="EV25" s="342"/>
      <c r="EW25" s="342"/>
      <c r="EX25" s="342"/>
      <c r="EY25" s="342"/>
      <c r="EZ25" s="342"/>
      <c r="FA25" s="342"/>
      <c r="FB25" s="342"/>
      <c r="FC25" s="342"/>
      <c r="FD25" s="342"/>
      <c r="FE25" s="342"/>
      <c r="FF25" s="342"/>
      <c r="FG25" s="342"/>
      <c r="FH25" s="342"/>
      <c r="FI25" s="342"/>
      <c r="FJ25" s="342"/>
      <c r="FK25" s="342"/>
      <c r="FL25" s="342"/>
      <c r="FM25" s="342"/>
      <c r="FN25" s="342"/>
      <c r="FO25" s="342"/>
      <c r="FP25" s="342"/>
      <c r="FQ25" s="342"/>
      <c r="FR25" s="342"/>
      <c r="FS25" s="342"/>
      <c r="FT25" s="342"/>
      <c r="FU25" s="342"/>
      <c r="FV25" s="342"/>
      <c r="FW25" s="342"/>
      <c r="FX25" s="342"/>
      <c r="FY25" s="342"/>
      <c r="FZ25" s="342"/>
      <c r="GA25" s="342"/>
      <c r="GB25" s="342"/>
      <c r="GC25" s="342"/>
      <c r="GD25" s="342"/>
      <c r="GE25" s="342"/>
      <c r="GF25" s="342"/>
      <c r="GG25" s="342"/>
      <c r="GH25" s="342"/>
      <c r="GI25" s="342"/>
      <c r="GJ25" s="342"/>
      <c r="GK25" s="342"/>
      <c r="GL25" s="342"/>
      <c r="GM25" s="342"/>
      <c r="GN25" s="342"/>
      <c r="GO25" s="342"/>
      <c r="GP25" s="342"/>
      <c r="GQ25" s="342"/>
      <c r="GR25" s="342"/>
      <c r="GS25" s="342"/>
      <c r="GT25" s="342"/>
      <c r="GU25" s="342"/>
      <c r="GV25" s="342"/>
      <c r="GW25" s="342"/>
      <c r="GX25" s="342"/>
      <c r="GY25" s="342"/>
      <c r="GZ25" s="342"/>
      <c r="HA25" s="342"/>
      <c r="HB25" s="342"/>
      <c r="HC25" s="342"/>
      <c r="HD25" s="342"/>
      <c r="HE25" s="342"/>
      <c r="HF25" s="342"/>
      <c r="HG25" s="342"/>
      <c r="HH25" s="342"/>
      <c r="HI25" s="342"/>
      <c r="HJ25" s="342"/>
      <c r="HK25" s="342"/>
      <c r="HL25" s="342"/>
      <c r="HM25" s="342"/>
      <c r="HN25" s="342"/>
      <c r="HO25" s="342"/>
      <c r="HP25" s="342"/>
      <c r="HQ25" s="342"/>
      <c r="HR25" s="342"/>
      <c r="HS25" s="342"/>
      <c r="HT25" s="342"/>
      <c r="HU25" s="342"/>
      <c r="HV25" s="342"/>
      <c r="HW25" s="342"/>
      <c r="HX25" s="342"/>
      <c r="HY25" s="342"/>
      <c r="HZ25" s="342"/>
      <c r="IA25" s="342"/>
      <c r="IB25" s="342"/>
      <c r="IC25" s="342"/>
      <c r="ID25" s="342"/>
      <c r="IE25" s="342"/>
      <c r="IF25" s="342"/>
      <c r="IG25" s="342"/>
      <c r="IH25" s="342"/>
      <c r="II25" s="342"/>
      <c r="IJ25" s="342"/>
      <c r="IK25" s="342"/>
      <c r="IL25" s="342"/>
      <c r="IM25" s="342"/>
      <c r="IN25" s="342"/>
      <c r="IO25" s="342"/>
      <c r="IP25" s="342"/>
      <c r="IQ25" s="342"/>
    </row>
    <row r="26" spans="1:251" s="270" customFormat="1" ht="12" x14ac:dyDescent="0.2">
      <c r="A26" s="133" t="s">
        <v>158</v>
      </c>
      <c r="B26" s="111">
        <v>60</v>
      </c>
      <c r="C26" s="108">
        <v>76.5625</v>
      </c>
      <c r="D26" s="108">
        <v>35.9375</v>
      </c>
      <c r="E26" s="108"/>
      <c r="F26" s="108"/>
      <c r="G26" s="108"/>
      <c r="H26" s="108"/>
      <c r="I26" s="108"/>
      <c r="J26" s="108"/>
      <c r="K26" s="342"/>
      <c r="T26" s="304"/>
      <c r="U26" s="304"/>
      <c r="V26" s="304"/>
      <c r="W26" s="304"/>
      <c r="X26" s="304"/>
      <c r="Y26" s="304"/>
      <c r="Z26" s="342"/>
      <c r="AA26" s="342"/>
      <c r="AB26" s="342"/>
      <c r="AC26" s="342"/>
      <c r="AD26" s="342"/>
      <c r="AE26" s="342"/>
      <c r="AF26" s="342"/>
      <c r="AG26" s="342"/>
      <c r="AH26" s="342"/>
      <c r="AI26" s="342"/>
      <c r="AJ26" s="342"/>
      <c r="AK26" s="342"/>
      <c r="AL26" s="342"/>
      <c r="AM26" s="342"/>
      <c r="AN26" s="342"/>
      <c r="AO26" s="342"/>
      <c r="AP26" s="342"/>
      <c r="AQ26" s="342"/>
      <c r="AR26" s="342"/>
      <c r="AS26" s="342"/>
      <c r="AT26" s="342"/>
      <c r="AU26" s="342"/>
      <c r="AV26" s="342"/>
      <c r="AW26" s="342"/>
      <c r="AX26" s="342"/>
      <c r="AY26" s="342"/>
      <c r="AZ26" s="342"/>
      <c r="BA26" s="342"/>
      <c r="BB26" s="342"/>
      <c r="BC26" s="342"/>
      <c r="BD26" s="342"/>
      <c r="BE26" s="342"/>
      <c r="BF26" s="342"/>
      <c r="BG26" s="342"/>
      <c r="BH26" s="342"/>
      <c r="BI26" s="342"/>
      <c r="BJ26" s="342"/>
      <c r="BK26" s="342"/>
      <c r="BL26" s="342"/>
      <c r="BM26" s="342"/>
      <c r="BN26" s="342"/>
      <c r="BO26" s="342"/>
      <c r="BP26" s="342"/>
      <c r="BQ26" s="342"/>
      <c r="BR26" s="342"/>
      <c r="BS26" s="342"/>
      <c r="BT26" s="342"/>
      <c r="BU26" s="342"/>
      <c r="BV26" s="342"/>
      <c r="BW26" s="342"/>
      <c r="BX26" s="342"/>
      <c r="BY26" s="342"/>
      <c r="BZ26" s="342"/>
      <c r="CA26" s="342"/>
      <c r="CB26" s="342"/>
      <c r="CC26" s="342"/>
      <c r="CD26" s="342"/>
      <c r="CE26" s="342"/>
      <c r="CF26" s="342"/>
      <c r="CG26" s="342"/>
      <c r="CH26" s="342"/>
      <c r="CI26" s="342"/>
      <c r="CJ26" s="342"/>
      <c r="CK26" s="342"/>
      <c r="CL26" s="342"/>
      <c r="CM26" s="342"/>
      <c r="CN26" s="342"/>
      <c r="CO26" s="342"/>
      <c r="CP26" s="342"/>
      <c r="CQ26" s="342"/>
      <c r="CR26" s="342"/>
      <c r="CS26" s="342"/>
      <c r="CT26" s="342"/>
      <c r="CU26" s="342"/>
      <c r="CV26" s="342"/>
      <c r="CW26" s="342"/>
      <c r="CX26" s="342"/>
      <c r="CY26" s="342"/>
      <c r="CZ26" s="342"/>
      <c r="DA26" s="342"/>
      <c r="DB26" s="342"/>
      <c r="DC26" s="342"/>
      <c r="DD26" s="342"/>
      <c r="DE26" s="342"/>
      <c r="DF26" s="342"/>
      <c r="DG26" s="342"/>
      <c r="DH26" s="342"/>
      <c r="DI26" s="342"/>
      <c r="DJ26" s="342"/>
      <c r="DK26" s="342"/>
      <c r="DL26" s="342"/>
      <c r="DM26" s="342"/>
      <c r="DN26" s="342"/>
      <c r="DO26" s="342"/>
      <c r="DP26" s="342"/>
      <c r="DQ26" s="342"/>
      <c r="DR26" s="342"/>
      <c r="DS26" s="342"/>
      <c r="DT26" s="342"/>
      <c r="DU26" s="342"/>
      <c r="DV26" s="342"/>
      <c r="DW26" s="342"/>
      <c r="DX26" s="342"/>
      <c r="DY26" s="342"/>
      <c r="DZ26" s="342"/>
      <c r="EA26" s="342"/>
      <c r="EB26" s="342"/>
      <c r="EC26" s="342"/>
      <c r="ED26" s="342"/>
      <c r="EE26" s="342"/>
      <c r="EF26" s="342"/>
      <c r="EG26" s="342"/>
      <c r="EH26" s="342"/>
      <c r="EI26" s="342"/>
      <c r="EJ26" s="342"/>
      <c r="EK26" s="342"/>
      <c r="EL26" s="342"/>
      <c r="EM26" s="342"/>
      <c r="EN26" s="342"/>
      <c r="EO26" s="342"/>
      <c r="EP26" s="342"/>
      <c r="EQ26" s="342"/>
      <c r="ER26" s="342"/>
      <c r="ES26" s="342"/>
      <c r="ET26" s="342"/>
      <c r="EU26" s="342"/>
      <c r="EV26" s="342"/>
      <c r="EW26" s="342"/>
      <c r="EX26" s="342"/>
      <c r="EY26" s="342"/>
      <c r="EZ26" s="342"/>
      <c r="FA26" s="342"/>
      <c r="FB26" s="342"/>
      <c r="FC26" s="342"/>
      <c r="FD26" s="342"/>
      <c r="FE26" s="342"/>
      <c r="FF26" s="342"/>
      <c r="FG26" s="342"/>
      <c r="FH26" s="342"/>
      <c r="FI26" s="342"/>
      <c r="FJ26" s="342"/>
      <c r="FK26" s="342"/>
      <c r="FL26" s="342"/>
      <c r="FM26" s="342"/>
      <c r="FN26" s="342"/>
      <c r="FO26" s="342"/>
      <c r="FP26" s="342"/>
      <c r="FQ26" s="342"/>
      <c r="FR26" s="342"/>
      <c r="FS26" s="342"/>
      <c r="FT26" s="342"/>
      <c r="FU26" s="342"/>
      <c r="FV26" s="342"/>
      <c r="FW26" s="342"/>
      <c r="FX26" s="342"/>
      <c r="FY26" s="342"/>
      <c r="FZ26" s="342"/>
      <c r="GA26" s="342"/>
      <c r="GB26" s="342"/>
      <c r="GC26" s="342"/>
      <c r="GD26" s="342"/>
      <c r="GE26" s="342"/>
      <c r="GF26" s="342"/>
      <c r="GG26" s="342"/>
      <c r="GH26" s="342"/>
      <c r="GI26" s="342"/>
      <c r="GJ26" s="342"/>
      <c r="GK26" s="342"/>
      <c r="GL26" s="342"/>
      <c r="GM26" s="342"/>
      <c r="GN26" s="342"/>
      <c r="GO26" s="342"/>
      <c r="GP26" s="342"/>
      <c r="GQ26" s="342"/>
      <c r="GR26" s="342"/>
      <c r="GS26" s="342"/>
      <c r="GT26" s="342"/>
      <c r="GU26" s="342"/>
      <c r="GV26" s="342"/>
      <c r="GW26" s="342"/>
      <c r="GX26" s="342"/>
      <c r="GY26" s="342"/>
      <c r="GZ26" s="342"/>
      <c r="HA26" s="342"/>
      <c r="HB26" s="342"/>
      <c r="HC26" s="342"/>
      <c r="HD26" s="342"/>
      <c r="HE26" s="342"/>
      <c r="HF26" s="342"/>
      <c r="HG26" s="342"/>
      <c r="HH26" s="342"/>
      <c r="HI26" s="342"/>
      <c r="HJ26" s="342"/>
      <c r="HK26" s="342"/>
      <c r="HL26" s="342"/>
      <c r="HM26" s="342"/>
      <c r="HN26" s="342"/>
      <c r="HO26" s="342"/>
      <c r="HP26" s="342"/>
      <c r="HQ26" s="342"/>
      <c r="HR26" s="342"/>
      <c r="HS26" s="342"/>
      <c r="HT26" s="342"/>
      <c r="HU26" s="342"/>
      <c r="HV26" s="342"/>
      <c r="HW26" s="342"/>
      <c r="HX26" s="342"/>
      <c r="HY26" s="342"/>
      <c r="HZ26" s="342"/>
      <c r="IA26" s="342"/>
      <c r="IB26" s="342"/>
      <c r="IC26" s="342"/>
      <c r="ID26" s="342"/>
      <c r="IE26" s="342"/>
      <c r="IF26" s="342"/>
      <c r="IG26" s="342"/>
      <c r="IH26" s="342"/>
      <c r="II26" s="342"/>
      <c r="IJ26" s="342"/>
      <c r="IK26" s="342"/>
      <c r="IL26" s="342"/>
      <c r="IM26" s="342"/>
      <c r="IN26" s="342"/>
      <c r="IO26" s="342"/>
      <c r="IP26" s="342"/>
      <c r="IQ26" s="342"/>
    </row>
    <row r="27" spans="1:251" s="270" customFormat="1" ht="12" x14ac:dyDescent="0.2">
      <c r="A27" s="133" t="s">
        <v>159</v>
      </c>
      <c r="B27" s="111">
        <v>370</v>
      </c>
      <c r="C27" s="108">
        <v>63.903743315508024</v>
      </c>
      <c r="D27" s="108">
        <v>27.00534759358289</v>
      </c>
      <c r="E27" s="108"/>
      <c r="F27" s="108"/>
      <c r="G27" s="108"/>
      <c r="H27" s="108"/>
      <c r="I27" s="108"/>
      <c r="J27" s="108"/>
      <c r="K27" s="342"/>
      <c r="T27" s="304"/>
      <c r="U27" s="304"/>
      <c r="V27" s="304"/>
      <c r="W27" s="304"/>
      <c r="X27" s="304"/>
      <c r="Y27" s="304"/>
      <c r="Z27" s="342"/>
      <c r="AA27" s="342"/>
      <c r="AB27" s="342"/>
      <c r="AC27" s="342"/>
      <c r="AD27" s="342"/>
      <c r="AE27" s="342"/>
      <c r="AF27" s="342"/>
      <c r="AG27" s="342"/>
      <c r="AH27" s="342"/>
      <c r="AI27" s="342"/>
      <c r="AJ27" s="342"/>
      <c r="AK27" s="342"/>
      <c r="AL27" s="342"/>
      <c r="AM27" s="342"/>
      <c r="AN27" s="342"/>
      <c r="AO27" s="342"/>
      <c r="AP27" s="342"/>
      <c r="AQ27" s="342"/>
      <c r="AR27" s="342"/>
      <c r="AS27" s="342"/>
      <c r="AT27" s="342"/>
      <c r="AU27" s="342"/>
      <c r="AV27" s="342"/>
      <c r="AW27" s="342"/>
      <c r="AX27" s="342"/>
      <c r="AY27" s="342"/>
      <c r="AZ27" s="342"/>
      <c r="BA27" s="342"/>
      <c r="BB27" s="342"/>
      <c r="BC27" s="342"/>
      <c r="BD27" s="342"/>
      <c r="BE27" s="342"/>
      <c r="BF27" s="342"/>
      <c r="BG27" s="342"/>
      <c r="BH27" s="342"/>
      <c r="BI27" s="342"/>
      <c r="BJ27" s="342"/>
      <c r="BK27" s="342"/>
      <c r="BL27" s="342"/>
      <c r="BM27" s="342"/>
      <c r="BN27" s="342"/>
      <c r="BO27" s="342"/>
      <c r="BP27" s="342"/>
      <c r="BQ27" s="342"/>
      <c r="BR27" s="342"/>
      <c r="BS27" s="342"/>
      <c r="BT27" s="342"/>
      <c r="BU27" s="342"/>
      <c r="BV27" s="342"/>
      <c r="BW27" s="342"/>
      <c r="BX27" s="342"/>
      <c r="BY27" s="342"/>
      <c r="BZ27" s="342"/>
      <c r="CA27" s="342"/>
      <c r="CB27" s="342"/>
      <c r="CC27" s="342"/>
      <c r="CD27" s="342"/>
      <c r="CE27" s="342"/>
      <c r="CF27" s="342"/>
      <c r="CG27" s="342"/>
      <c r="CH27" s="342"/>
      <c r="CI27" s="342"/>
      <c r="CJ27" s="342"/>
      <c r="CK27" s="342"/>
      <c r="CL27" s="342"/>
      <c r="CM27" s="342"/>
      <c r="CN27" s="342"/>
      <c r="CO27" s="342"/>
      <c r="CP27" s="342"/>
      <c r="CQ27" s="342"/>
      <c r="CR27" s="342"/>
      <c r="CS27" s="342"/>
      <c r="CT27" s="342"/>
      <c r="CU27" s="342"/>
      <c r="CV27" s="342"/>
      <c r="CW27" s="342"/>
      <c r="CX27" s="342"/>
      <c r="CY27" s="342"/>
      <c r="CZ27" s="342"/>
      <c r="DA27" s="342"/>
      <c r="DB27" s="342"/>
      <c r="DC27" s="342"/>
      <c r="DD27" s="342"/>
      <c r="DE27" s="342"/>
      <c r="DF27" s="342"/>
      <c r="DG27" s="342"/>
      <c r="DH27" s="342"/>
      <c r="DI27" s="342"/>
      <c r="DJ27" s="342"/>
      <c r="DK27" s="342"/>
      <c r="DL27" s="342"/>
      <c r="DM27" s="342"/>
      <c r="DN27" s="342"/>
      <c r="DO27" s="342"/>
      <c r="DP27" s="342"/>
      <c r="DQ27" s="342"/>
      <c r="DR27" s="342"/>
      <c r="DS27" s="342"/>
      <c r="DT27" s="342"/>
      <c r="DU27" s="342"/>
      <c r="DV27" s="342"/>
      <c r="DW27" s="342"/>
      <c r="DX27" s="342"/>
      <c r="DY27" s="342"/>
      <c r="DZ27" s="342"/>
      <c r="EA27" s="342"/>
      <c r="EB27" s="342"/>
      <c r="EC27" s="342"/>
      <c r="ED27" s="342"/>
      <c r="EE27" s="342"/>
      <c r="EF27" s="342"/>
      <c r="EG27" s="342"/>
      <c r="EH27" s="342"/>
      <c r="EI27" s="342"/>
      <c r="EJ27" s="342"/>
      <c r="EK27" s="342"/>
      <c r="EL27" s="342"/>
      <c r="EM27" s="342"/>
      <c r="EN27" s="342"/>
      <c r="EO27" s="342"/>
      <c r="EP27" s="342"/>
      <c r="EQ27" s="342"/>
      <c r="ER27" s="342"/>
      <c r="ES27" s="342"/>
      <c r="ET27" s="342"/>
      <c r="EU27" s="342"/>
      <c r="EV27" s="342"/>
      <c r="EW27" s="342"/>
      <c r="EX27" s="342"/>
      <c r="EY27" s="342"/>
      <c r="EZ27" s="342"/>
      <c r="FA27" s="342"/>
      <c r="FB27" s="342"/>
      <c r="FC27" s="342"/>
      <c r="FD27" s="342"/>
      <c r="FE27" s="342"/>
      <c r="FF27" s="342"/>
      <c r="FG27" s="342"/>
      <c r="FH27" s="342"/>
      <c r="FI27" s="342"/>
      <c r="FJ27" s="342"/>
      <c r="FK27" s="342"/>
      <c r="FL27" s="342"/>
      <c r="FM27" s="342"/>
      <c r="FN27" s="342"/>
      <c r="FO27" s="342"/>
      <c r="FP27" s="342"/>
      <c r="FQ27" s="342"/>
      <c r="FR27" s="342"/>
      <c r="FS27" s="342"/>
      <c r="FT27" s="342"/>
      <c r="FU27" s="342"/>
      <c r="FV27" s="342"/>
      <c r="FW27" s="342"/>
      <c r="FX27" s="342"/>
      <c r="FY27" s="342"/>
      <c r="FZ27" s="342"/>
      <c r="GA27" s="342"/>
      <c r="GB27" s="342"/>
      <c r="GC27" s="342"/>
      <c r="GD27" s="342"/>
      <c r="GE27" s="342"/>
      <c r="GF27" s="342"/>
      <c r="GG27" s="342"/>
      <c r="GH27" s="342"/>
      <c r="GI27" s="342"/>
      <c r="GJ27" s="342"/>
      <c r="GK27" s="342"/>
      <c r="GL27" s="342"/>
      <c r="GM27" s="342"/>
      <c r="GN27" s="342"/>
      <c r="GO27" s="342"/>
      <c r="GP27" s="342"/>
      <c r="GQ27" s="342"/>
      <c r="GR27" s="342"/>
      <c r="GS27" s="342"/>
      <c r="GT27" s="342"/>
      <c r="GU27" s="342"/>
      <c r="GV27" s="342"/>
      <c r="GW27" s="342"/>
      <c r="GX27" s="342"/>
      <c r="GY27" s="342"/>
      <c r="GZ27" s="342"/>
      <c r="HA27" s="342"/>
      <c r="HB27" s="342"/>
      <c r="HC27" s="342"/>
      <c r="HD27" s="342"/>
      <c r="HE27" s="342"/>
      <c r="HF27" s="342"/>
      <c r="HG27" s="342"/>
      <c r="HH27" s="342"/>
      <c r="HI27" s="342"/>
      <c r="HJ27" s="342"/>
      <c r="HK27" s="342"/>
      <c r="HL27" s="342"/>
      <c r="HM27" s="342"/>
      <c r="HN27" s="342"/>
      <c r="HO27" s="342"/>
      <c r="HP27" s="342"/>
      <c r="HQ27" s="342"/>
      <c r="HR27" s="342"/>
      <c r="HS27" s="342"/>
      <c r="HT27" s="342"/>
      <c r="HU27" s="342"/>
      <c r="HV27" s="342"/>
      <c r="HW27" s="342"/>
      <c r="HX27" s="342"/>
      <c r="HY27" s="342"/>
      <c r="HZ27" s="342"/>
      <c r="IA27" s="342"/>
      <c r="IB27" s="342"/>
      <c r="IC27" s="342"/>
      <c r="ID27" s="342"/>
      <c r="IE27" s="342"/>
      <c r="IF27" s="342"/>
      <c r="IG27" s="342"/>
      <c r="IH27" s="342"/>
      <c r="II27" s="342"/>
      <c r="IJ27" s="342"/>
      <c r="IK27" s="342"/>
      <c r="IL27" s="342"/>
      <c r="IM27" s="342"/>
      <c r="IN27" s="342"/>
      <c r="IO27" s="342"/>
      <c r="IP27" s="342"/>
      <c r="IQ27" s="342"/>
    </row>
    <row r="28" spans="1:251" s="158" customFormat="1" ht="5.0999999999999996" customHeight="1" x14ac:dyDescent="0.2">
      <c r="A28" s="130"/>
      <c r="B28" s="108"/>
      <c r="C28" s="108"/>
      <c r="D28" s="108"/>
      <c r="E28" s="343"/>
      <c r="F28" s="343"/>
      <c r="G28" s="343"/>
      <c r="H28" s="343"/>
      <c r="I28" s="343"/>
      <c r="J28" s="343"/>
      <c r="K28" s="141"/>
      <c r="L28" s="141"/>
      <c r="M28" s="141"/>
      <c r="N28" s="141"/>
      <c r="O28" s="141"/>
      <c r="P28" s="141"/>
      <c r="Q28" s="141"/>
      <c r="R28" s="141"/>
      <c r="S28" s="141"/>
      <c r="T28" s="141"/>
      <c r="U28" s="141"/>
      <c r="V28" s="141"/>
      <c r="W28" s="141"/>
      <c r="X28" s="141"/>
      <c r="Y28" s="141"/>
      <c r="Z28" s="141"/>
    </row>
    <row r="29" spans="1:251" s="20" customFormat="1" ht="15" x14ac:dyDescent="0.3">
      <c r="A29" s="131" t="s">
        <v>52</v>
      </c>
      <c r="B29" s="105">
        <v>3550</v>
      </c>
      <c r="C29" s="132">
        <v>16.797974113674734</v>
      </c>
      <c r="D29" s="132">
        <v>16.826111423747889</v>
      </c>
      <c r="E29" s="302"/>
      <c r="F29" s="302"/>
      <c r="G29" s="302"/>
      <c r="H29" s="302"/>
      <c r="I29" s="302"/>
      <c r="J29" s="302"/>
      <c r="K29" s="292"/>
      <c r="L29" s="292"/>
      <c r="M29" s="292"/>
      <c r="N29" s="292"/>
      <c r="O29" s="297"/>
      <c r="P29" s="297"/>
      <c r="Q29" s="297"/>
      <c r="R29" s="297"/>
      <c r="S29" s="297"/>
      <c r="T29" s="297"/>
      <c r="U29" s="297"/>
      <c r="V29" s="297"/>
      <c r="W29" s="297"/>
      <c r="X29" s="297"/>
      <c r="Y29" s="298"/>
      <c r="Z29" s="292"/>
      <c r="AA29" s="299"/>
    </row>
    <row r="30" spans="1:251" s="158" customFormat="1" ht="5.0999999999999996" customHeight="1" x14ac:dyDescent="0.2">
      <c r="A30" s="130"/>
      <c r="B30" s="108"/>
      <c r="C30" s="108"/>
      <c r="D30" s="108"/>
      <c r="E30" s="343"/>
      <c r="F30" s="343"/>
      <c r="G30" s="343"/>
      <c r="H30" s="343"/>
      <c r="I30" s="343"/>
      <c r="J30" s="343"/>
      <c r="K30" s="141"/>
      <c r="L30" s="141"/>
      <c r="M30" s="141"/>
      <c r="N30" s="141"/>
      <c r="O30" s="141"/>
      <c r="P30" s="141"/>
      <c r="Q30" s="141"/>
      <c r="R30" s="141"/>
      <c r="S30" s="141"/>
      <c r="T30" s="141"/>
      <c r="U30" s="141"/>
      <c r="V30" s="141"/>
      <c r="W30" s="141"/>
      <c r="X30" s="141"/>
      <c r="Y30" s="141"/>
      <c r="Z30" s="141"/>
    </row>
    <row r="31" spans="1:251" s="270" customFormat="1" ht="12" x14ac:dyDescent="0.2">
      <c r="A31" s="133" t="s">
        <v>160</v>
      </c>
      <c r="B31" s="111">
        <v>1400</v>
      </c>
      <c r="C31" s="108">
        <v>10.612535612535613</v>
      </c>
      <c r="D31" s="108">
        <v>20.156695156695157</v>
      </c>
      <c r="E31" s="108"/>
      <c r="F31" s="108"/>
      <c r="G31" s="108"/>
      <c r="H31" s="108"/>
      <c r="I31" s="108"/>
      <c r="J31" s="108"/>
      <c r="K31" s="342"/>
      <c r="T31" s="304"/>
      <c r="U31" s="304"/>
      <c r="V31" s="304"/>
      <c r="W31" s="304"/>
      <c r="X31" s="304"/>
      <c r="Y31" s="304"/>
      <c r="Z31" s="342"/>
      <c r="AA31" s="342"/>
      <c r="AB31" s="342"/>
      <c r="AC31" s="342"/>
      <c r="AD31" s="342"/>
      <c r="AE31" s="342"/>
      <c r="AF31" s="342"/>
      <c r="AG31" s="342"/>
      <c r="AH31" s="342"/>
      <c r="AI31" s="342"/>
      <c r="AJ31" s="342"/>
      <c r="AK31" s="342"/>
      <c r="AL31" s="342"/>
      <c r="AM31" s="342"/>
      <c r="AN31" s="342"/>
      <c r="AO31" s="342"/>
      <c r="AP31" s="342"/>
      <c r="AQ31" s="342"/>
      <c r="AR31" s="342"/>
      <c r="AS31" s="342"/>
      <c r="AT31" s="342"/>
      <c r="AU31" s="342"/>
      <c r="AV31" s="342"/>
      <c r="AW31" s="342"/>
      <c r="AX31" s="342"/>
      <c r="AY31" s="342"/>
      <c r="AZ31" s="342"/>
      <c r="BA31" s="342"/>
      <c r="BB31" s="342"/>
      <c r="BC31" s="342"/>
      <c r="BD31" s="342"/>
      <c r="BE31" s="342"/>
      <c r="BF31" s="342"/>
      <c r="BG31" s="342"/>
      <c r="BH31" s="342"/>
      <c r="BI31" s="342"/>
      <c r="BJ31" s="342"/>
      <c r="BK31" s="342"/>
      <c r="BL31" s="342"/>
      <c r="BM31" s="342"/>
      <c r="BN31" s="342"/>
      <c r="BO31" s="342"/>
      <c r="BP31" s="342"/>
      <c r="BQ31" s="342"/>
      <c r="BR31" s="342"/>
      <c r="BS31" s="342"/>
      <c r="BT31" s="342"/>
      <c r="BU31" s="342"/>
      <c r="BV31" s="342"/>
      <c r="BW31" s="342"/>
      <c r="BX31" s="342"/>
      <c r="BY31" s="342"/>
      <c r="BZ31" s="342"/>
      <c r="CA31" s="342"/>
      <c r="CB31" s="342"/>
      <c r="CC31" s="342"/>
      <c r="CD31" s="342"/>
      <c r="CE31" s="342"/>
      <c r="CF31" s="342"/>
      <c r="CG31" s="342"/>
      <c r="CH31" s="342"/>
      <c r="CI31" s="342"/>
      <c r="CJ31" s="342"/>
      <c r="CK31" s="342"/>
      <c r="CL31" s="342"/>
      <c r="CM31" s="342"/>
      <c r="CN31" s="342"/>
      <c r="CO31" s="342"/>
      <c r="CP31" s="342"/>
      <c r="CQ31" s="342"/>
      <c r="CR31" s="342"/>
      <c r="CS31" s="342"/>
      <c r="CT31" s="342"/>
      <c r="CU31" s="342"/>
      <c r="CV31" s="342"/>
      <c r="CW31" s="342"/>
      <c r="CX31" s="342"/>
      <c r="CY31" s="342"/>
      <c r="CZ31" s="342"/>
      <c r="DA31" s="342"/>
      <c r="DB31" s="342"/>
      <c r="DC31" s="342"/>
      <c r="DD31" s="342"/>
      <c r="DE31" s="342"/>
      <c r="DF31" s="342"/>
      <c r="DG31" s="342"/>
      <c r="DH31" s="342"/>
      <c r="DI31" s="342"/>
      <c r="DJ31" s="342"/>
      <c r="DK31" s="342"/>
      <c r="DL31" s="342"/>
      <c r="DM31" s="342"/>
      <c r="DN31" s="342"/>
      <c r="DO31" s="342"/>
      <c r="DP31" s="342"/>
      <c r="DQ31" s="342"/>
      <c r="DR31" s="342"/>
      <c r="DS31" s="342"/>
      <c r="DT31" s="342"/>
      <c r="DU31" s="342"/>
      <c r="DV31" s="342"/>
      <c r="DW31" s="342"/>
      <c r="DX31" s="342"/>
      <c r="DY31" s="342"/>
      <c r="DZ31" s="342"/>
      <c r="EA31" s="342"/>
      <c r="EB31" s="342"/>
      <c r="EC31" s="342"/>
      <c r="ED31" s="342"/>
      <c r="EE31" s="342"/>
      <c r="EF31" s="342"/>
      <c r="EG31" s="342"/>
      <c r="EH31" s="342"/>
      <c r="EI31" s="342"/>
      <c r="EJ31" s="342"/>
      <c r="EK31" s="342"/>
      <c r="EL31" s="342"/>
      <c r="EM31" s="342"/>
      <c r="EN31" s="342"/>
      <c r="EO31" s="342"/>
      <c r="EP31" s="342"/>
      <c r="EQ31" s="342"/>
      <c r="ER31" s="342"/>
      <c r="ES31" s="342"/>
      <c r="ET31" s="342"/>
      <c r="EU31" s="342"/>
      <c r="EV31" s="342"/>
      <c r="EW31" s="342"/>
      <c r="EX31" s="342"/>
      <c r="EY31" s="342"/>
      <c r="EZ31" s="342"/>
      <c r="FA31" s="342"/>
      <c r="FB31" s="342"/>
      <c r="FC31" s="342"/>
      <c r="FD31" s="342"/>
      <c r="FE31" s="342"/>
      <c r="FF31" s="342"/>
      <c r="FG31" s="342"/>
      <c r="FH31" s="342"/>
      <c r="FI31" s="342"/>
      <c r="FJ31" s="342"/>
      <c r="FK31" s="342"/>
      <c r="FL31" s="342"/>
      <c r="FM31" s="342"/>
      <c r="FN31" s="342"/>
      <c r="FO31" s="342"/>
      <c r="FP31" s="342"/>
      <c r="FQ31" s="342"/>
      <c r="FR31" s="342"/>
      <c r="FS31" s="342"/>
      <c r="FT31" s="342"/>
      <c r="FU31" s="342"/>
      <c r="FV31" s="342"/>
      <c r="FW31" s="342"/>
      <c r="FX31" s="342"/>
      <c r="FY31" s="342"/>
      <c r="FZ31" s="342"/>
      <c r="GA31" s="342"/>
      <c r="GB31" s="342"/>
      <c r="GC31" s="342"/>
      <c r="GD31" s="342"/>
      <c r="GE31" s="342"/>
      <c r="GF31" s="342"/>
      <c r="GG31" s="342"/>
      <c r="GH31" s="342"/>
      <c r="GI31" s="342"/>
      <c r="GJ31" s="342"/>
      <c r="GK31" s="342"/>
      <c r="GL31" s="342"/>
      <c r="GM31" s="342"/>
      <c r="GN31" s="342"/>
      <c r="GO31" s="342"/>
      <c r="GP31" s="342"/>
      <c r="GQ31" s="342"/>
      <c r="GR31" s="342"/>
      <c r="GS31" s="342"/>
      <c r="GT31" s="342"/>
      <c r="GU31" s="342"/>
      <c r="GV31" s="342"/>
      <c r="GW31" s="342"/>
      <c r="GX31" s="342"/>
      <c r="GY31" s="342"/>
      <c r="GZ31" s="342"/>
      <c r="HA31" s="342"/>
      <c r="HB31" s="342"/>
      <c r="HC31" s="342"/>
      <c r="HD31" s="342"/>
      <c r="HE31" s="342"/>
      <c r="HF31" s="342"/>
      <c r="HG31" s="342"/>
      <c r="HH31" s="342"/>
      <c r="HI31" s="342"/>
      <c r="HJ31" s="342"/>
      <c r="HK31" s="342"/>
      <c r="HL31" s="342"/>
      <c r="HM31" s="342"/>
      <c r="HN31" s="342"/>
      <c r="HO31" s="342"/>
      <c r="HP31" s="342"/>
      <c r="HQ31" s="342"/>
      <c r="HR31" s="342"/>
      <c r="HS31" s="342"/>
      <c r="HT31" s="342"/>
      <c r="HU31" s="342"/>
      <c r="HV31" s="342"/>
      <c r="HW31" s="342"/>
      <c r="HX31" s="342"/>
      <c r="HY31" s="342"/>
      <c r="HZ31" s="342"/>
      <c r="IA31" s="342"/>
      <c r="IB31" s="342"/>
      <c r="IC31" s="342"/>
      <c r="ID31" s="342"/>
      <c r="IE31" s="342"/>
      <c r="IF31" s="342"/>
      <c r="IG31" s="342"/>
      <c r="IH31" s="342"/>
      <c r="II31" s="342"/>
      <c r="IJ31" s="342"/>
      <c r="IK31" s="342"/>
      <c r="IL31" s="342"/>
      <c r="IM31" s="342"/>
      <c r="IN31" s="342"/>
      <c r="IO31" s="342"/>
      <c r="IP31" s="342"/>
      <c r="IQ31" s="342"/>
    </row>
    <row r="32" spans="1:251" s="270" customFormat="1" ht="12" x14ac:dyDescent="0.2">
      <c r="A32" s="133" t="s">
        <v>161</v>
      </c>
      <c r="B32" s="111">
        <v>820</v>
      </c>
      <c r="C32" s="108">
        <v>21.341463414634145</v>
      </c>
      <c r="D32" s="108">
        <v>19.024390243902438</v>
      </c>
      <c r="E32" s="108"/>
      <c r="F32" s="108"/>
      <c r="G32" s="108"/>
      <c r="H32" s="108"/>
      <c r="I32" s="108"/>
      <c r="J32" s="108"/>
      <c r="K32" s="342"/>
      <c r="T32" s="304"/>
      <c r="U32" s="304"/>
      <c r="V32" s="304"/>
      <c r="W32" s="304"/>
      <c r="X32" s="304"/>
      <c r="Y32" s="304"/>
      <c r="Z32" s="342"/>
      <c r="AA32" s="342"/>
      <c r="AB32" s="342"/>
      <c r="AC32" s="342"/>
      <c r="AD32" s="342"/>
      <c r="AE32" s="342"/>
      <c r="AF32" s="342"/>
      <c r="AG32" s="342"/>
      <c r="AH32" s="342"/>
      <c r="AI32" s="342"/>
      <c r="AJ32" s="342"/>
      <c r="AK32" s="342"/>
      <c r="AL32" s="342"/>
      <c r="AM32" s="342"/>
      <c r="AN32" s="342"/>
      <c r="AO32" s="342"/>
      <c r="AP32" s="342"/>
      <c r="AQ32" s="342"/>
      <c r="AR32" s="342"/>
      <c r="AS32" s="342"/>
      <c r="AT32" s="342"/>
      <c r="AU32" s="342"/>
      <c r="AV32" s="342"/>
      <c r="AW32" s="342"/>
      <c r="AX32" s="342"/>
      <c r="AY32" s="342"/>
      <c r="AZ32" s="342"/>
      <c r="BA32" s="342"/>
      <c r="BB32" s="342"/>
      <c r="BC32" s="342"/>
      <c r="BD32" s="342"/>
      <c r="BE32" s="342"/>
      <c r="BF32" s="342"/>
      <c r="BG32" s="342"/>
      <c r="BH32" s="342"/>
      <c r="BI32" s="342"/>
      <c r="BJ32" s="342"/>
      <c r="BK32" s="342"/>
      <c r="BL32" s="342"/>
      <c r="BM32" s="342"/>
      <c r="BN32" s="342"/>
      <c r="BO32" s="342"/>
      <c r="BP32" s="342"/>
      <c r="BQ32" s="342"/>
      <c r="BR32" s="342"/>
      <c r="BS32" s="342"/>
      <c r="BT32" s="342"/>
      <c r="BU32" s="342"/>
      <c r="BV32" s="342"/>
      <c r="BW32" s="342"/>
      <c r="BX32" s="342"/>
      <c r="BY32" s="342"/>
      <c r="BZ32" s="342"/>
      <c r="CA32" s="342"/>
      <c r="CB32" s="342"/>
      <c r="CC32" s="342"/>
      <c r="CD32" s="342"/>
      <c r="CE32" s="342"/>
      <c r="CF32" s="342"/>
      <c r="CG32" s="342"/>
      <c r="CH32" s="342"/>
      <c r="CI32" s="342"/>
      <c r="CJ32" s="342"/>
      <c r="CK32" s="342"/>
      <c r="CL32" s="342"/>
      <c r="CM32" s="342"/>
      <c r="CN32" s="342"/>
      <c r="CO32" s="342"/>
      <c r="CP32" s="342"/>
      <c r="CQ32" s="342"/>
      <c r="CR32" s="342"/>
      <c r="CS32" s="342"/>
      <c r="CT32" s="342"/>
      <c r="CU32" s="342"/>
      <c r="CV32" s="342"/>
      <c r="CW32" s="342"/>
      <c r="CX32" s="342"/>
      <c r="CY32" s="342"/>
      <c r="CZ32" s="342"/>
      <c r="DA32" s="342"/>
      <c r="DB32" s="342"/>
      <c r="DC32" s="342"/>
      <c r="DD32" s="342"/>
      <c r="DE32" s="342"/>
      <c r="DF32" s="342"/>
      <c r="DG32" s="342"/>
      <c r="DH32" s="342"/>
      <c r="DI32" s="342"/>
      <c r="DJ32" s="342"/>
      <c r="DK32" s="342"/>
      <c r="DL32" s="342"/>
      <c r="DM32" s="342"/>
      <c r="DN32" s="342"/>
      <c r="DO32" s="342"/>
      <c r="DP32" s="342"/>
      <c r="DQ32" s="342"/>
      <c r="DR32" s="342"/>
      <c r="DS32" s="342"/>
      <c r="DT32" s="342"/>
      <c r="DU32" s="342"/>
      <c r="DV32" s="342"/>
      <c r="DW32" s="342"/>
      <c r="DX32" s="342"/>
      <c r="DY32" s="342"/>
      <c r="DZ32" s="342"/>
      <c r="EA32" s="342"/>
      <c r="EB32" s="342"/>
      <c r="EC32" s="342"/>
      <c r="ED32" s="342"/>
      <c r="EE32" s="342"/>
      <c r="EF32" s="342"/>
      <c r="EG32" s="342"/>
      <c r="EH32" s="342"/>
      <c r="EI32" s="342"/>
      <c r="EJ32" s="342"/>
      <c r="EK32" s="342"/>
      <c r="EL32" s="342"/>
      <c r="EM32" s="342"/>
      <c r="EN32" s="342"/>
      <c r="EO32" s="342"/>
      <c r="EP32" s="342"/>
      <c r="EQ32" s="342"/>
      <c r="ER32" s="342"/>
      <c r="ES32" s="342"/>
      <c r="ET32" s="342"/>
      <c r="EU32" s="342"/>
      <c r="EV32" s="342"/>
      <c r="EW32" s="342"/>
      <c r="EX32" s="342"/>
      <c r="EY32" s="342"/>
      <c r="EZ32" s="342"/>
      <c r="FA32" s="342"/>
      <c r="FB32" s="342"/>
      <c r="FC32" s="342"/>
      <c r="FD32" s="342"/>
      <c r="FE32" s="342"/>
      <c r="FF32" s="342"/>
      <c r="FG32" s="342"/>
      <c r="FH32" s="342"/>
      <c r="FI32" s="342"/>
      <c r="FJ32" s="342"/>
      <c r="FK32" s="342"/>
      <c r="FL32" s="342"/>
      <c r="FM32" s="342"/>
      <c r="FN32" s="342"/>
      <c r="FO32" s="342"/>
      <c r="FP32" s="342"/>
      <c r="FQ32" s="342"/>
      <c r="FR32" s="342"/>
      <c r="FS32" s="342"/>
      <c r="FT32" s="342"/>
      <c r="FU32" s="342"/>
      <c r="FV32" s="342"/>
      <c r="FW32" s="342"/>
      <c r="FX32" s="342"/>
      <c r="FY32" s="342"/>
      <c r="FZ32" s="342"/>
      <c r="GA32" s="342"/>
      <c r="GB32" s="342"/>
      <c r="GC32" s="342"/>
      <c r="GD32" s="342"/>
      <c r="GE32" s="342"/>
      <c r="GF32" s="342"/>
      <c r="GG32" s="342"/>
      <c r="GH32" s="342"/>
      <c r="GI32" s="342"/>
      <c r="GJ32" s="342"/>
      <c r="GK32" s="342"/>
      <c r="GL32" s="342"/>
      <c r="GM32" s="342"/>
      <c r="GN32" s="342"/>
      <c r="GO32" s="342"/>
      <c r="GP32" s="342"/>
      <c r="GQ32" s="342"/>
      <c r="GR32" s="342"/>
      <c r="GS32" s="342"/>
      <c r="GT32" s="342"/>
      <c r="GU32" s="342"/>
      <c r="GV32" s="342"/>
      <c r="GW32" s="342"/>
      <c r="GX32" s="342"/>
      <c r="GY32" s="342"/>
      <c r="GZ32" s="342"/>
      <c r="HA32" s="342"/>
      <c r="HB32" s="342"/>
      <c r="HC32" s="342"/>
      <c r="HD32" s="342"/>
      <c r="HE32" s="342"/>
      <c r="HF32" s="342"/>
      <c r="HG32" s="342"/>
      <c r="HH32" s="342"/>
      <c r="HI32" s="342"/>
      <c r="HJ32" s="342"/>
      <c r="HK32" s="342"/>
      <c r="HL32" s="342"/>
      <c r="HM32" s="342"/>
      <c r="HN32" s="342"/>
      <c r="HO32" s="342"/>
      <c r="HP32" s="342"/>
      <c r="HQ32" s="342"/>
      <c r="HR32" s="342"/>
      <c r="HS32" s="342"/>
      <c r="HT32" s="342"/>
      <c r="HU32" s="342"/>
      <c r="HV32" s="342"/>
      <c r="HW32" s="342"/>
      <c r="HX32" s="342"/>
      <c r="HY32" s="342"/>
      <c r="HZ32" s="342"/>
      <c r="IA32" s="342"/>
      <c r="IB32" s="342"/>
      <c r="IC32" s="342"/>
      <c r="ID32" s="342"/>
      <c r="IE32" s="342"/>
      <c r="IF32" s="342"/>
      <c r="IG32" s="342"/>
      <c r="IH32" s="342"/>
      <c r="II32" s="342"/>
      <c r="IJ32" s="342"/>
      <c r="IK32" s="342"/>
      <c r="IL32" s="342"/>
      <c r="IM32" s="342"/>
      <c r="IN32" s="342"/>
      <c r="IO32" s="342"/>
      <c r="IP32" s="342"/>
      <c r="IQ32" s="342"/>
    </row>
    <row r="33" spans="1:251" s="270" customFormat="1" ht="12" x14ac:dyDescent="0.2">
      <c r="A33" s="133" t="s">
        <v>162</v>
      </c>
      <c r="B33" s="111">
        <v>390</v>
      </c>
      <c r="C33" s="108">
        <v>27.480916030534353</v>
      </c>
      <c r="D33" s="108">
        <v>12.977099236641221</v>
      </c>
      <c r="E33" s="108"/>
      <c r="F33" s="108"/>
      <c r="G33" s="108"/>
      <c r="H33" s="108"/>
      <c r="I33" s="108"/>
      <c r="J33" s="108"/>
      <c r="K33" s="342"/>
      <c r="T33" s="304"/>
      <c r="U33" s="304"/>
      <c r="V33" s="304"/>
      <c r="W33" s="304"/>
      <c r="X33" s="304"/>
      <c r="Y33" s="304"/>
      <c r="Z33" s="342"/>
      <c r="AA33" s="342"/>
      <c r="AB33" s="342"/>
      <c r="AC33" s="342"/>
      <c r="AD33" s="342"/>
      <c r="AE33" s="342"/>
      <c r="AF33" s="342"/>
      <c r="AG33" s="342"/>
      <c r="AH33" s="342"/>
      <c r="AI33" s="342"/>
      <c r="AJ33" s="342"/>
      <c r="AK33" s="342"/>
      <c r="AL33" s="342"/>
      <c r="AM33" s="342"/>
      <c r="AN33" s="342"/>
      <c r="AO33" s="342"/>
      <c r="AP33" s="342"/>
      <c r="AQ33" s="342"/>
      <c r="AR33" s="342"/>
      <c r="AS33" s="342"/>
      <c r="AT33" s="342"/>
      <c r="AU33" s="342"/>
      <c r="AV33" s="342"/>
      <c r="AW33" s="342"/>
      <c r="AX33" s="342"/>
      <c r="AY33" s="342"/>
      <c r="AZ33" s="342"/>
      <c r="BA33" s="342"/>
      <c r="BB33" s="342"/>
      <c r="BC33" s="342"/>
      <c r="BD33" s="342"/>
      <c r="BE33" s="342"/>
      <c r="BF33" s="342"/>
      <c r="BG33" s="342"/>
      <c r="BH33" s="342"/>
      <c r="BI33" s="342"/>
      <c r="BJ33" s="342"/>
      <c r="BK33" s="342"/>
      <c r="BL33" s="342"/>
      <c r="BM33" s="342"/>
      <c r="BN33" s="342"/>
      <c r="BO33" s="342"/>
      <c r="BP33" s="342"/>
      <c r="BQ33" s="342"/>
      <c r="BR33" s="342"/>
      <c r="BS33" s="342"/>
      <c r="BT33" s="342"/>
      <c r="BU33" s="342"/>
      <c r="BV33" s="342"/>
      <c r="BW33" s="342"/>
      <c r="BX33" s="342"/>
      <c r="BY33" s="342"/>
      <c r="BZ33" s="342"/>
      <c r="CA33" s="342"/>
      <c r="CB33" s="342"/>
      <c r="CC33" s="342"/>
      <c r="CD33" s="342"/>
      <c r="CE33" s="342"/>
      <c r="CF33" s="342"/>
      <c r="CG33" s="342"/>
      <c r="CH33" s="342"/>
      <c r="CI33" s="342"/>
      <c r="CJ33" s="342"/>
      <c r="CK33" s="342"/>
      <c r="CL33" s="342"/>
      <c r="CM33" s="342"/>
      <c r="CN33" s="342"/>
      <c r="CO33" s="342"/>
      <c r="CP33" s="342"/>
      <c r="CQ33" s="342"/>
      <c r="CR33" s="342"/>
      <c r="CS33" s="342"/>
      <c r="CT33" s="342"/>
      <c r="CU33" s="342"/>
      <c r="CV33" s="342"/>
      <c r="CW33" s="342"/>
      <c r="CX33" s="342"/>
      <c r="CY33" s="342"/>
      <c r="CZ33" s="342"/>
      <c r="DA33" s="342"/>
      <c r="DB33" s="342"/>
      <c r="DC33" s="342"/>
      <c r="DD33" s="342"/>
      <c r="DE33" s="342"/>
      <c r="DF33" s="342"/>
      <c r="DG33" s="342"/>
      <c r="DH33" s="342"/>
      <c r="DI33" s="342"/>
      <c r="DJ33" s="342"/>
      <c r="DK33" s="342"/>
      <c r="DL33" s="342"/>
      <c r="DM33" s="342"/>
      <c r="DN33" s="342"/>
      <c r="DO33" s="342"/>
      <c r="DP33" s="342"/>
      <c r="DQ33" s="342"/>
      <c r="DR33" s="342"/>
      <c r="DS33" s="342"/>
      <c r="DT33" s="342"/>
      <c r="DU33" s="342"/>
      <c r="DV33" s="342"/>
      <c r="DW33" s="342"/>
      <c r="DX33" s="342"/>
      <c r="DY33" s="342"/>
      <c r="DZ33" s="342"/>
      <c r="EA33" s="342"/>
      <c r="EB33" s="342"/>
      <c r="EC33" s="342"/>
      <c r="ED33" s="342"/>
      <c r="EE33" s="342"/>
      <c r="EF33" s="342"/>
      <c r="EG33" s="342"/>
      <c r="EH33" s="342"/>
      <c r="EI33" s="342"/>
      <c r="EJ33" s="342"/>
      <c r="EK33" s="342"/>
      <c r="EL33" s="342"/>
      <c r="EM33" s="342"/>
      <c r="EN33" s="342"/>
      <c r="EO33" s="342"/>
      <c r="EP33" s="342"/>
      <c r="EQ33" s="342"/>
      <c r="ER33" s="342"/>
      <c r="ES33" s="342"/>
      <c r="ET33" s="342"/>
      <c r="EU33" s="342"/>
      <c r="EV33" s="342"/>
      <c r="EW33" s="342"/>
      <c r="EX33" s="342"/>
      <c r="EY33" s="342"/>
      <c r="EZ33" s="342"/>
      <c r="FA33" s="342"/>
      <c r="FB33" s="342"/>
      <c r="FC33" s="342"/>
      <c r="FD33" s="342"/>
      <c r="FE33" s="342"/>
      <c r="FF33" s="342"/>
      <c r="FG33" s="342"/>
      <c r="FH33" s="342"/>
      <c r="FI33" s="342"/>
      <c r="FJ33" s="342"/>
      <c r="FK33" s="342"/>
      <c r="FL33" s="342"/>
      <c r="FM33" s="342"/>
      <c r="FN33" s="342"/>
      <c r="FO33" s="342"/>
      <c r="FP33" s="342"/>
      <c r="FQ33" s="342"/>
      <c r="FR33" s="342"/>
      <c r="FS33" s="342"/>
      <c r="FT33" s="342"/>
      <c r="FU33" s="342"/>
      <c r="FV33" s="342"/>
      <c r="FW33" s="342"/>
      <c r="FX33" s="342"/>
      <c r="FY33" s="342"/>
      <c r="FZ33" s="342"/>
      <c r="GA33" s="342"/>
      <c r="GB33" s="342"/>
      <c r="GC33" s="342"/>
      <c r="GD33" s="342"/>
      <c r="GE33" s="342"/>
      <c r="GF33" s="342"/>
      <c r="GG33" s="342"/>
      <c r="GH33" s="342"/>
      <c r="GI33" s="342"/>
      <c r="GJ33" s="342"/>
      <c r="GK33" s="342"/>
      <c r="GL33" s="342"/>
      <c r="GM33" s="342"/>
      <c r="GN33" s="342"/>
      <c r="GO33" s="342"/>
      <c r="GP33" s="342"/>
      <c r="GQ33" s="342"/>
      <c r="GR33" s="342"/>
      <c r="GS33" s="342"/>
      <c r="GT33" s="342"/>
      <c r="GU33" s="342"/>
      <c r="GV33" s="342"/>
      <c r="GW33" s="342"/>
      <c r="GX33" s="342"/>
      <c r="GY33" s="342"/>
      <c r="GZ33" s="342"/>
      <c r="HA33" s="342"/>
      <c r="HB33" s="342"/>
      <c r="HC33" s="342"/>
      <c r="HD33" s="342"/>
      <c r="HE33" s="342"/>
      <c r="HF33" s="342"/>
      <c r="HG33" s="342"/>
      <c r="HH33" s="342"/>
      <c r="HI33" s="342"/>
      <c r="HJ33" s="342"/>
      <c r="HK33" s="342"/>
      <c r="HL33" s="342"/>
      <c r="HM33" s="342"/>
      <c r="HN33" s="342"/>
      <c r="HO33" s="342"/>
      <c r="HP33" s="342"/>
      <c r="HQ33" s="342"/>
      <c r="HR33" s="342"/>
      <c r="HS33" s="342"/>
      <c r="HT33" s="342"/>
      <c r="HU33" s="342"/>
      <c r="HV33" s="342"/>
      <c r="HW33" s="342"/>
      <c r="HX33" s="342"/>
      <c r="HY33" s="342"/>
      <c r="HZ33" s="342"/>
      <c r="IA33" s="342"/>
      <c r="IB33" s="342"/>
      <c r="IC33" s="342"/>
      <c r="ID33" s="342"/>
      <c r="IE33" s="342"/>
      <c r="IF33" s="342"/>
      <c r="IG33" s="342"/>
      <c r="IH33" s="342"/>
      <c r="II33" s="342"/>
      <c r="IJ33" s="342"/>
      <c r="IK33" s="342"/>
      <c r="IL33" s="342"/>
      <c r="IM33" s="342"/>
      <c r="IN33" s="342"/>
      <c r="IO33" s="342"/>
      <c r="IP33" s="342"/>
      <c r="IQ33" s="342"/>
    </row>
    <row r="34" spans="1:251" s="270" customFormat="1" ht="12" x14ac:dyDescent="0.2">
      <c r="A34" s="133" t="s">
        <v>163</v>
      </c>
      <c r="B34" s="111">
        <v>190</v>
      </c>
      <c r="C34" s="108">
        <v>40.425531914893611</v>
      </c>
      <c r="D34" s="108">
        <v>25</v>
      </c>
      <c r="E34" s="108"/>
      <c r="F34" s="108"/>
      <c r="G34" s="108"/>
      <c r="H34" s="108"/>
      <c r="I34" s="108"/>
      <c r="J34" s="108"/>
      <c r="K34" s="342"/>
      <c r="T34" s="304"/>
      <c r="U34" s="304"/>
      <c r="V34" s="304"/>
      <c r="W34" s="304"/>
      <c r="X34" s="304"/>
      <c r="Y34" s="304"/>
      <c r="Z34" s="342"/>
      <c r="AA34" s="342"/>
      <c r="AB34" s="342"/>
      <c r="AC34" s="342"/>
      <c r="AD34" s="342"/>
      <c r="AE34" s="342"/>
      <c r="AF34" s="342"/>
      <c r="AG34" s="342"/>
      <c r="AH34" s="342"/>
      <c r="AI34" s="342"/>
      <c r="AJ34" s="342"/>
      <c r="AK34" s="342"/>
      <c r="AL34" s="342"/>
      <c r="AM34" s="342"/>
      <c r="AN34" s="342"/>
      <c r="AO34" s="342"/>
      <c r="AP34" s="342"/>
      <c r="AQ34" s="342"/>
      <c r="AR34" s="342"/>
      <c r="AS34" s="342"/>
      <c r="AT34" s="342"/>
      <c r="AU34" s="342"/>
      <c r="AV34" s="342"/>
      <c r="AW34" s="342"/>
      <c r="AX34" s="342"/>
      <c r="AY34" s="342"/>
      <c r="AZ34" s="342"/>
      <c r="BA34" s="342"/>
      <c r="BB34" s="342"/>
      <c r="BC34" s="342"/>
      <c r="BD34" s="342"/>
      <c r="BE34" s="342"/>
      <c r="BF34" s="342"/>
      <c r="BG34" s="342"/>
      <c r="BH34" s="342"/>
      <c r="BI34" s="342"/>
      <c r="BJ34" s="342"/>
      <c r="BK34" s="342"/>
      <c r="BL34" s="342"/>
      <c r="BM34" s="342"/>
      <c r="BN34" s="342"/>
      <c r="BO34" s="342"/>
      <c r="BP34" s="342"/>
      <c r="BQ34" s="342"/>
      <c r="BR34" s="342"/>
      <c r="BS34" s="342"/>
      <c r="BT34" s="342"/>
      <c r="BU34" s="342"/>
      <c r="BV34" s="342"/>
      <c r="BW34" s="342"/>
      <c r="BX34" s="342"/>
      <c r="BY34" s="342"/>
      <c r="BZ34" s="342"/>
      <c r="CA34" s="342"/>
      <c r="CB34" s="342"/>
      <c r="CC34" s="342"/>
      <c r="CD34" s="342"/>
      <c r="CE34" s="342"/>
      <c r="CF34" s="342"/>
      <c r="CG34" s="342"/>
      <c r="CH34" s="342"/>
      <c r="CI34" s="342"/>
      <c r="CJ34" s="342"/>
      <c r="CK34" s="342"/>
      <c r="CL34" s="342"/>
      <c r="CM34" s="342"/>
      <c r="CN34" s="342"/>
      <c r="CO34" s="342"/>
      <c r="CP34" s="342"/>
      <c r="CQ34" s="342"/>
      <c r="CR34" s="342"/>
      <c r="CS34" s="342"/>
      <c r="CT34" s="342"/>
      <c r="CU34" s="342"/>
      <c r="CV34" s="342"/>
      <c r="CW34" s="342"/>
      <c r="CX34" s="342"/>
      <c r="CY34" s="342"/>
      <c r="CZ34" s="342"/>
      <c r="DA34" s="342"/>
      <c r="DB34" s="342"/>
      <c r="DC34" s="342"/>
      <c r="DD34" s="342"/>
      <c r="DE34" s="342"/>
      <c r="DF34" s="342"/>
      <c r="DG34" s="342"/>
      <c r="DH34" s="342"/>
      <c r="DI34" s="342"/>
      <c r="DJ34" s="342"/>
      <c r="DK34" s="342"/>
      <c r="DL34" s="342"/>
      <c r="DM34" s="342"/>
      <c r="DN34" s="342"/>
      <c r="DO34" s="342"/>
      <c r="DP34" s="342"/>
      <c r="DQ34" s="342"/>
      <c r="DR34" s="342"/>
      <c r="DS34" s="342"/>
      <c r="DT34" s="342"/>
      <c r="DU34" s="342"/>
      <c r="DV34" s="342"/>
      <c r="DW34" s="342"/>
      <c r="DX34" s="342"/>
      <c r="DY34" s="342"/>
      <c r="DZ34" s="342"/>
      <c r="EA34" s="342"/>
      <c r="EB34" s="342"/>
      <c r="EC34" s="342"/>
      <c r="ED34" s="342"/>
      <c r="EE34" s="342"/>
      <c r="EF34" s="342"/>
      <c r="EG34" s="342"/>
      <c r="EH34" s="342"/>
      <c r="EI34" s="342"/>
      <c r="EJ34" s="342"/>
      <c r="EK34" s="342"/>
      <c r="EL34" s="342"/>
      <c r="EM34" s="342"/>
      <c r="EN34" s="342"/>
      <c r="EO34" s="342"/>
      <c r="EP34" s="342"/>
      <c r="EQ34" s="342"/>
      <c r="ER34" s="342"/>
      <c r="ES34" s="342"/>
      <c r="ET34" s="342"/>
      <c r="EU34" s="342"/>
      <c r="EV34" s="342"/>
      <c r="EW34" s="342"/>
      <c r="EX34" s="342"/>
      <c r="EY34" s="342"/>
      <c r="EZ34" s="342"/>
      <c r="FA34" s="342"/>
      <c r="FB34" s="342"/>
      <c r="FC34" s="342"/>
      <c r="FD34" s="342"/>
      <c r="FE34" s="342"/>
      <c r="FF34" s="342"/>
      <c r="FG34" s="342"/>
      <c r="FH34" s="342"/>
      <c r="FI34" s="342"/>
      <c r="FJ34" s="342"/>
      <c r="FK34" s="342"/>
      <c r="FL34" s="342"/>
      <c r="FM34" s="342"/>
      <c r="FN34" s="342"/>
      <c r="FO34" s="342"/>
      <c r="FP34" s="342"/>
      <c r="FQ34" s="342"/>
      <c r="FR34" s="342"/>
      <c r="FS34" s="342"/>
      <c r="FT34" s="342"/>
      <c r="FU34" s="342"/>
      <c r="FV34" s="342"/>
      <c r="FW34" s="342"/>
      <c r="FX34" s="342"/>
      <c r="FY34" s="342"/>
      <c r="FZ34" s="342"/>
      <c r="GA34" s="342"/>
      <c r="GB34" s="342"/>
      <c r="GC34" s="342"/>
      <c r="GD34" s="342"/>
      <c r="GE34" s="342"/>
      <c r="GF34" s="342"/>
      <c r="GG34" s="342"/>
      <c r="GH34" s="342"/>
      <c r="GI34" s="342"/>
      <c r="GJ34" s="342"/>
      <c r="GK34" s="342"/>
      <c r="GL34" s="342"/>
      <c r="GM34" s="342"/>
      <c r="GN34" s="342"/>
      <c r="GO34" s="342"/>
      <c r="GP34" s="342"/>
      <c r="GQ34" s="342"/>
      <c r="GR34" s="342"/>
      <c r="GS34" s="342"/>
      <c r="GT34" s="342"/>
      <c r="GU34" s="342"/>
      <c r="GV34" s="342"/>
      <c r="GW34" s="342"/>
      <c r="GX34" s="342"/>
      <c r="GY34" s="342"/>
      <c r="GZ34" s="342"/>
      <c r="HA34" s="342"/>
      <c r="HB34" s="342"/>
      <c r="HC34" s="342"/>
      <c r="HD34" s="342"/>
      <c r="HE34" s="342"/>
      <c r="HF34" s="342"/>
      <c r="HG34" s="342"/>
      <c r="HH34" s="342"/>
      <c r="HI34" s="342"/>
      <c r="HJ34" s="342"/>
      <c r="HK34" s="342"/>
      <c r="HL34" s="342"/>
      <c r="HM34" s="342"/>
      <c r="HN34" s="342"/>
      <c r="HO34" s="342"/>
      <c r="HP34" s="342"/>
      <c r="HQ34" s="342"/>
      <c r="HR34" s="342"/>
      <c r="HS34" s="342"/>
      <c r="HT34" s="342"/>
      <c r="HU34" s="342"/>
      <c r="HV34" s="342"/>
      <c r="HW34" s="342"/>
      <c r="HX34" s="342"/>
      <c r="HY34" s="342"/>
      <c r="HZ34" s="342"/>
      <c r="IA34" s="342"/>
      <c r="IB34" s="342"/>
      <c r="IC34" s="342"/>
      <c r="ID34" s="342"/>
      <c r="IE34" s="342"/>
      <c r="IF34" s="342"/>
      <c r="IG34" s="342"/>
      <c r="IH34" s="342"/>
      <c r="II34" s="342"/>
      <c r="IJ34" s="342"/>
      <c r="IK34" s="342"/>
      <c r="IL34" s="342"/>
      <c r="IM34" s="342"/>
      <c r="IN34" s="342"/>
      <c r="IO34" s="342"/>
      <c r="IP34" s="342"/>
      <c r="IQ34" s="342"/>
    </row>
    <row r="35" spans="1:251" s="270" customFormat="1" ht="12" x14ac:dyDescent="0.2">
      <c r="A35" s="133" t="s">
        <v>164</v>
      </c>
      <c r="B35" s="111">
        <v>180</v>
      </c>
      <c r="C35" s="108">
        <v>19.428571428571427</v>
      </c>
      <c r="D35" s="108">
        <v>4</v>
      </c>
      <c r="E35" s="108"/>
      <c r="F35" s="108"/>
      <c r="G35" s="108"/>
      <c r="H35" s="108"/>
      <c r="I35" s="108"/>
      <c r="J35" s="108"/>
      <c r="K35" s="342"/>
      <c r="T35" s="304"/>
      <c r="U35" s="304"/>
      <c r="V35" s="304"/>
      <c r="W35" s="304"/>
      <c r="X35" s="304"/>
      <c r="Y35" s="304"/>
      <c r="Z35" s="342"/>
      <c r="AA35" s="342"/>
      <c r="AB35" s="342"/>
      <c r="AC35" s="342"/>
      <c r="AD35" s="342"/>
      <c r="AE35" s="342"/>
      <c r="AF35" s="342"/>
      <c r="AG35" s="342"/>
      <c r="AH35" s="342"/>
      <c r="AI35" s="342"/>
      <c r="AJ35" s="342"/>
      <c r="AK35" s="342"/>
      <c r="AL35" s="342"/>
      <c r="AM35" s="342"/>
      <c r="AN35" s="342"/>
      <c r="AO35" s="342"/>
      <c r="AP35" s="342"/>
      <c r="AQ35" s="342"/>
      <c r="AR35" s="342"/>
      <c r="AS35" s="342"/>
      <c r="AT35" s="342"/>
      <c r="AU35" s="342"/>
      <c r="AV35" s="342"/>
      <c r="AW35" s="342"/>
      <c r="AX35" s="342"/>
      <c r="AY35" s="342"/>
      <c r="AZ35" s="342"/>
      <c r="BA35" s="342"/>
      <c r="BB35" s="342"/>
      <c r="BC35" s="342"/>
      <c r="BD35" s="342"/>
      <c r="BE35" s="342"/>
      <c r="BF35" s="342"/>
      <c r="BG35" s="342"/>
      <c r="BH35" s="342"/>
      <c r="BI35" s="342"/>
      <c r="BJ35" s="342"/>
      <c r="BK35" s="342"/>
      <c r="BL35" s="342"/>
      <c r="BM35" s="342"/>
      <c r="BN35" s="342"/>
      <c r="BO35" s="342"/>
      <c r="BP35" s="342"/>
      <c r="BQ35" s="342"/>
      <c r="BR35" s="342"/>
      <c r="BS35" s="342"/>
      <c r="BT35" s="342"/>
      <c r="BU35" s="342"/>
      <c r="BV35" s="342"/>
      <c r="BW35" s="342"/>
      <c r="BX35" s="342"/>
      <c r="BY35" s="342"/>
      <c r="BZ35" s="342"/>
      <c r="CA35" s="342"/>
      <c r="CB35" s="342"/>
      <c r="CC35" s="342"/>
      <c r="CD35" s="342"/>
      <c r="CE35" s="342"/>
      <c r="CF35" s="342"/>
      <c r="CG35" s="342"/>
      <c r="CH35" s="342"/>
      <c r="CI35" s="342"/>
      <c r="CJ35" s="342"/>
      <c r="CK35" s="342"/>
      <c r="CL35" s="342"/>
      <c r="CM35" s="342"/>
      <c r="CN35" s="342"/>
      <c r="CO35" s="342"/>
      <c r="CP35" s="342"/>
      <c r="CQ35" s="342"/>
      <c r="CR35" s="342"/>
      <c r="CS35" s="342"/>
      <c r="CT35" s="342"/>
      <c r="CU35" s="342"/>
      <c r="CV35" s="342"/>
      <c r="CW35" s="342"/>
      <c r="CX35" s="342"/>
      <c r="CY35" s="342"/>
      <c r="CZ35" s="342"/>
      <c r="DA35" s="342"/>
      <c r="DB35" s="342"/>
      <c r="DC35" s="342"/>
      <c r="DD35" s="342"/>
      <c r="DE35" s="342"/>
      <c r="DF35" s="342"/>
      <c r="DG35" s="342"/>
      <c r="DH35" s="342"/>
      <c r="DI35" s="342"/>
      <c r="DJ35" s="342"/>
      <c r="DK35" s="342"/>
      <c r="DL35" s="342"/>
      <c r="DM35" s="342"/>
      <c r="DN35" s="342"/>
      <c r="DO35" s="342"/>
      <c r="DP35" s="342"/>
      <c r="DQ35" s="342"/>
      <c r="DR35" s="342"/>
      <c r="DS35" s="342"/>
      <c r="DT35" s="342"/>
      <c r="DU35" s="342"/>
      <c r="DV35" s="342"/>
      <c r="DW35" s="342"/>
      <c r="DX35" s="342"/>
      <c r="DY35" s="342"/>
      <c r="DZ35" s="342"/>
      <c r="EA35" s="342"/>
      <c r="EB35" s="342"/>
      <c r="EC35" s="342"/>
      <c r="ED35" s="342"/>
      <c r="EE35" s="342"/>
      <c r="EF35" s="342"/>
      <c r="EG35" s="342"/>
      <c r="EH35" s="342"/>
      <c r="EI35" s="342"/>
      <c r="EJ35" s="342"/>
      <c r="EK35" s="342"/>
      <c r="EL35" s="342"/>
      <c r="EM35" s="342"/>
      <c r="EN35" s="342"/>
      <c r="EO35" s="342"/>
      <c r="EP35" s="342"/>
      <c r="EQ35" s="342"/>
      <c r="ER35" s="342"/>
      <c r="ES35" s="342"/>
      <c r="ET35" s="342"/>
      <c r="EU35" s="342"/>
      <c r="EV35" s="342"/>
      <c r="EW35" s="342"/>
      <c r="EX35" s="342"/>
      <c r="EY35" s="342"/>
      <c r="EZ35" s="342"/>
      <c r="FA35" s="342"/>
      <c r="FB35" s="342"/>
      <c r="FC35" s="342"/>
      <c r="FD35" s="342"/>
      <c r="FE35" s="342"/>
      <c r="FF35" s="342"/>
      <c r="FG35" s="342"/>
      <c r="FH35" s="342"/>
      <c r="FI35" s="342"/>
      <c r="FJ35" s="342"/>
      <c r="FK35" s="342"/>
      <c r="FL35" s="342"/>
      <c r="FM35" s="342"/>
      <c r="FN35" s="342"/>
      <c r="FO35" s="342"/>
      <c r="FP35" s="342"/>
      <c r="FQ35" s="342"/>
      <c r="FR35" s="342"/>
      <c r="FS35" s="342"/>
      <c r="FT35" s="342"/>
      <c r="FU35" s="342"/>
      <c r="FV35" s="342"/>
      <c r="FW35" s="342"/>
      <c r="FX35" s="342"/>
      <c r="FY35" s="342"/>
      <c r="FZ35" s="342"/>
      <c r="GA35" s="342"/>
      <c r="GB35" s="342"/>
      <c r="GC35" s="342"/>
      <c r="GD35" s="342"/>
      <c r="GE35" s="342"/>
      <c r="GF35" s="342"/>
      <c r="GG35" s="342"/>
      <c r="GH35" s="342"/>
      <c r="GI35" s="342"/>
      <c r="GJ35" s="342"/>
      <c r="GK35" s="342"/>
      <c r="GL35" s="342"/>
      <c r="GM35" s="342"/>
      <c r="GN35" s="342"/>
      <c r="GO35" s="342"/>
      <c r="GP35" s="342"/>
      <c r="GQ35" s="342"/>
      <c r="GR35" s="342"/>
      <c r="GS35" s="342"/>
      <c r="GT35" s="342"/>
      <c r="GU35" s="342"/>
      <c r="GV35" s="342"/>
      <c r="GW35" s="342"/>
      <c r="GX35" s="342"/>
      <c r="GY35" s="342"/>
      <c r="GZ35" s="342"/>
      <c r="HA35" s="342"/>
      <c r="HB35" s="342"/>
      <c r="HC35" s="342"/>
      <c r="HD35" s="342"/>
      <c r="HE35" s="342"/>
      <c r="HF35" s="342"/>
      <c r="HG35" s="342"/>
      <c r="HH35" s="342"/>
      <c r="HI35" s="342"/>
      <c r="HJ35" s="342"/>
      <c r="HK35" s="342"/>
      <c r="HL35" s="342"/>
      <c r="HM35" s="342"/>
      <c r="HN35" s="342"/>
      <c r="HO35" s="342"/>
      <c r="HP35" s="342"/>
      <c r="HQ35" s="342"/>
      <c r="HR35" s="342"/>
      <c r="HS35" s="342"/>
      <c r="HT35" s="342"/>
      <c r="HU35" s="342"/>
      <c r="HV35" s="342"/>
      <c r="HW35" s="342"/>
      <c r="HX35" s="342"/>
      <c r="HY35" s="342"/>
      <c r="HZ35" s="342"/>
      <c r="IA35" s="342"/>
      <c r="IB35" s="342"/>
      <c r="IC35" s="342"/>
      <c r="ID35" s="342"/>
      <c r="IE35" s="342"/>
      <c r="IF35" s="342"/>
      <c r="IG35" s="342"/>
      <c r="IH35" s="342"/>
      <c r="II35" s="342"/>
      <c r="IJ35" s="342"/>
      <c r="IK35" s="342"/>
      <c r="IL35" s="342"/>
      <c r="IM35" s="342"/>
      <c r="IN35" s="342"/>
      <c r="IO35" s="342"/>
      <c r="IP35" s="342"/>
      <c r="IQ35" s="342"/>
    </row>
    <row r="36" spans="1:251" s="270" customFormat="1" ht="12" x14ac:dyDescent="0.2">
      <c r="A36" s="133" t="s">
        <v>165</v>
      </c>
      <c r="B36" s="111">
        <v>130</v>
      </c>
      <c r="C36" s="108">
        <v>3.7313432835820892</v>
      </c>
      <c r="D36" s="108">
        <v>14.925373134328357</v>
      </c>
      <c r="E36" s="108"/>
      <c r="F36" s="108"/>
      <c r="G36" s="108"/>
      <c r="H36" s="108"/>
      <c r="I36" s="108"/>
      <c r="J36" s="108"/>
      <c r="K36" s="342"/>
      <c r="T36" s="304"/>
      <c r="U36" s="304"/>
      <c r="V36" s="304"/>
      <c r="W36" s="304"/>
      <c r="X36" s="304"/>
      <c r="Y36" s="304"/>
      <c r="Z36" s="342"/>
      <c r="AA36" s="342"/>
      <c r="AB36" s="342"/>
      <c r="AC36" s="342"/>
      <c r="AD36" s="342"/>
      <c r="AE36" s="342"/>
      <c r="AF36" s="342"/>
      <c r="AG36" s="342"/>
      <c r="AH36" s="342"/>
      <c r="AI36" s="342"/>
      <c r="AJ36" s="342"/>
      <c r="AK36" s="342"/>
      <c r="AL36" s="342"/>
      <c r="AM36" s="342"/>
      <c r="AN36" s="342"/>
      <c r="AO36" s="342"/>
      <c r="AP36" s="342"/>
      <c r="AQ36" s="342"/>
      <c r="AR36" s="342"/>
      <c r="AS36" s="342"/>
      <c r="AT36" s="342"/>
      <c r="AU36" s="342"/>
      <c r="AV36" s="342"/>
      <c r="AW36" s="342"/>
      <c r="AX36" s="342"/>
      <c r="AY36" s="342"/>
      <c r="AZ36" s="342"/>
      <c r="BA36" s="342"/>
      <c r="BB36" s="342"/>
      <c r="BC36" s="342"/>
      <c r="BD36" s="342"/>
      <c r="BE36" s="342"/>
      <c r="BF36" s="342"/>
      <c r="BG36" s="342"/>
      <c r="BH36" s="342"/>
      <c r="BI36" s="342"/>
      <c r="BJ36" s="342"/>
      <c r="BK36" s="342"/>
      <c r="BL36" s="342"/>
      <c r="BM36" s="342"/>
      <c r="BN36" s="342"/>
      <c r="BO36" s="342"/>
      <c r="BP36" s="342"/>
      <c r="BQ36" s="342"/>
      <c r="BR36" s="342"/>
      <c r="BS36" s="342"/>
      <c r="BT36" s="342"/>
      <c r="BU36" s="342"/>
      <c r="BV36" s="342"/>
      <c r="BW36" s="342"/>
      <c r="BX36" s="342"/>
      <c r="BY36" s="342"/>
      <c r="BZ36" s="342"/>
      <c r="CA36" s="342"/>
      <c r="CB36" s="342"/>
      <c r="CC36" s="342"/>
      <c r="CD36" s="342"/>
      <c r="CE36" s="342"/>
      <c r="CF36" s="342"/>
      <c r="CG36" s="342"/>
      <c r="CH36" s="342"/>
      <c r="CI36" s="342"/>
      <c r="CJ36" s="342"/>
      <c r="CK36" s="342"/>
      <c r="CL36" s="342"/>
      <c r="CM36" s="342"/>
      <c r="CN36" s="342"/>
      <c r="CO36" s="342"/>
      <c r="CP36" s="342"/>
      <c r="CQ36" s="342"/>
      <c r="CR36" s="342"/>
      <c r="CS36" s="342"/>
      <c r="CT36" s="342"/>
      <c r="CU36" s="342"/>
      <c r="CV36" s="342"/>
      <c r="CW36" s="342"/>
      <c r="CX36" s="342"/>
      <c r="CY36" s="342"/>
      <c r="CZ36" s="342"/>
      <c r="DA36" s="342"/>
      <c r="DB36" s="342"/>
      <c r="DC36" s="342"/>
      <c r="DD36" s="342"/>
      <c r="DE36" s="342"/>
      <c r="DF36" s="342"/>
      <c r="DG36" s="342"/>
      <c r="DH36" s="342"/>
      <c r="DI36" s="342"/>
      <c r="DJ36" s="342"/>
      <c r="DK36" s="342"/>
      <c r="DL36" s="342"/>
      <c r="DM36" s="342"/>
      <c r="DN36" s="342"/>
      <c r="DO36" s="342"/>
      <c r="DP36" s="342"/>
      <c r="DQ36" s="342"/>
      <c r="DR36" s="342"/>
      <c r="DS36" s="342"/>
      <c r="DT36" s="342"/>
      <c r="DU36" s="342"/>
      <c r="DV36" s="342"/>
      <c r="DW36" s="342"/>
      <c r="DX36" s="342"/>
      <c r="DY36" s="342"/>
      <c r="DZ36" s="342"/>
      <c r="EA36" s="342"/>
      <c r="EB36" s="342"/>
      <c r="EC36" s="342"/>
      <c r="ED36" s="342"/>
      <c r="EE36" s="342"/>
      <c r="EF36" s="342"/>
      <c r="EG36" s="342"/>
      <c r="EH36" s="342"/>
      <c r="EI36" s="342"/>
      <c r="EJ36" s="342"/>
      <c r="EK36" s="342"/>
      <c r="EL36" s="342"/>
      <c r="EM36" s="342"/>
      <c r="EN36" s="342"/>
      <c r="EO36" s="342"/>
      <c r="EP36" s="342"/>
      <c r="EQ36" s="342"/>
      <c r="ER36" s="342"/>
      <c r="ES36" s="342"/>
      <c r="ET36" s="342"/>
      <c r="EU36" s="342"/>
      <c r="EV36" s="342"/>
      <c r="EW36" s="342"/>
      <c r="EX36" s="342"/>
      <c r="EY36" s="342"/>
      <c r="EZ36" s="342"/>
      <c r="FA36" s="342"/>
      <c r="FB36" s="342"/>
      <c r="FC36" s="342"/>
      <c r="FD36" s="342"/>
      <c r="FE36" s="342"/>
      <c r="FF36" s="342"/>
      <c r="FG36" s="342"/>
      <c r="FH36" s="342"/>
      <c r="FI36" s="342"/>
      <c r="FJ36" s="342"/>
      <c r="FK36" s="342"/>
      <c r="FL36" s="342"/>
      <c r="FM36" s="342"/>
      <c r="FN36" s="342"/>
      <c r="FO36" s="342"/>
      <c r="FP36" s="342"/>
      <c r="FQ36" s="342"/>
      <c r="FR36" s="342"/>
      <c r="FS36" s="342"/>
      <c r="FT36" s="342"/>
      <c r="FU36" s="342"/>
      <c r="FV36" s="342"/>
      <c r="FW36" s="342"/>
      <c r="FX36" s="342"/>
      <c r="FY36" s="342"/>
      <c r="FZ36" s="342"/>
      <c r="GA36" s="342"/>
      <c r="GB36" s="342"/>
      <c r="GC36" s="342"/>
      <c r="GD36" s="342"/>
      <c r="GE36" s="342"/>
      <c r="GF36" s="342"/>
      <c r="GG36" s="342"/>
      <c r="GH36" s="342"/>
      <c r="GI36" s="342"/>
      <c r="GJ36" s="342"/>
      <c r="GK36" s="342"/>
      <c r="GL36" s="342"/>
      <c r="GM36" s="342"/>
      <c r="GN36" s="342"/>
      <c r="GO36" s="342"/>
      <c r="GP36" s="342"/>
      <c r="GQ36" s="342"/>
      <c r="GR36" s="342"/>
      <c r="GS36" s="342"/>
      <c r="GT36" s="342"/>
      <c r="GU36" s="342"/>
      <c r="GV36" s="342"/>
      <c r="GW36" s="342"/>
      <c r="GX36" s="342"/>
      <c r="GY36" s="342"/>
      <c r="GZ36" s="342"/>
      <c r="HA36" s="342"/>
      <c r="HB36" s="342"/>
      <c r="HC36" s="342"/>
      <c r="HD36" s="342"/>
      <c r="HE36" s="342"/>
      <c r="HF36" s="342"/>
      <c r="HG36" s="342"/>
      <c r="HH36" s="342"/>
      <c r="HI36" s="342"/>
      <c r="HJ36" s="342"/>
      <c r="HK36" s="342"/>
      <c r="HL36" s="342"/>
      <c r="HM36" s="342"/>
      <c r="HN36" s="342"/>
      <c r="HO36" s="342"/>
      <c r="HP36" s="342"/>
      <c r="HQ36" s="342"/>
      <c r="HR36" s="342"/>
      <c r="HS36" s="342"/>
      <c r="HT36" s="342"/>
      <c r="HU36" s="342"/>
      <c r="HV36" s="342"/>
      <c r="HW36" s="342"/>
      <c r="HX36" s="342"/>
      <c r="HY36" s="342"/>
      <c r="HZ36" s="342"/>
      <c r="IA36" s="342"/>
      <c r="IB36" s="342"/>
      <c r="IC36" s="342"/>
      <c r="ID36" s="342"/>
      <c r="IE36" s="342"/>
      <c r="IF36" s="342"/>
      <c r="IG36" s="342"/>
      <c r="IH36" s="342"/>
      <c r="II36" s="342"/>
      <c r="IJ36" s="342"/>
      <c r="IK36" s="342"/>
      <c r="IL36" s="342"/>
      <c r="IM36" s="342"/>
      <c r="IN36" s="342"/>
      <c r="IO36" s="342"/>
      <c r="IP36" s="342"/>
      <c r="IQ36" s="342"/>
    </row>
    <row r="37" spans="1:251" s="270" customFormat="1" ht="12" x14ac:dyDescent="0.2">
      <c r="A37" s="133" t="s">
        <v>166</v>
      </c>
      <c r="B37" s="111">
        <v>100</v>
      </c>
      <c r="C37" s="108">
        <v>11.458333333333332</v>
      </c>
      <c r="D37" s="108">
        <v>21.875</v>
      </c>
      <c r="E37" s="108"/>
      <c r="F37" s="108"/>
      <c r="G37" s="108"/>
      <c r="H37" s="108"/>
      <c r="I37" s="108"/>
      <c r="J37" s="108"/>
      <c r="K37" s="342"/>
      <c r="T37" s="304"/>
      <c r="U37" s="304"/>
      <c r="V37" s="304"/>
      <c r="W37" s="304"/>
      <c r="X37" s="304"/>
      <c r="Y37" s="304"/>
      <c r="Z37" s="342"/>
      <c r="AA37" s="342"/>
      <c r="AB37" s="342"/>
      <c r="AC37" s="342"/>
      <c r="AD37" s="342"/>
      <c r="AE37" s="342"/>
      <c r="AF37" s="342"/>
      <c r="AG37" s="342"/>
      <c r="AH37" s="342"/>
      <c r="AI37" s="342"/>
      <c r="AJ37" s="342"/>
      <c r="AK37" s="342"/>
      <c r="AL37" s="342"/>
      <c r="AM37" s="342"/>
      <c r="AN37" s="342"/>
      <c r="AO37" s="342"/>
      <c r="AP37" s="342"/>
      <c r="AQ37" s="342"/>
      <c r="AR37" s="342"/>
      <c r="AS37" s="342"/>
      <c r="AT37" s="342"/>
      <c r="AU37" s="342"/>
      <c r="AV37" s="342"/>
      <c r="AW37" s="342"/>
      <c r="AX37" s="342"/>
      <c r="AY37" s="342"/>
      <c r="AZ37" s="342"/>
      <c r="BA37" s="342"/>
      <c r="BB37" s="342"/>
      <c r="BC37" s="342"/>
      <c r="BD37" s="342"/>
      <c r="BE37" s="342"/>
      <c r="BF37" s="342"/>
      <c r="BG37" s="342"/>
      <c r="BH37" s="342"/>
      <c r="BI37" s="342"/>
      <c r="BJ37" s="342"/>
      <c r="BK37" s="342"/>
      <c r="BL37" s="342"/>
      <c r="BM37" s="342"/>
      <c r="BN37" s="342"/>
      <c r="BO37" s="342"/>
      <c r="BP37" s="342"/>
      <c r="BQ37" s="342"/>
      <c r="BR37" s="342"/>
      <c r="BS37" s="342"/>
      <c r="BT37" s="342"/>
      <c r="BU37" s="342"/>
      <c r="BV37" s="342"/>
      <c r="BW37" s="342"/>
      <c r="BX37" s="342"/>
      <c r="BY37" s="342"/>
      <c r="BZ37" s="342"/>
      <c r="CA37" s="342"/>
      <c r="CB37" s="342"/>
      <c r="CC37" s="342"/>
      <c r="CD37" s="342"/>
      <c r="CE37" s="342"/>
      <c r="CF37" s="342"/>
      <c r="CG37" s="342"/>
      <c r="CH37" s="342"/>
      <c r="CI37" s="342"/>
      <c r="CJ37" s="342"/>
      <c r="CK37" s="342"/>
      <c r="CL37" s="342"/>
      <c r="CM37" s="342"/>
      <c r="CN37" s="342"/>
      <c r="CO37" s="342"/>
      <c r="CP37" s="342"/>
      <c r="CQ37" s="342"/>
      <c r="CR37" s="342"/>
      <c r="CS37" s="342"/>
      <c r="CT37" s="342"/>
      <c r="CU37" s="342"/>
      <c r="CV37" s="342"/>
      <c r="CW37" s="342"/>
      <c r="CX37" s="342"/>
      <c r="CY37" s="342"/>
      <c r="CZ37" s="342"/>
      <c r="DA37" s="342"/>
      <c r="DB37" s="342"/>
      <c r="DC37" s="342"/>
      <c r="DD37" s="342"/>
      <c r="DE37" s="342"/>
      <c r="DF37" s="342"/>
      <c r="DG37" s="342"/>
      <c r="DH37" s="342"/>
      <c r="DI37" s="342"/>
      <c r="DJ37" s="342"/>
      <c r="DK37" s="342"/>
      <c r="DL37" s="342"/>
      <c r="DM37" s="342"/>
      <c r="DN37" s="342"/>
      <c r="DO37" s="342"/>
      <c r="DP37" s="342"/>
      <c r="DQ37" s="342"/>
      <c r="DR37" s="342"/>
      <c r="DS37" s="342"/>
      <c r="DT37" s="342"/>
      <c r="DU37" s="342"/>
      <c r="DV37" s="342"/>
      <c r="DW37" s="342"/>
      <c r="DX37" s="342"/>
      <c r="DY37" s="342"/>
      <c r="DZ37" s="342"/>
      <c r="EA37" s="342"/>
      <c r="EB37" s="342"/>
      <c r="EC37" s="342"/>
      <c r="ED37" s="342"/>
      <c r="EE37" s="342"/>
      <c r="EF37" s="342"/>
      <c r="EG37" s="342"/>
      <c r="EH37" s="342"/>
      <c r="EI37" s="342"/>
      <c r="EJ37" s="342"/>
      <c r="EK37" s="342"/>
      <c r="EL37" s="342"/>
      <c r="EM37" s="342"/>
      <c r="EN37" s="342"/>
      <c r="EO37" s="342"/>
      <c r="EP37" s="342"/>
      <c r="EQ37" s="342"/>
      <c r="ER37" s="342"/>
      <c r="ES37" s="342"/>
      <c r="ET37" s="342"/>
      <c r="EU37" s="342"/>
      <c r="EV37" s="342"/>
      <c r="EW37" s="342"/>
      <c r="EX37" s="342"/>
      <c r="EY37" s="342"/>
      <c r="EZ37" s="342"/>
      <c r="FA37" s="342"/>
      <c r="FB37" s="342"/>
      <c r="FC37" s="342"/>
      <c r="FD37" s="342"/>
      <c r="FE37" s="342"/>
      <c r="FF37" s="342"/>
      <c r="FG37" s="342"/>
      <c r="FH37" s="342"/>
      <c r="FI37" s="342"/>
      <c r="FJ37" s="342"/>
      <c r="FK37" s="342"/>
      <c r="FL37" s="342"/>
      <c r="FM37" s="342"/>
      <c r="FN37" s="342"/>
      <c r="FO37" s="342"/>
      <c r="FP37" s="342"/>
      <c r="FQ37" s="342"/>
      <c r="FR37" s="342"/>
      <c r="FS37" s="342"/>
      <c r="FT37" s="342"/>
      <c r="FU37" s="342"/>
      <c r="FV37" s="342"/>
      <c r="FW37" s="342"/>
      <c r="FX37" s="342"/>
      <c r="FY37" s="342"/>
      <c r="FZ37" s="342"/>
      <c r="GA37" s="342"/>
      <c r="GB37" s="342"/>
      <c r="GC37" s="342"/>
      <c r="GD37" s="342"/>
      <c r="GE37" s="342"/>
      <c r="GF37" s="342"/>
      <c r="GG37" s="342"/>
      <c r="GH37" s="342"/>
      <c r="GI37" s="342"/>
      <c r="GJ37" s="342"/>
      <c r="GK37" s="342"/>
      <c r="GL37" s="342"/>
      <c r="GM37" s="342"/>
      <c r="GN37" s="342"/>
      <c r="GO37" s="342"/>
      <c r="GP37" s="342"/>
      <c r="GQ37" s="342"/>
      <c r="GR37" s="342"/>
      <c r="GS37" s="342"/>
      <c r="GT37" s="342"/>
      <c r="GU37" s="342"/>
      <c r="GV37" s="342"/>
      <c r="GW37" s="342"/>
      <c r="GX37" s="342"/>
      <c r="GY37" s="342"/>
      <c r="GZ37" s="342"/>
      <c r="HA37" s="342"/>
      <c r="HB37" s="342"/>
      <c r="HC37" s="342"/>
      <c r="HD37" s="342"/>
      <c r="HE37" s="342"/>
      <c r="HF37" s="342"/>
      <c r="HG37" s="342"/>
      <c r="HH37" s="342"/>
      <c r="HI37" s="342"/>
      <c r="HJ37" s="342"/>
      <c r="HK37" s="342"/>
      <c r="HL37" s="342"/>
      <c r="HM37" s="342"/>
      <c r="HN37" s="342"/>
      <c r="HO37" s="342"/>
      <c r="HP37" s="342"/>
      <c r="HQ37" s="342"/>
      <c r="HR37" s="342"/>
      <c r="HS37" s="342"/>
      <c r="HT37" s="342"/>
      <c r="HU37" s="342"/>
      <c r="HV37" s="342"/>
      <c r="HW37" s="342"/>
      <c r="HX37" s="342"/>
      <c r="HY37" s="342"/>
      <c r="HZ37" s="342"/>
      <c r="IA37" s="342"/>
      <c r="IB37" s="342"/>
      <c r="IC37" s="342"/>
      <c r="ID37" s="342"/>
      <c r="IE37" s="342"/>
      <c r="IF37" s="342"/>
      <c r="IG37" s="342"/>
      <c r="IH37" s="342"/>
      <c r="II37" s="342"/>
      <c r="IJ37" s="342"/>
      <c r="IK37" s="342"/>
      <c r="IL37" s="342"/>
      <c r="IM37" s="342"/>
      <c r="IN37" s="342"/>
      <c r="IO37" s="342"/>
      <c r="IP37" s="342"/>
      <c r="IQ37" s="342"/>
    </row>
    <row r="38" spans="1:251" s="270" customFormat="1" ht="12" x14ac:dyDescent="0.2">
      <c r="A38" s="133" t="s">
        <v>167</v>
      </c>
      <c r="B38" s="111">
        <v>80</v>
      </c>
      <c r="C38" s="108">
        <v>14.102564102564102</v>
      </c>
      <c r="D38" s="108">
        <v>7.6923076923076925</v>
      </c>
      <c r="E38" s="108"/>
      <c r="F38" s="108"/>
      <c r="G38" s="108"/>
      <c r="H38" s="108"/>
      <c r="I38" s="108"/>
      <c r="J38" s="108"/>
      <c r="K38" s="342"/>
      <c r="T38" s="304"/>
      <c r="U38" s="304"/>
      <c r="V38" s="304"/>
      <c r="W38" s="304"/>
      <c r="X38" s="304"/>
      <c r="Y38" s="304"/>
      <c r="Z38" s="342"/>
      <c r="AA38" s="342"/>
      <c r="AB38" s="342"/>
      <c r="AC38" s="342"/>
      <c r="AD38" s="342"/>
      <c r="AE38" s="342"/>
      <c r="AF38" s="342"/>
      <c r="AG38" s="342"/>
      <c r="AH38" s="342"/>
      <c r="AI38" s="342"/>
      <c r="AJ38" s="342"/>
      <c r="AK38" s="342"/>
      <c r="AL38" s="342"/>
      <c r="AM38" s="342"/>
      <c r="AN38" s="342"/>
      <c r="AO38" s="342"/>
      <c r="AP38" s="342"/>
      <c r="AQ38" s="342"/>
      <c r="AR38" s="342"/>
      <c r="AS38" s="342"/>
      <c r="AT38" s="342"/>
      <c r="AU38" s="342"/>
      <c r="AV38" s="342"/>
      <c r="AW38" s="342"/>
      <c r="AX38" s="342"/>
      <c r="AY38" s="342"/>
      <c r="AZ38" s="342"/>
      <c r="BA38" s="342"/>
      <c r="BB38" s="342"/>
      <c r="BC38" s="342"/>
      <c r="BD38" s="342"/>
      <c r="BE38" s="342"/>
      <c r="BF38" s="342"/>
      <c r="BG38" s="342"/>
      <c r="BH38" s="342"/>
      <c r="BI38" s="342"/>
      <c r="BJ38" s="342"/>
      <c r="BK38" s="342"/>
      <c r="BL38" s="342"/>
      <c r="BM38" s="342"/>
      <c r="BN38" s="342"/>
      <c r="BO38" s="342"/>
      <c r="BP38" s="342"/>
      <c r="BQ38" s="342"/>
      <c r="BR38" s="342"/>
      <c r="BS38" s="342"/>
      <c r="BT38" s="342"/>
      <c r="BU38" s="342"/>
      <c r="BV38" s="342"/>
      <c r="BW38" s="342"/>
      <c r="BX38" s="342"/>
      <c r="BY38" s="342"/>
      <c r="BZ38" s="342"/>
      <c r="CA38" s="342"/>
      <c r="CB38" s="342"/>
      <c r="CC38" s="342"/>
      <c r="CD38" s="342"/>
      <c r="CE38" s="342"/>
      <c r="CF38" s="342"/>
      <c r="CG38" s="342"/>
      <c r="CH38" s="342"/>
      <c r="CI38" s="342"/>
      <c r="CJ38" s="342"/>
      <c r="CK38" s="342"/>
      <c r="CL38" s="342"/>
      <c r="CM38" s="342"/>
      <c r="CN38" s="342"/>
      <c r="CO38" s="342"/>
      <c r="CP38" s="342"/>
      <c r="CQ38" s="342"/>
      <c r="CR38" s="342"/>
      <c r="CS38" s="342"/>
      <c r="CT38" s="342"/>
      <c r="CU38" s="342"/>
      <c r="CV38" s="342"/>
      <c r="CW38" s="342"/>
      <c r="CX38" s="342"/>
      <c r="CY38" s="342"/>
      <c r="CZ38" s="342"/>
      <c r="DA38" s="342"/>
      <c r="DB38" s="342"/>
      <c r="DC38" s="342"/>
      <c r="DD38" s="342"/>
      <c r="DE38" s="342"/>
      <c r="DF38" s="342"/>
      <c r="DG38" s="342"/>
      <c r="DH38" s="342"/>
      <c r="DI38" s="342"/>
      <c r="DJ38" s="342"/>
      <c r="DK38" s="342"/>
      <c r="DL38" s="342"/>
      <c r="DM38" s="342"/>
      <c r="DN38" s="342"/>
      <c r="DO38" s="342"/>
      <c r="DP38" s="342"/>
      <c r="DQ38" s="342"/>
      <c r="DR38" s="342"/>
      <c r="DS38" s="342"/>
      <c r="DT38" s="342"/>
      <c r="DU38" s="342"/>
      <c r="DV38" s="342"/>
      <c r="DW38" s="342"/>
      <c r="DX38" s="342"/>
      <c r="DY38" s="342"/>
      <c r="DZ38" s="342"/>
      <c r="EA38" s="342"/>
      <c r="EB38" s="342"/>
      <c r="EC38" s="342"/>
      <c r="ED38" s="342"/>
      <c r="EE38" s="342"/>
      <c r="EF38" s="342"/>
      <c r="EG38" s="342"/>
      <c r="EH38" s="342"/>
      <c r="EI38" s="342"/>
      <c r="EJ38" s="342"/>
      <c r="EK38" s="342"/>
      <c r="EL38" s="342"/>
      <c r="EM38" s="342"/>
      <c r="EN38" s="342"/>
      <c r="EO38" s="342"/>
      <c r="EP38" s="342"/>
      <c r="EQ38" s="342"/>
      <c r="ER38" s="342"/>
      <c r="ES38" s="342"/>
      <c r="ET38" s="342"/>
      <c r="EU38" s="342"/>
      <c r="EV38" s="342"/>
      <c r="EW38" s="342"/>
      <c r="EX38" s="342"/>
      <c r="EY38" s="342"/>
      <c r="EZ38" s="342"/>
      <c r="FA38" s="342"/>
      <c r="FB38" s="342"/>
      <c r="FC38" s="342"/>
      <c r="FD38" s="342"/>
      <c r="FE38" s="342"/>
      <c r="FF38" s="342"/>
      <c r="FG38" s="342"/>
      <c r="FH38" s="342"/>
      <c r="FI38" s="342"/>
      <c r="FJ38" s="342"/>
      <c r="FK38" s="342"/>
      <c r="FL38" s="342"/>
      <c r="FM38" s="342"/>
      <c r="FN38" s="342"/>
      <c r="FO38" s="342"/>
      <c r="FP38" s="342"/>
      <c r="FQ38" s="342"/>
      <c r="FR38" s="342"/>
      <c r="FS38" s="342"/>
      <c r="FT38" s="342"/>
      <c r="FU38" s="342"/>
      <c r="FV38" s="342"/>
      <c r="FW38" s="342"/>
      <c r="FX38" s="342"/>
      <c r="FY38" s="342"/>
      <c r="FZ38" s="342"/>
      <c r="GA38" s="342"/>
      <c r="GB38" s="342"/>
      <c r="GC38" s="342"/>
      <c r="GD38" s="342"/>
      <c r="GE38" s="342"/>
      <c r="GF38" s="342"/>
      <c r="GG38" s="342"/>
      <c r="GH38" s="342"/>
      <c r="GI38" s="342"/>
      <c r="GJ38" s="342"/>
      <c r="GK38" s="342"/>
      <c r="GL38" s="342"/>
      <c r="GM38" s="342"/>
      <c r="GN38" s="342"/>
      <c r="GO38" s="342"/>
      <c r="GP38" s="342"/>
      <c r="GQ38" s="342"/>
      <c r="GR38" s="342"/>
      <c r="GS38" s="342"/>
      <c r="GT38" s="342"/>
      <c r="GU38" s="342"/>
      <c r="GV38" s="342"/>
      <c r="GW38" s="342"/>
      <c r="GX38" s="342"/>
      <c r="GY38" s="342"/>
      <c r="GZ38" s="342"/>
      <c r="HA38" s="342"/>
      <c r="HB38" s="342"/>
      <c r="HC38" s="342"/>
      <c r="HD38" s="342"/>
      <c r="HE38" s="342"/>
      <c r="HF38" s="342"/>
      <c r="HG38" s="342"/>
      <c r="HH38" s="342"/>
      <c r="HI38" s="342"/>
      <c r="HJ38" s="342"/>
      <c r="HK38" s="342"/>
      <c r="HL38" s="342"/>
      <c r="HM38" s="342"/>
      <c r="HN38" s="342"/>
      <c r="HO38" s="342"/>
      <c r="HP38" s="342"/>
      <c r="HQ38" s="342"/>
      <c r="HR38" s="342"/>
      <c r="HS38" s="342"/>
      <c r="HT38" s="342"/>
      <c r="HU38" s="342"/>
      <c r="HV38" s="342"/>
      <c r="HW38" s="342"/>
      <c r="HX38" s="342"/>
      <c r="HY38" s="342"/>
      <c r="HZ38" s="342"/>
      <c r="IA38" s="342"/>
      <c r="IB38" s="342"/>
      <c r="IC38" s="342"/>
      <c r="ID38" s="342"/>
      <c r="IE38" s="342"/>
      <c r="IF38" s="342"/>
      <c r="IG38" s="342"/>
      <c r="IH38" s="342"/>
      <c r="II38" s="342"/>
      <c r="IJ38" s="342"/>
      <c r="IK38" s="342"/>
      <c r="IL38" s="342"/>
      <c r="IM38" s="342"/>
      <c r="IN38" s="342"/>
      <c r="IO38" s="342"/>
      <c r="IP38" s="342"/>
      <c r="IQ38" s="342"/>
    </row>
    <row r="39" spans="1:251" s="270" customFormat="1" ht="12" x14ac:dyDescent="0.2">
      <c r="A39" s="133" t="s">
        <v>168</v>
      </c>
      <c r="B39" s="111">
        <v>70</v>
      </c>
      <c r="C39" s="108">
        <v>14.864864864864865</v>
      </c>
      <c r="D39" s="108" t="s">
        <v>231</v>
      </c>
      <c r="E39" s="108"/>
      <c r="F39" s="108"/>
      <c r="G39" s="108"/>
      <c r="H39" s="108"/>
      <c r="I39" s="108"/>
      <c r="J39" s="108"/>
      <c r="K39" s="342"/>
      <c r="T39" s="304"/>
      <c r="U39" s="304"/>
      <c r="V39" s="304"/>
      <c r="W39" s="304"/>
      <c r="X39" s="304"/>
      <c r="Y39" s="304"/>
      <c r="Z39" s="342"/>
      <c r="AA39" s="342"/>
      <c r="AB39" s="342"/>
      <c r="AC39" s="342"/>
      <c r="AD39" s="342"/>
      <c r="AE39" s="342"/>
      <c r="AF39" s="342"/>
      <c r="AG39" s="342"/>
      <c r="AH39" s="342"/>
      <c r="AI39" s="342"/>
      <c r="AJ39" s="342"/>
      <c r="AK39" s="342"/>
      <c r="AL39" s="342"/>
      <c r="AM39" s="342"/>
      <c r="AN39" s="342"/>
      <c r="AO39" s="342"/>
      <c r="AP39" s="342"/>
      <c r="AQ39" s="342"/>
      <c r="AR39" s="342"/>
      <c r="AS39" s="342"/>
      <c r="AT39" s="342"/>
      <c r="AU39" s="342"/>
      <c r="AV39" s="342"/>
      <c r="AW39" s="342"/>
      <c r="AX39" s="342"/>
      <c r="AY39" s="342"/>
      <c r="AZ39" s="342"/>
      <c r="BA39" s="342"/>
      <c r="BB39" s="342"/>
      <c r="BC39" s="342"/>
      <c r="BD39" s="342"/>
      <c r="BE39" s="342"/>
      <c r="BF39" s="342"/>
      <c r="BG39" s="342"/>
      <c r="BH39" s="342"/>
      <c r="BI39" s="342"/>
      <c r="BJ39" s="342"/>
      <c r="BK39" s="342"/>
      <c r="BL39" s="342"/>
      <c r="BM39" s="342"/>
      <c r="BN39" s="342"/>
      <c r="BO39" s="342"/>
      <c r="BP39" s="342"/>
      <c r="BQ39" s="342"/>
      <c r="BR39" s="342"/>
      <c r="BS39" s="342"/>
      <c r="BT39" s="342"/>
      <c r="BU39" s="342"/>
      <c r="BV39" s="342"/>
      <c r="BW39" s="342"/>
      <c r="BX39" s="342"/>
      <c r="BY39" s="342"/>
      <c r="BZ39" s="342"/>
      <c r="CA39" s="342"/>
      <c r="CB39" s="342"/>
      <c r="CC39" s="342"/>
      <c r="CD39" s="342"/>
      <c r="CE39" s="342"/>
      <c r="CF39" s="342"/>
      <c r="CG39" s="342"/>
      <c r="CH39" s="342"/>
      <c r="CI39" s="342"/>
      <c r="CJ39" s="342"/>
      <c r="CK39" s="342"/>
      <c r="CL39" s="342"/>
      <c r="CM39" s="342"/>
      <c r="CN39" s="342"/>
      <c r="CO39" s="342"/>
      <c r="CP39" s="342"/>
      <c r="CQ39" s="342"/>
      <c r="CR39" s="342"/>
      <c r="CS39" s="342"/>
      <c r="CT39" s="342"/>
      <c r="CU39" s="342"/>
      <c r="CV39" s="342"/>
      <c r="CW39" s="342"/>
      <c r="CX39" s="342"/>
      <c r="CY39" s="342"/>
      <c r="CZ39" s="342"/>
      <c r="DA39" s="342"/>
      <c r="DB39" s="342"/>
      <c r="DC39" s="342"/>
      <c r="DD39" s="342"/>
      <c r="DE39" s="342"/>
      <c r="DF39" s="342"/>
      <c r="DG39" s="342"/>
      <c r="DH39" s="342"/>
      <c r="DI39" s="342"/>
      <c r="DJ39" s="342"/>
      <c r="DK39" s="342"/>
      <c r="DL39" s="342"/>
      <c r="DM39" s="342"/>
      <c r="DN39" s="342"/>
      <c r="DO39" s="342"/>
      <c r="DP39" s="342"/>
      <c r="DQ39" s="342"/>
      <c r="DR39" s="342"/>
      <c r="DS39" s="342"/>
      <c r="DT39" s="342"/>
      <c r="DU39" s="342"/>
      <c r="DV39" s="342"/>
      <c r="DW39" s="342"/>
      <c r="DX39" s="342"/>
      <c r="DY39" s="342"/>
      <c r="DZ39" s="342"/>
      <c r="EA39" s="342"/>
      <c r="EB39" s="342"/>
      <c r="EC39" s="342"/>
      <c r="ED39" s="342"/>
      <c r="EE39" s="342"/>
      <c r="EF39" s="342"/>
      <c r="EG39" s="342"/>
      <c r="EH39" s="342"/>
      <c r="EI39" s="342"/>
      <c r="EJ39" s="342"/>
      <c r="EK39" s="342"/>
      <c r="EL39" s="342"/>
      <c r="EM39" s="342"/>
      <c r="EN39" s="342"/>
      <c r="EO39" s="342"/>
      <c r="EP39" s="342"/>
      <c r="EQ39" s="342"/>
      <c r="ER39" s="342"/>
      <c r="ES39" s="342"/>
      <c r="ET39" s="342"/>
      <c r="EU39" s="342"/>
      <c r="EV39" s="342"/>
      <c r="EW39" s="342"/>
      <c r="EX39" s="342"/>
      <c r="EY39" s="342"/>
      <c r="EZ39" s="342"/>
      <c r="FA39" s="342"/>
      <c r="FB39" s="342"/>
      <c r="FC39" s="342"/>
      <c r="FD39" s="342"/>
      <c r="FE39" s="342"/>
      <c r="FF39" s="342"/>
      <c r="FG39" s="342"/>
      <c r="FH39" s="342"/>
      <c r="FI39" s="342"/>
      <c r="FJ39" s="342"/>
      <c r="FK39" s="342"/>
      <c r="FL39" s="342"/>
      <c r="FM39" s="342"/>
      <c r="FN39" s="342"/>
      <c r="FO39" s="342"/>
      <c r="FP39" s="342"/>
      <c r="FQ39" s="342"/>
      <c r="FR39" s="342"/>
      <c r="FS39" s="342"/>
      <c r="FT39" s="342"/>
      <c r="FU39" s="342"/>
      <c r="FV39" s="342"/>
      <c r="FW39" s="342"/>
      <c r="FX39" s="342"/>
      <c r="FY39" s="342"/>
      <c r="FZ39" s="342"/>
      <c r="GA39" s="342"/>
      <c r="GB39" s="342"/>
      <c r="GC39" s="342"/>
      <c r="GD39" s="342"/>
      <c r="GE39" s="342"/>
      <c r="GF39" s="342"/>
      <c r="GG39" s="342"/>
      <c r="GH39" s="342"/>
      <c r="GI39" s="342"/>
      <c r="GJ39" s="342"/>
      <c r="GK39" s="342"/>
      <c r="GL39" s="342"/>
      <c r="GM39" s="342"/>
      <c r="GN39" s="342"/>
      <c r="GO39" s="342"/>
      <c r="GP39" s="342"/>
      <c r="GQ39" s="342"/>
      <c r="GR39" s="342"/>
      <c r="GS39" s="342"/>
      <c r="GT39" s="342"/>
      <c r="GU39" s="342"/>
      <c r="GV39" s="342"/>
      <c r="GW39" s="342"/>
      <c r="GX39" s="342"/>
      <c r="GY39" s="342"/>
      <c r="GZ39" s="342"/>
      <c r="HA39" s="342"/>
      <c r="HB39" s="342"/>
      <c r="HC39" s="342"/>
      <c r="HD39" s="342"/>
      <c r="HE39" s="342"/>
      <c r="HF39" s="342"/>
      <c r="HG39" s="342"/>
      <c r="HH39" s="342"/>
      <c r="HI39" s="342"/>
      <c r="HJ39" s="342"/>
      <c r="HK39" s="342"/>
      <c r="HL39" s="342"/>
      <c r="HM39" s="342"/>
      <c r="HN39" s="342"/>
      <c r="HO39" s="342"/>
      <c r="HP39" s="342"/>
      <c r="HQ39" s="342"/>
      <c r="HR39" s="342"/>
      <c r="HS39" s="342"/>
      <c r="HT39" s="342"/>
      <c r="HU39" s="342"/>
      <c r="HV39" s="342"/>
      <c r="HW39" s="342"/>
      <c r="HX39" s="342"/>
      <c r="HY39" s="342"/>
      <c r="HZ39" s="342"/>
      <c r="IA39" s="342"/>
      <c r="IB39" s="342"/>
      <c r="IC39" s="342"/>
      <c r="ID39" s="342"/>
      <c r="IE39" s="342"/>
      <c r="IF39" s="342"/>
      <c r="IG39" s="342"/>
      <c r="IH39" s="342"/>
      <c r="II39" s="342"/>
      <c r="IJ39" s="342"/>
      <c r="IK39" s="342"/>
      <c r="IL39" s="342"/>
      <c r="IM39" s="342"/>
      <c r="IN39" s="342"/>
      <c r="IO39" s="342"/>
      <c r="IP39" s="342"/>
      <c r="IQ39" s="342"/>
    </row>
    <row r="40" spans="1:251" s="270" customFormat="1" ht="12" x14ac:dyDescent="0.2">
      <c r="A40" s="133" t="s">
        <v>159</v>
      </c>
      <c r="B40" s="111">
        <v>190</v>
      </c>
      <c r="C40" s="108">
        <v>8.8541666666666679</v>
      </c>
      <c r="D40" s="108">
        <v>3.6458333333333335</v>
      </c>
      <c r="E40" s="108"/>
      <c r="F40" s="108"/>
      <c r="G40" s="108"/>
      <c r="H40" s="108"/>
      <c r="I40" s="108"/>
      <c r="J40" s="108"/>
      <c r="K40" s="342"/>
      <c r="T40" s="304"/>
      <c r="U40" s="304"/>
      <c r="V40" s="304"/>
      <c r="W40" s="304"/>
      <c r="X40" s="304"/>
      <c r="Y40" s="304"/>
      <c r="Z40" s="342"/>
      <c r="AA40" s="342"/>
      <c r="AB40" s="342"/>
      <c r="AC40" s="342"/>
      <c r="AD40" s="342"/>
      <c r="AE40" s="342"/>
      <c r="AF40" s="342"/>
      <c r="AG40" s="342"/>
      <c r="AH40" s="342"/>
      <c r="AI40" s="342"/>
      <c r="AJ40" s="342"/>
      <c r="AK40" s="342"/>
      <c r="AL40" s="342"/>
      <c r="AM40" s="342"/>
      <c r="AN40" s="342"/>
      <c r="AO40" s="342"/>
      <c r="AP40" s="342"/>
      <c r="AQ40" s="342"/>
      <c r="AR40" s="342"/>
      <c r="AS40" s="342"/>
      <c r="AT40" s="342"/>
      <c r="AU40" s="342"/>
      <c r="AV40" s="342"/>
      <c r="AW40" s="342"/>
      <c r="AX40" s="342"/>
      <c r="AY40" s="342"/>
      <c r="AZ40" s="342"/>
      <c r="BA40" s="342"/>
      <c r="BB40" s="342"/>
      <c r="BC40" s="342"/>
      <c r="BD40" s="342"/>
      <c r="BE40" s="342"/>
      <c r="BF40" s="342"/>
      <c r="BG40" s="342"/>
      <c r="BH40" s="342"/>
      <c r="BI40" s="342"/>
      <c r="BJ40" s="342"/>
      <c r="BK40" s="342"/>
      <c r="BL40" s="342"/>
      <c r="BM40" s="342"/>
      <c r="BN40" s="342"/>
      <c r="BO40" s="342"/>
      <c r="BP40" s="342"/>
      <c r="BQ40" s="342"/>
      <c r="BR40" s="342"/>
      <c r="BS40" s="342"/>
      <c r="BT40" s="342"/>
      <c r="BU40" s="342"/>
      <c r="BV40" s="342"/>
      <c r="BW40" s="342"/>
      <c r="BX40" s="342"/>
      <c r="BY40" s="342"/>
      <c r="BZ40" s="342"/>
      <c r="CA40" s="342"/>
      <c r="CB40" s="342"/>
      <c r="CC40" s="342"/>
      <c r="CD40" s="342"/>
      <c r="CE40" s="342"/>
      <c r="CF40" s="342"/>
      <c r="CG40" s="342"/>
      <c r="CH40" s="342"/>
      <c r="CI40" s="342"/>
      <c r="CJ40" s="342"/>
      <c r="CK40" s="342"/>
      <c r="CL40" s="342"/>
      <c r="CM40" s="342"/>
      <c r="CN40" s="342"/>
      <c r="CO40" s="342"/>
      <c r="CP40" s="342"/>
      <c r="CQ40" s="342"/>
      <c r="CR40" s="342"/>
      <c r="CS40" s="342"/>
      <c r="CT40" s="342"/>
      <c r="CU40" s="342"/>
      <c r="CV40" s="342"/>
      <c r="CW40" s="342"/>
      <c r="CX40" s="342"/>
      <c r="CY40" s="342"/>
      <c r="CZ40" s="342"/>
      <c r="DA40" s="342"/>
      <c r="DB40" s="342"/>
      <c r="DC40" s="342"/>
      <c r="DD40" s="342"/>
      <c r="DE40" s="342"/>
      <c r="DF40" s="342"/>
      <c r="DG40" s="342"/>
      <c r="DH40" s="342"/>
      <c r="DI40" s="342"/>
      <c r="DJ40" s="342"/>
      <c r="DK40" s="342"/>
      <c r="DL40" s="342"/>
      <c r="DM40" s="342"/>
      <c r="DN40" s="342"/>
      <c r="DO40" s="342"/>
      <c r="DP40" s="342"/>
      <c r="DQ40" s="342"/>
      <c r="DR40" s="342"/>
      <c r="DS40" s="342"/>
      <c r="DT40" s="342"/>
      <c r="DU40" s="342"/>
      <c r="DV40" s="342"/>
      <c r="DW40" s="342"/>
      <c r="DX40" s="342"/>
      <c r="DY40" s="342"/>
      <c r="DZ40" s="342"/>
      <c r="EA40" s="342"/>
      <c r="EB40" s="342"/>
      <c r="EC40" s="342"/>
      <c r="ED40" s="342"/>
      <c r="EE40" s="342"/>
      <c r="EF40" s="342"/>
      <c r="EG40" s="342"/>
      <c r="EH40" s="342"/>
      <c r="EI40" s="342"/>
      <c r="EJ40" s="342"/>
      <c r="EK40" s="342"/>
      <c r="EL40" s="342"/>
      <c r="EM40" s="342"/>
      <c r="EN40" s="342"/>
      <c r="EO40" s="342"/>
      <c r="EP40" s="342"/>
      <c r="EQ40" s="342"/>
      <c r="ER40" s="342"/>
      <c r="ES40" s="342"/>
      <c r="ET40" s="342"/>
      <c r="EU40" s="342"/>
      <c r="EV40" s="342"/>
      <c r="EW40" s="342"/>
      <c r="EX40" s="342"/>
      <c r="EY40" s="342"/>
      <c r="EZ40" s="342"/>
      <c r="FA40" s="342"/>
      <c r="FB40" s="342"/>
      <c r="FC40" s="342"/>
      <c r="FD40" s="342"/>
      <c r="FE40" s="342"/>
      <c r="FF40" s="342"/>
      <c r="FG40" s="342"/>
      <c r="FH40" s="342"/>
      <c r="FI40" s="342"/>
      <c r="FJ40" s="342"/>
      <c r="FK40" s="342"/>
      <c r="FL40" s="342"/>
      <c r="FM40" s="342"/>
      <c r="FN40" s="342"/>
      <c r="FO40" s="342"/>
      <c r="FP40" s="342"/>
      <c r="FQ40" s="342"/>
      <c r="FR40" s="342"/>
      <c r="FS40" s="342"/>
      <c r="FT40" s="342"/>
      <c r="FU40" s="342"/>
      <c r="FV40" s="342"/>
      <c r="FW40" s="342"/>
      <c r="FX40" s="342"/>
      <c r="FY40" s="342"/>
      <c r="FZ40" s="342"/>
      <c r="GA40" s="342"/>
      <c r="GB40" s="342"/>
      <c r="GC40" s="342"/>
      <c r="GD40" s="342"/>
      <c r="GE40" s="342"/>
      <c r="GF40" s="342"/>
      <c r="GG40" s="342"/>
      <c r="GH40" s="342"/>
      <c r="GI40" s="342"/>
      <c r="GJ40" s="342"/>
      <c r="GK40" s="342"/>
      <c r="GL40" s="342"/>
      <c r="GM40" s="342"/>
      <c r="GN40" s="342"/>
      <c r="GO40" s="342"/>
      <c r="GP40" s="342"/>
      <c r="GQ40" s="342"/>
      <c r="GR40" s="342"/>
      <c r="GS40" s="342"/>
      <c r="GT40" s="342"/>
      <c r="GU40" s="342"/>
      <c r="GV40" s="342"/>
      <c r="GW40" s="342"/>
      <c r="GX40" s="342"/>
      <c r="GY40" s="342"/>
      <c r="GZ40" s="342"/>
      <c r="HA40" s="342"/>
      <c r="HB40" s="342"/>
      <c r="HC40" s="342"/>
      <c r="HD40" s="342"/>
      <c r="HE40" s="342"/>
      <c r="HF40" s="342"/>
      <c r="HG40" s="342"/>
      <c r="HH40" s="342"/>
      <c r="HI40" s="342"/>
      <c r="HJ40" s="342"/>
      <c r="HK40" s="342"/>
      <c r="HL40" s="342"/>
      <c r="HM40" s="342"/>
      <c r="HN40" s="342"/>
      <c r="HO40" s="342"/>
      <c r="HP40" s="342"/>
      <c r="HQ40" s="342"/>
      <c r="HR40" s="342"/>
      <c r="HS40" s="342"/>
      <c r="HT40" s="342"/>
      <c r="HU40" s="342"/>
      <c r="HV40" s="342"/>
      <c r="HW40" s="342"/>
      <c r="HX40" s="342"/>
      <c r="HY40" s="342"/>
      <c r="HZ40" s="342"/>
      <c r="IA40" s="342"/>
      <c r="IB40" s="342"/>
      <c r="IC40" s="342"/>
      <c r="ID40" s="342"/>
      <c r="IE40" s="342"/>
      <c r="IF40" s="342"/>
      <c r="IG40" s="342"/>
      <c r="IH40" s="342"/>
      <c r="II40" s="342"/>
      <c r="IJ40" s="342"/>
      <c r="IK40" s="342"/>
      <c r="IL40" s="342"/>
      <c r="IM40" s="342"/>
      <c r="IN40" s="342"/>
      <c r="IO40" s="342"/>
      <c r="IP40" s="342"/>
      <c r="IQ40" s="342"/>
    </row>
    <row r="41" spans="1:251" s="158" customFormat="1" ht="5.0999999999999996" customHeight="1" x14ac:dyDescent="0.2">
      <c r="A41" s="130"/>
      <c r="B41" s="108"/>
      <c r="C41" s="108"/>
      <c r="D41" s="108"/>
      <c r="E41" s="343"/>
      <c r="F41" s="343"/>
      <c r="G41" s="343"/>
      <c r="H41" s="343"/>
      <c r="I41" s="343"/>
      <c r="J41" s="343"/>
      <c r="K41" s="141"/>
      <c r="L41" s="141"/>
      <c r="M41" s="141"/>
      <c r="N41" s="141"/>
      <c r="O41" s="141"/>
      <c r="P41" s="141"/>
      <c r="Q41" s="141"/>
      <c r="R41" s="141"/>
      <c r="S41" s="141"/>
      <c r="T41" s="141"/>
      <c r="U41" s="141"/>
      <c r="V41" s="141"/>
      <c r="W41" s="141"/>
      <c r="X41" s="141"/>
      <c r="Y41" s="141"/>
      <c r="Z41" s="141"/>
    </row>
    <row r="42" spans="1:251" s="20" customFormat="1" ht="15" customHeight="1" x14ac:dyDescent="0.3">
      <c r="A42" s="131" t="s">
        <v>54</v>
      </c>
      <c r="B42" s="105">
        <v>3210</v>
      </c>
      <c r="C42" s="132">
        <v>17.128620367486764</v>
      </c>
      <c r="D42" s="132">
        <v>6.8514481469947057</v>
      </c>
      <c r="E42" s="302"/>
      <c r="F42" s="302"/>
      <c r="G42" s="302"/>
      <c r="H42" s="302"/>
      <c r="I42" s="302"/>
      <c r="J42" s="302"/>
      <c r="K42" s="292"/>
      <c r="L42" s="292"/>
      <c r="M42" s="292"/>
      <c r="N42" s="292"/>
      <c r="O42" s="297"/>
      <c r="P42" s="297"/>
      <c r="Q42" s="297"/>
      <c r="R42" s="297"/>
      <c r="S42" s="297"/>
      <c r="T42" s="297"/>
      <c r="U42" s="297"/>
      <c r="V42" s="297"/>
      <c r="W42" s="297"/>
      <c r="X42" s="297"/>
      <c r="Y42" s="298"/>
      <c r="Z42" s="292"/>
      <c r="AA42" s="299"/>
    </row>
    <row r="43" spans="1:251" s="158" customFormat="1" ht="5.0999999999999996" customHeight="1" x14ac:dyDescent="0.2">
      <c r="A43" s="130"/>
      <c r="B43" s="108"/>
      <c r="C43" s="108"/>
      <c r="D43" s="108"/>
      <c r="E43" s="343"/>
      <c r="F43" s="343"/>
      <c r="G43" s="343"/>
      <c r="H43" s="343"/>
      <c r="I43" s="343"/>
      <c r="J43" s="343"/>
      <c r="K43" s="141"/>
      <c r="L43" s="141"/>
      <c r="M43" s="141"/>
      <c r="N43" s="141"/>
      <c r="O43" s="141"/>
      <c r="P43" s="141"/>
      <c r="Q43" s="141"/>
      <c r="R43" s="141"/>
      <c r="S43" s="141"/>
      <c r="T43" s="141"/>
      <c r="U43" s="141"/>
      <c r="V43" s="141"/>
      <c r="W43" s="141"/>
      <c r="X43" s="141"/>
      <c r="Y43" s="141"/>
      <c r="Z43" s="141"/>
    </row>
    <row r="44" spans="1:251" s="270" customFormat="1" ht="12" x14ac:dyDescent="0.2">
      <c r="A44" s="133" t="s">
        <v>169</v>
      </c>
      <c r="B44" s="111">
        <v>450</v>
      </c>
      <c r="C44" s="108">
        <v>32.444444444444443</v>
      </c>
      <c r="D44" s="108">
        <v>8</v>
      </c>
      <c r="E44" s="108"/>
      <c r="F44" s="108"/>
      <c r="G44" s="108"/>
      <c r="H44" s="108"/>
      <c r="I44" s="108"/>
      <c r="J44" s="108"/>
      <c r="K44" s="342"/>
      <c r="T44" s="304"/>
      <c r="U44" s="304"/>
      <c r="V44" s="304"/>
      <c r="W44" s="304"/>
      <c r="X44" s="304"/>
      <c r="Y44" s="304"/>
      <c r="Z44" s="342"/>
      <c r="AA44" s="342"/>
      <c r="AB44" s="342"/>
      <c r="AC44" s="342"/>
      <c r="AD44" s="342"/>
      <c r="AE44" s="342"/>
      <c r="AF44" s="342"/>
      <c r="AG44" s="342"/>
      <c r="AH44" s="342"/>
      <c r="AI44" s="342"/>
      <c r="AJ44" s="342"/>
      <c r="AK44" s="342"/>
      <c r="AL44" s="342"/>
      <c r="AM44" s="342"/>
      <c r="AN44" s="342"/>
      <c r="AO44" s="342"/>
      <c r="AP44" s="342"/>
      <c r="AQ44" s="342"/>
      <c r="AR44" s="342"/>
      <c r="AS44" s="342"/>
      <c r="AT44" s="342"/>
      <c r="AU44" s="342"/>
      <c r="AV44" s="342"/>
      <c r="AW44" s="342"/>
      <c r="AX44" s="342"/>
      <c r="AY44" s="342"/>
      <c r="AZ44" s="342"/>
      <c r="BA44" s="342"/>
      <c r="BB44" s="342"/>
      <c r="BC44" s="342"/>
      <c r="BD44" s="342"/>
      <c r="BE44" s="342"/>
      <c r="BF44" s="342"/>
      <c r="BG44" s="342"/>
      <c r="BH44" s="342"/>
      <c r="BI44" s="342"/>
      <c r="BJ44" s="342"/>
      <c r="BK44" s="342"/>
      <c r="BL44" s="342"/>
      <c r="BM44" s="342"/>
      <c r="BN44" s="342"/>
      <c r="BO44" s="342"/>
      <c r="BP44" s="342"/>
      <c r="BQ44" s="342"/>
      <c r="BR44" s="342"/>
      <c r="BS44" s="342"/>
      <c r="BT44" s="342"/>
      <c r="BU44" s="342"/>
      <c r="BV44" s="342"/>
      <c r="BW44" s="342"/>
      <c r="BX44" s="342"/>
      <c r="BY44" s="342"/>
      <c r="BZ44" s="342"/>
      <c r="CA44" s="342"/>
      <c r="CB44" s="342"/>
      <c r="CC44" s="342"/>
      <c r="CD44" s="342"/>
      <c r="CE44" s="342"/>
      <c r="CF44" s="342"/>
      <c r="CG44" s="342"/>
      <c r="CH44" s="342"/>
      <c r="CI44" s="342"/>
      <c r="CJ44" s="342"/>
      <c r="CK44" s="342"/>
      <c r="CL44" s="342"/>
      <c r="CM44" s="342"/>
      <c r="CN44" s="342"/>
      <c r="CO44" s="342"/>
      <c r="CP44" s="342"/>
      <c r="CQ44" s="342"/>
      <c r="CR44" s="342"/>
      <c r="CS44" s="342"/>
      <c r="CT44" s="342"/>
      <c r="CU44" s="342"/>
      <c r="CV44" s="342"/>
      <c r="CW44" s="342"/>
      <c r="CX44" s="342"/>
      <c r="CY44" s="342"/>
      <c r="CZ44" s="342"/>
      <c r="DA44" s="342"/>
      <c r="DB44" s="342"/>
      <c r="DC44" s="342"/>
      <c r="DD44" s="342"/>
      <c r="DE44" s="342"/>
      <c r="DF44" s="342"/>
      <c r="DG44" s="342"/>
      <c r="DH44" s="342"/>
      <c r="DI44" s="342"/>
      <c r="DJ44" s="342"/>
      <c r="DK44" s="342"/>
      <c r="DL44" s="342"/>
      <c r="DM44" s="342"/>
      <c r="DN44" s="342"/>
      <c r="DO44" s="342"/>
      <c r="DP44" s="342"/>
      <c r="DQ44" s="342"/>
      <c r="DR44" s="342"/>
      <c r="DS44" s="342"/>
      <c r="DT44" s="342"/>
      <c r="DU44" s="342"/>
      <c r="DV44" s="342"/>
      <c r="DW44" s="342"/>
      <c r="DX44" s="342"/>
      <c r="DY44" s="342"/>
      <c r="DZ44" s="342"/>
      <c r="EA44" s="342"/>
      <c r="EB44" s="342"/>
      <c r="EC44" s="342"/>
      <c r="ED44" s="342"/>
      <c r="EE44" s="342"/>
      <c r="EF44" s="342"/>
      <c r="EG44" s="342"/>
      <c r="EH44" s="342"/>
      <c r="EI44" s="342"/>
      <c r="EJ44" s="342"/>
      <c r="EK44" s="342"/>
      <c r="EL44" s="342"/>
      <c r="EM44" s="342"/>
      <c r="EN44" s="342"/>
      <c r="EO44" s="342"/>
      <c r="EP44" s="342"/>
      <c r="EQ44" s="342"/>
      <c r="ER44" s="342"/>
      <c r="ES44" s="342"/>
      <c r="ET44" s="342"/>
      <c r="EU44" s="342"/>
      <c r="EV44" s="342"/>
      <c r="EW44" s="342"/>
      <c r="EX44" s="342"/>
      <c r="EY44" s="342"/>
      <c r="EZ44" s="342"/>
      <c r="FA44" s="342"/>
      <c r="FB44" s="342"/>
      <c r="FC44" s="342"/>
      <c r="FD44" s="342"/>
      <c r="FE44" s="342"/>
      <c r="FF44" s="342"/>
      <c r="FG44" s="342"/>
      <c r="FH44" s="342"/>
      <c r="FI44" s="342"/>
      <c r="FJ44" s="342"/>
      <c r="FK44" s="342"/>
      <c r="FL44" s="342"/>
      <c r="FM44" s="342"/>
      <c r="FN44" s="342"/>
      <c r="FO44" s="342"/>
      <c r="FP44" s="342"/>
      <c r="FQ44" s="342"/>
      <c r="FR44" s="342"/>
      <c r="FS44" s="342"/>
      <c r="FT44" s="342"/>
      <c r="FU44" s="342"/>
      <c r="FV44" s="342"/>
      <c r="FW44" s="342"/>
      <c r="FX44" s="342"/>
      <c r="FY44" s="342"/>
      <c r="FZ44" s="342"/>
      <c r="GA44" s="342"/>
      <c r="GB44" s="342"/>
      <c r="GC44" s="342"/>
      <c r="GD44" s="342"/>
      <c r="GE44" s="342"/>
      <c r="GF44" s="342"/>
      <c r="GG44" s="342"/>
      <c r="GH44" s="342"/>
      <c r="GI44" s="342"/>
      <c r="GJ44" s="342"/>
      <c r="GK44" s="342"/>
      <c r="GL44" s="342"/>
      <c r="GM44" s="342"/>
      <c r="GN44" s="342"/>
      <c r="GO44" s="342"/>
      <c r="GP44" s="342"/>
      <c r="GQ44" s="342"/>
      <c r="GR44" s="342"/>
      <c r="GS44" s="342"/>
      <c r="GT44" s="342"/>
      <c r="GU44" s="342"/>
      <c r="GV44" s="342"/>
      <c r="GW44" s="342"/>
      <c r="GX44" s="342"/>
      <c r="GY44" s="342"/>
      <c r="GZ44" s="342"/>
      <c r="HA44" s="342"/>
      <c r="HB44" s="342"/>
      <c r="HC44" s="342"/>
      <c r="HD44" s="342"/>
      <c r="HE44" s="342"/>
      <c r="HF44" s="342"/>
      <c r="HG44" s="342"/>
      <c r="HH44" s="342"/>
      <c r="HI44" s="342"/>
      <c r="HJ44" s="342"/>
      <c r="HK44" s="342"/>
      <c r="HL44" s="342"/>
      <c r="HM44" s="342"/>
      <c r="HN44" s="342"/>
      <c r="HO44" s="342"/>
      <c r="HP44" s="342"/>
      <c r="HQ44" s="342"/>
      <c r="HR44" s="342"/>
      <c r="HS44" s="342"/>
      <c r="HT44" s="342"/>
      <c r="HU44" s="342"/>
      <c r="HV44" s="342"/>
      <c r="HW44" s="342"/>
      <c r="HX44" s="342"/>
      <c r="HY44" s="342"/>
      <c r="HZ44" s="342"/>
      <c r="IA44" s="342"/>
      <c r="IB44" s="342"/>
      <c r="IC44" s="342"/>
      <c r="ID44" s="342"/>
      <c r="IE44" s="342"/>
      <c r="IF44" s="342"/>
      <c r="IG44" s="342"/>
      <c r="IH44" s="342"/>
      <c r="II44" s="342"/>
      <c r="IJ44" s="342"/>
      <c r="IK44" s="342"/>
      <c r="IL44" s="342"/>
      <c r="IM44" s="342"/>
      <c r="IN44" s="342"/>
      <c r="IO44" s="342"/>
      <c r="IP44" s="342"/>
      <c r="IQ44" s="342"/>
    </row>
    <row r="45" spans="1:251" s="270" customFormat="1" ht="12" x14ac:dyDescent="0.2">
      <c r="A45" s="133" t="s">
        <v>170</v>
      </c>
      <c r="B45" s="111">
        <v>350</v>
      </c>
      <c r="C45" s="108">
        <v>4.8295454545454541</v>
      </c>
      <c r="D45" s="108">
        <v>7.6704545454545459</v>
      </c>
      <c r="E45" s="108"/>
      <c r="F45" s="108"/>
      <c r="G45" s="108"/>
      <c r="H45" s="108"/>
      <c r="I45" s="108"/>
      <c r="J45" s="108"/>
      <c r="K45" s="342"/>
      <c r="T45" s="304"/>
      <c r="U45" s="304"/>
      <c r="V45" s="304"/>
      <c r="W45" s="304"/>
      <c r="X45" s="304"/>
      <c r="Y45" s="304"/>
      <c r="Z45" s="342"/>
      <c r="AA45" s="342"/>
      <c r="AB45" s="342"/>
      <c r="AC45" s="342"/>
      <c r="AD45" s="342"/>
      <c r="AE45" s="342"/>
      <c r="AF45" s="342"/>
      <c r="AG45" s="342"/>
      <c r="AH45" s="342"/>
      <c r="AI45" s="342"/>
      <c r="AJ45" s="342"/>
      <c r="AK45" s="342"/>
      <c r="AL45" s="342"/>
      <c r="AM45" s="342"/>
      <c r="AN45" s="342"/>
      <c r="AO45" s="342"/>
      <c r="AP45" s="342"/>
      <c r="AQ45" s="342"/>
      <c r="AR45" s="342"/>
      <c r="AS45" s="342"/>
      <c r="AT45" s="342"/>
      <c r="AU45" s="342"/>
      <c r="AV45" s="342"/>
      <c r="AW45" s="342"/>
      <c r="AX45" s="342"/>
      <c r="AY45" s="342"/>
      <c r="AZ45" s="342"/>
      <c r="BA45" s="342"/>
      <c r="BB45" s="342"/>
      <c r="BC45" s="342"/>
      <c r="BD45" s="342"/>
      <c r="BE45" s="342"/>
      <c r="BF45" s="342"/>
      <c r="BG45" s="342"/>
      <c r="BH45" s="342"/>
      <c r="BI45" s="342"/>
      <c r="BJ45" s="342"/>
      <c r="BK45" s="342"/>
      <c r="BL45" s="342"/>
      <c r="BM45" s="342"/>
      <c r="BN45" s="342"/>
      <c r="BO45" s="342"/>
      <c r="BP45" s="342"/>
      <c r="BQ45" s="342"/>
      <c r="BR45" s="342"/>
      <c r="BS45" s="342"/>
      <c r="BT45" s="342"/>
      <c r="BU45" s="342"/>
      <c r="BV45" s="342"/>
      <c r="BW45" s="342"/>
      <c r="BX45" s="342"/>
      <c r="BY45" s="342"/>
      <c r="BZ45" s="342"/>
      <c r="CA45" s="342"/>
      <c r="CB45" s="342"/>
      <c r="CC45" s="342"/>
      <c r="CD45" s="342"/>
      <c r="CE45" s="342"/>
      <c r="CF45" s="342"/>
      <c r="CG45" s="342"/>
      <c r="CH45" s="342"/>
      <c r="CI45" s="342"/>
      <c r="CJ45" s="342"/>
      <c r="CK45" s="342"/>
      <c r="CL45" s="342"/>
      <c r="CM45" s="342"/>
      <c r="CN45" s="342"/>
      <c r="CO45" s="342"/>
      <c r="CP45" s="342"/>
      <c r="CQ45" s="342"/>
      <c r="CR45" s="342"/>
      <c r="CS45" s="342"/>
      <c r="CT45" s="342"/>
      <c r="CU45" s="342"/>
      <c r="CV45" s="342"/>
      <c r="CW45" s="342"/>
      <c r="CX45" s="342"/>
      <c r="CY45" s="342"/>
      <c r="CZ45" s="342"/>
      <c r="DA45" s="342"/>
      <c r="DB45" s="342"/>
      <c r="DC45" s="342"/>
      <c r="DD45" s="342"/>
      <c r="DE45" s="342"/>
      <c r="DF45" s="342"/>
      <c r="DG45" s="342"/>
      <c r="DH45" s="342"/>
      <c r="DI45" s="342"/>
      <c r="DJ45" s="342"/>
      <c r="DK45" s="342"/>
      <c r="DL45" s="342"/>
      <c r="DM45" s="342"/>
      <c r="DN45" s="342"/>
      <c r="DO45" s="342"/>
      <c r="DP45" s="342"/>
      <c r="DQ45" s="342"/>
      <c r="DR45" s="342"/>
      <c r="DS45" s="342"/>
      <c r="DT45" s="342"/>
      <c r="DU45" s="342"/>
      <c r="DV45" s="342"/>
      <c r="DW45" s="342"/>
      <c r="DX45" s="342"/>
      <c r="DY45" s="342"/>
      <c r="DZ45" s="342"/>
      <c r="EA45" s="342"/>
      <c r="EB45" s="342"/>
      <c r="EC45" s="342"/>
      <c r="ED45" s="342"/>
      <c r="EE45" s="342"/>
      <c r="EF45" s="342"/>
      <c r="EG45" s="342"/>
      <c r="EH45" s="342"/>
      <c r="EI45" s="342"/>
      <c r="EJ45" s="342"/>
      <c r="EK45" s="342"/>
      <c r="EL45" s="342"/>
      <c r="EM45" s="342"/>
      <c r="EN45" s="342"/>
      <c r="EO45" s="342"/>
      <c r="EP45" s="342"/>
      <c r="EQ45" s="342"/>
      <c r="ER45" s="342"/>
      <c r="ES45" s="342"/>
      <c r="ET45" s="342"/>
      <c r="EU45" s="342"/>
      <c r="EV45" s="342"/>
      <c r="EW45" s="342"/>
      <c r="EX45" s="342"/>
      <c r="EY45" s="342"/>
      <c r="EZ45" s="342"/>
      <c r="FA45" s="342"/>
      <c r="FB45" s="342"/>
      <c r="FC45" s="342"/>
      <c r="FD45" s="342"/>
      <c r="FE45" s="342"/>
      <c r="FF45" s="342"/>
      <c r="FG45" s="342"/>
      <c r="FH45" s="342"/>
      <c r="FI45" s="342"/>
      <c r="FJ45" s="342"/>
      <c r="FK45" s="342"/>
      <c r="FL45" s="342"/>
      <c r="FM45" s="342"/>
      <c r="FN45" s="342"/>
      <c r="FO45" s="342"/>
      <c r="FP45" s="342"/>
      <c r="FQ45" s="342"/>
      <c r="FR45" s="342"/>
      <c r="FS45" s="342"/>
      <c r="FT45" s="342"/>
      <c r="FU45" s="342"/>
      <c r="FV45" s="342"/>
      <c r="FW45" s="342"/>
      <c r="FX45" s="342"/>
      <c r="FY45" s="342"/>
      <c r="FZ45" s="342"/>
      <c r="GA45" s="342"/>
      <c r="GB45" s="342"/>
      <c r="GC45" s="342"/>
      <c r="GD45" s="342"/>
      <c r="GE45" s="342"/>
      <c r="GF45" s="342"/>
      <c r="GG45" s="342"/>
      <c r="GH45" s="342"/>
      <c r="GI45" s="342"/>
      <c r="GJ45" s="342"/>
      <c r="GK45" s="342"/>
      <c r="GL45" s="342"/>
      <c r="GM45" s="342"/>
      <c r="GN45" s="342"/>
      <c r="GO45" s="342"/>
      <c r="GP45" s="342"/>
      <c r="GQ45" s="342"/>
      <c r="GR45" s="342"/>
      <c r="GS45" s="342"/>
      <c r="GT45" s="342"/>
      <c r="GU45" s="342"/>
      <c r="GV45" s="342"/>
      <c r="GW45" s="342"/>
      <c r="GX45" s="342"/>
      <c r="GY45" s="342"/>
      <c r="GZ45" s="342"/>
      <c r="HA45" s="342"/>
      <c r="HB45" s="342"/>
      <c r="HC45" s="342"/>
      <c r="HD45" s="342"/>
      <c r="HE45" s="342"/>
      <c r="HF45" s="342"/>
      <c r="HG45" s="342"/>
      <c r="HH45" s="342"/>
      <c r="HI45" s="342"/>
      <c r="HJ45" s="342"/>
      <c r="HK45" s="342"/>
      <c r="HL45" s="342"/>
      <c r="HM45" s="342"/>
      <c r="HN45" s="342"/>
      <c r="HO45" s="342"/>
      <c r="HP45" s="342"/>
      <c r="HQ45" s="342"/>
      <c r="HR45" s="342"/>
      <c r="HS45" s="342"/>
      <c r="HT45" s="342"/>
      <c r="HU45" s="342"/>
      <c r="HV45" s="342"/>
      <c r="HW45" s="342"/>
      <c r="HX45" s="342"/>
      <c r="HY45" s="342"/>
      <c r="HZ45" s="342"/>
      <c r="IA45" s="342"/>
      <c r="IB45" s="342"/>
      <c r="IC45" s="342"/>
      <c r="ID45" s="342"/>
      <c r="IE45" s="342"/>
      <c r="IF45" s="342"/>
      <c r="IG45" s="342"/>
      <c r="IH45" s="342"/>
      <c r="II45" s="342"/>
      <c r="IJ45" s="342"/>
      <c r="IK45" s="342"/>
      <c r="IL45" s="342"/>
      <c r="IM45" s="342"/>
      <c r="IN45" s="342"/>
      <c r="IO45" s="342"/>
      <c r="IP45" s="342"/>
      <c r="IQ45" s="342"/>
    </row>
    <row r="46" spans="1:251" s="270" customFormat="1" ht="12" x14ac:dyDescent="0.2">
      <c r="A46" s="133" t="s">
        <v>171</v>
      </c>
      <c r="B46" s="111">
        <v>300</v>
      </c>
      <c r="C46" s="108">
        <v>24.496644295302016</v>
      </c>
      <c r="D46" s="108">
        <v>5.0335570469798654</v>
      </c>
      <c r="E46" s="108"/>
      <c r="F46" s="108"/>
      <c r="G46" s="108"/>
      <c r="H46" s="108"/>
      <c r="I46" s="108"/>
      <c r="J46" s="108"/>
      <c r="K46" s="342"/>
      <c r="T46" s="304"/>
      <c r="U46" s="304"/>
      <c r="V46" s="304"/>
      <c r="W46" s="304"/>
      <c r="X46" s="304"/>
      <c r="Y46" s="304"/>
      <c r="Z46" s="342"/>
      <c r="AA46" s="342"/>
      <c r="AB46" s="342"/>
      <c r="AC46" s="342"/>
      <c r="AD46" s="342"/>
      <c r="AE46" s="342"/>
      <c r="AF46" s="342"/>
      <c r="AG46" s="342"/>
      <c r="AH46" s="342"/>
      <c r="AI46" s="342"/>
      <c r="AJ46" s="342"/>
      <c r="AK46" s="342"/>
      <c r="AL46" s="342"/>
      <c r="AM46" s="342"/>
      <c r="AN46" s="342"/>
      <c r="AO46" s="342"/>
      <c r="AP46" s="342"/>
      <c r="AQ46" s="342"/>
      <c r="AR46" s="342"/>
      <c r="AS46" s="342"/>
      <c r="AT46" s="342"/>
      <c r="AU46" s="342"/>
      <c r="AV46" s="342"/>
      <c r="AW46" s="342"/>
      <c r="AX46" s="342"/>
      <c r="AY46" s="342"/>
      <c r="AZ46" s="342"/>
      <c r="BA46" s="342"/>
      <c r="BB46" s="342"/>
      <c r="BC46" s="342"/>
      <c r="BD46" s="342"/>
      <c r="BE46" s="342"/>
      <c r="BF46" s="342"/>
      <c r="BG46" s="342"/>
      <c r="BH46" s="342"/>
      <c r="BI46" s="342"/>
      <c r="BJ46" s="342"/>
      <c r="BK46" s="342"/>
      <c r="BL46" s="342"/>
      <c r="BM46" s="342"/>
      <c r="BN46" s="342"/>
      <c r="BO46" s="342"/>
      <c r="BP46" s="342"/>
      <c r="BQ46" s="342"/>
      <c r="BR46" s="342"/>
      <c r="BS46" s="342"/>
      <c r="BT46" s="342"/>
      <c r="BU46" s="342"/>
      <c r="BV46" s="342"/>
      <c r="BW46" s="342"/>
      <c r="BX46" s="342"/>
      <c r="BY46" s="342"/>
      <c r="BZ46" s="342"/>
      <c r="CA46" s="342"/>
      <c r="CB46" s="342"/>
      <c r="CC46" s="342"/>
      <c r="CD46" s="342"/>
      <c r="CE46" s="342"/>
      <c r="CF46" s="342"/>
      <c r="CG46" s="342"/>
      <c r="CH46" s="342"/>
      <c r="CI46" s="342"/>
      <c r="CJ46" s="342"/>
      <c r="CK46" s="342"/>
      <c r="CL46" s="342"/>
      <c r="CM46" s="342"/>
      <c r="CN46" s="342"/>
      <c r="CO46" s="342"/>
      <c r="CP46" s="342"/>
      <c r="CQ46" s="342"/>
      <c r="CR46" s="342"/>
      <c r="CS46" s="342"/>
      <c r="CT46" s="342"/>
      <c r="CU46" s="342"/>
      <c r="CV46" s="342"/>
      <c r="CW46" s="342"/>
      <c r="CX46" s="342"/>
      <c r="CY46" s="342"/>
      <c r="CZ46" s="342"/>
      <c r="DA46" s="342"/>
      <c r="DB46" s="342"/>
      <c r="DC46" s="342"/>
      <c r="DD46" s="342"/>
      <c r="DE46" s="342"/>
      <c r="DF46" s="342"/>
      <c r="DG46" s="342"/>
      <c r="DH46" s="342"/>
      <c r="DI46" s="342"/>
      <c r="DJ46" s="342"/>
      <c r="DK46" s="342"/>
      <c r="DL46" s="342"/>
      <c r="DM46" s="342"/>
      <c r="DN46" s="342"/>
      <c r="DO46" s="342"/>
      <c r="DP46" s="342"/>
      <c r="DQ46" s="342"/>
      <c r="DR46" s="342"/>
      <c r="DS46" s="342"/>
      <c r="DT46" s="342"/>
      <c r="DU46" s="342"/>
      <c r="DV46" s="342"/>
      <c r="DW46" s="342"/>
      <c r="DX46" s="342"/>
      <c r="DY46" s="342"/>
      <c r="DZ46" s="342"/>
      <c r="EA46" s="342"/>
      <c r="EB46" s="342"/>
      <c r="EC46" s="342"/>
      <c r="ED46" s="342"/>
      <c r="EE46" s="342"/>
      <c r="EF46" s="342"/>
      <c r="EG46" s="342"/>
      <c r="EH46" s="342"/>
      <c r="EI46" s="342"/>
      <c r="EJ46" s="342"/>
      <c r="EK46" s="342"/>
      <c r="EL46" s="342"/>
      <c r="EM46" s="342"/>
      <c r="EN46" s="342"/>
      <c r="EO46" s="342"/>
      <c r="EP46" s="342"/>
      <c r="EQ46" s="342"/>
      <c r="ER46" s="342"/>
      <c r="ES46" s="342"/>
      <c r="ET46" s="342"/>
      <c r="EU46" s="342"/>
      <c r="EV46" s="342"/>
      <c r="EW46" s="342"/>
      <c r="EX46" s="342"/>
      <c r="EY46" s="342"/>
      <c r="EZ46" s="342"/>
      <c r="FA46" s="342"/>
      <c r="FB46" s="342"/>
      <c r="FC46" s="342"/>
      <c r="FD46" s="342"/>
      <c r="FE46" s="342"/>
      <c r="FF46" s="342"/>
      <c r="FG46" s="342"/>
      <c r="FH46" s="342"/>
      <c r="FI46" s="342"/>
      <c r="FJ46" s="342"/>
      <c r="FK46" s="342"/>
      <c r="FL46" s="342"/>
      <c r="FM46" s="342"/>
      <c r="FN46" s="342"/>
      <c r="FO46" s="342"/>
      <c r="FP46" s="342"/>
      <c r="FQ46" s="342"/>
      <c r="FR46" s="342"/>
      <c r="FS46" s="342"/>
      <c r="FT46" s="342"/>
      <c r="FU46" s="342"/>
      <c r="FV46" s="342"/>
      <c r="FW46" s="342"/>
      <c r="FX46" s="342"/>
      <c r="FY46" s="342"/>
      <c r="FZ46" s="342"/>
      <c r="GA46" s="342"/>
      <c r="GB46" s="342"/>
      <c r="GC46" s="342"/>
      <c r="GD46" s="342"/>
      <c r="GE46" s="342"/>
      <c r="GF46" s="342"/>
      <c r="GG46" s="342"/>
      <c r="GH46" s="342"/>
      <c r="GI46" s="342"/>
      <c r="GJ46" s="342"/>
      <c r="GK46" s="342"/>
      <c r="GL46" s="342"/>
      <c r="GM46" s="342"/>
      <c r="GN46" s="342"/>
      <c r="GO46" s="342"/>
      <c r="GP46" s="342"/>
      <c r="GQ46" s="342"/>
      <c r="GR46" s="342"/>
      <c r="GS46" s="342"/>
      <c r="GT46" s="342"/>
      <c r="GU46" s="342"/>
      <c r="GV46" s="342"/>
      <c r="GW46" s="342"/>
      <c r="GX46" s="342"/>
      <c r="GY46" s="342"/>
      <c r="GZ46" s="342"/>
      <c r="HA46" s="342"/>
      <c r="HB46" s="342"/>
      <c r="HC46" s="342"/>
      <c r="HD46" s="342"/>
      <c r="HE46" s="342"/>
      <c r="HF46" s="342"/>
      <c r="HG46" s="342"/>
      <c r="HH46" s="342"/>
      <c r="HI46" s="342"/>
      <c r="HJ46" s="342"/>
      <c r="HK46" s="342"/>
      <c r="HL46" s="342"/>
      <c r="HM46" s="342"/>
      <c r="HN46" s="342"/>
      <c r="HO46" s="342"/>
      <c r="HP46" s="342"/>
      <c r="HQ46" s="342"/>
      <c r="HR46" s="342"/>
      <c r="HS46" s="342"/>
      <c r="HT46" s="342"/>
      <c r="HU46" s="342"/>
      <c r="HV46" s="342"/>
      <c r="HW46" s="342"/>
      <c r="HX46" s="342"/>
      <c r="HY46" s="342"/>
      <c r="HZ46" s="342"/>
      <c r="IA46" s="342"/>
      <c r="IB46" s="342"/>
      <c r="IC46" s="342"/>
      <c r="ID46" s="342"/>
      <c r="IE46" s="342"/>
      <c r="IF46" s="342"/>
      <c r="IG46" s="342"/>
      <c r="IH46" s="342"/>
      <c r="II46" s="342"/>
      <c r="IJ46" s="342"/>
      <c r="IK46" s="342"/>
      <c r="IL46" s="342"/>
      <c r="IM46" s="342"/>
      <c r="IN46" s="342"/>
      <c r="IO46" s="342"/>
      <c r="IP46" s="342"/>
      <c r="IQ46" s="342"/>
    </row>
    <row r="47" spans="1:251" s="270" customFormat="1" ht="12" x14ac:dyDescent="0.2">
      <c r="A47" s="133" t="s">
        <v>172</v>
      </c>
      <c r="B47" s="111">
        <v>250</v>
      </c>
      <c r="C47" s="108">
        <v>24.015748031496063</v>
      </c>
      <c r="D47" s="108">
        <v>3.9370078740157481</v>
      </c>
      <c r="E47" s="108"/>
      <c r="F47" s="108"/>
      <c r="G47" s="108"/>
      <c r="H47" s="108"/>
      <c r="I47" s="108"/>
      <c r="J47" s="108"/>
      <c r="K47" s="342"/>
      <c r="T47" s="304"/>
      <c r="U47" s="304"/>
      <c r="V47" s="304"/>
      <c r="W47" s="304"/>
      <c r="X47" s="304"/>
      <c r="Y47" s="304"/>
      <c r="Z47" s="342"/>
      <c r="AA47" s="342"/>
      <c r="AB47" s="342"/>
      <c r="AC47" s="342"/>
      <c r="AD47" s="342"/>
      <c r="AE47" s="342"/>
      <c r="AF47" s="342"/>
      <c r="AG47" s="342"/>
      <c r="AH47" s="342"/>
      <c r="AI47" s="342"/>
      <c r="AJ47" s="342"/>
      <c r="AK47" s="342"/>
      <c r="AL47" s="342"/>
      <c r="AM47" s="342"/>
      <c r="AN47" s="342"/>
      <c r="AO47" s="342"/>
      <c r="AP47" s="342"/>
      <c r="AQ47" s="342"/>
      <c r="AR47" s="342"/>
      <c r="AS47" s="342"/>
      <c r="AT47" s="342"/>
      <c r="AU47" s="342"/>
      <c r="AV47" s="342"/>
      <c r="AW47" s="342"/>
      <c r="AX47" s="342"/>
      <c r="AY47" s="342"/>
      <c r="AZ47" s="342"/>
      <c r="BA47" s="342"/>
      <c r="BB47" s="342"/>
      <c r="BC47" s="342"/>
      <c r="BD47" s="342"/>
      <c r="BE47" s="342"/>
      <c r="BF47" s="342"/>
      <c r="BG47" s="342"/>
      <c r="BH47" s="342"/>
      <c r="BI47" s="342"/>
      <c r="BJ47" s="342"/>
      <c r="BK47" s="342"/>
      <c r="BL47" s="342"/>
      <c r="BM47" s="342"/>
      <c r="BN47" s="342"/>
      <c r="BO47" s="342"/>
      <c r="BP47" s="342"/>
      <c r="BQ47" s="342"/>
      <c r="BR47" s="342"/>
      <c r="BS47" s="342"/>
      <c r="BT47" s="342"/>
      <c r="BU47" s="342"/>
      <c r="BV47" s="342"/>
      <c r="BW47" s="342"/>
      <c r="BX47" s="342"/>
      <c r="BY47" s="342"/>
      <c r="BZ47" s="342"/>
      <c r="CA47" s="342"/>
      <c r="CB47" s="342"/>
      <c r="CC47" s="342"/>
      <c r="CD47" s="342"/>
      <c r="CE47" s="342"/>
      <c r="CF47" s="342"/>
      <c r="CG47" s="342"/>
      <c r="CH47" s="342"/>
      <c r="CI47" s="342"/>
      <c r="CJ47" s="342"/>
      <c r="CK47" s="342"/>
      <c r="CL47" s="342"/>
      <c r="CM47" s="342"/>
      <c r="CN47" s="342"/>
      <c r="CO47" s="342"/>
      <c r="CP47" s="342"/>
      <c r="CQ47" s="342"/>
      <c r="CR47" s="342"/>
      <c r="CS47" s="342"/>
      <c r="CT47" s="342"/>
      <c r="CU47" s="342"/>
      <c r="CV47" s="342"/>
      <c r="CW47" s="342"/>
      <c r="CX47" s="342"/>
      <c r="CY47" s="342"/>
      <c r="CZ47" s="342"/>
      <c r="DA47" s="342"/>
      <c r="DB47" s="342"/>
      <c r="DC47" s="342"/>
      <c r="DD47" s="342"/>
      <c r="DE47" s="342"/>
      <c r="DF47" s="342"/>
      <c r="DG47" s="342"/>
      <c r="DH47" s="342"/>
      <c r="DI47" s="342"/>
      <c r="DJ47" s="342"/>
      <c r="DK47" s="342"/>
      <c r="DL47" s="342"/>
      <c r="DM47" s="342"/>
      <c r="DN47" s="342"/>
      <c r="DO47" s="342"/>
      <c r="DP47" s="342"/>
      <c r="DQ47" s="342"/>
      <c r="DR47" s="342"/>
      <c r="DS47" s="342"/>
      <c r="DT47" s="342"/>
      <c r="DU47" s="342"/>
      <c r="DV47" s="342"/>
      <c r="DW47" s="342"/>
      <c r="DX47" s="342"/>
      <c r="DY47" s="342"/>
      <c r="DZ47" s="342"/>
      <c r="EA47" s="342"/>
      <c r="EB47" s="342"/>
      <c r="EC47" s="342"/>
      <c r="ED47" s="342"/>
      <c r="EE47" s="342"/>
      <c r="EF47" s="342"/>
      <c r="EG47" s="342"/>
      <c r="EH47" s="342"/>
      <c r="EI47" s="342"/>
      <c r="EJ47" s="342"/>
      <c r="EK47" s="342"/>
      <c r="EL47" s="342"/>
      <c r="EM47" s="342"/>
      <c r="EN47" s="342"/>
      <c r="EO47" s="342"/>
      <c r="EP47" s="342"/>
      <c r="EQ47" s="342"/>
      <c r="ER47" s="342"/>
      <c r="ES47" s="342"/>
      <c r="ET47" s="342"/>
      <c r="EU47" s="342"/>
      <c r="EV47" s="342"/>
      <c r="EW47" s="342"/>
      <c r="EX47" s="342"/>
      <c r="EY47" s="342"/>
      <c r="EZ47" s="342"/>
      <c r="FA47" s="342"/>
      <c r="FB47" s="342"/>
      <c r="FC47" s="342"/>
      <c r="FD47" s="342"/>
      <c r="FE47" s="342"/>
      <c r="FF47" s="342"/>
      <c r="FG47" s="342"/>
      <c r="FH47" s="342"/>
      <c r="FI47" s="342"/>
      <c r="FJ47" s="342"/>
      <c r="FK47" s="342"/>
      <c r="FL47" s="342"/>
      <c r="FM47" s="342"/>
      <c r="FN47" s="342"/>
      <c r="FO47" s="342"/>
      <c r="FP47" s="342"/>
      <c r="FQ47" s="342"/>
      <c r="FR47" s="342"/>
      <c r="FS47" s="342"/>
      <c r="FT47" s="342"/>
      <c r="FU47" s="342"/>
      <c r="FV47" s="342"/>
      <c r="FW47" s="342"/>
      <c r="FX47" s="342"/>
      <c r="FY47" s="342"/>
      <c r="FZ47" s="342"/>
      <c r="GA47" s="342"/>
      <c r="GB47" s="342"/>
      <c r="GC47" s="342"/>
      <c r="GD47" s="342"/>
      <c r="GE47" s="342"/>
      <c r="GF47" s="342"/>
      <c r="GG47" s="342"/>
      <c r="GH47" s="342"/>
      <c r="GI47" s="342"/>
      <c r="GJ47" s="342"/>
      <c r="GK47" s="342"/>
      <c r="GL47" s="342"/>
      <c r="GM47" s="342"/>
      <c r="GN47" s="342"/>
      <c r="GO47" s="342"/>
      <c r="GP47" s="342"/>
      <c r="GQ47" s="342"/>
      <c r="GR47" s="342"/>
      <c r="GS47" s="342"/>
      <c r="GT47" s="342"/>
      <c r="GU47" s="342"/>
      <c r="GV47" s="342"/>
      <c r="GW47" s="342"/>
      <c r="GX47" s="342"/>
      <c r="GY47" s="342"/>
      <c r="GZ47" s="342"/>
      <c r="HA47" s="342"/>
      <c r="HB47" s="342"/>
      <c r="HC47" s="342"/>
      <c r="HD47" s="342"/>
      <c r="HE47" s="342"/>
      <c r="HF47" s="342"/>
      <c r="HG47" s="342"/>
      <c r="HH47" s="342"/>
      <c r="HI47" s="342"/>
      <c r="HJ47" s="342"/>
      <c r="HK47" s="342"/>
      <c r="HL47" s="342"/>
      <c r="HM47" s="342"/>
      <c r="HN47" s="342"/>
      <c r="HO47" s="342"/>
      <c r="HP47" s="342"/>
      <c r="HQ47" s="342"/>
      <c r="HR47" s="342"/>
      <c r="HS47" s="342"/>
      <c r="HT47" s="342"/>
      <c r="HU47" s="342"/>
      <c r="HV47" s="342"/>
      <c r="HW47" s="342"/>
      <c r="HX47" s="342"/>
      <c r="HY47" s="342"/>
      <c r="HZ47" s="342"/>
      <c r="IA47" s="342"/>
      <c r="IB47" s="342"/>
      <c r="IC47" s="342"/>
      <c r="ID47" s="342"/>
      <c r="IE47" s="342"/>
      <c r="IF47" s="342"/>
      <c r="IG47" s="342"/>
      <c r="IH47" s="342"/>
      <c r="II47" s="342"/>
      <c r="IJ47" s="342"/>
      <c r="IK47" s="342"/>
      <c r="IL47" s="342"/>
      <c r="IM47" s="342"/>
      <c r="IN47" s="342"/>
      <c r="IO47" s="342"/>
      <c r="IP47" s="342"/>
      <c r="IQ47" s="342"/>
    </row>
    <row r="48" spans="1:251" s="270" customFormat="1" ht="12" x14ac:dyDescent="0.2">
      <c r="A48" s="133" t="s">
        <v>173</v>
      </c>
      <c r="B48" s="111">
        <v>250</v>
      </c>
      <c r="C48" s="108">
        <v>15.789473684210526</v>
      </c>
      <c r="D48" s="108">
        <v>17.408906882591094</v>
      </c>
      <c r="E48" s="108"/>
      <c r="F48" s="108"/>
      <c r="G48" s="108"/>
      <c r="H48" s="108"/>
      <c r="I48" s="108"/>
      <c r="J48" s="108"/>
      <c r="K48" s="342"/>
      <c r="T48" s="304"/>
      <c r="U48" s="304"/>
      <c r="V48" s="304"/>
      <c r="W48" s="304"/>
      <c r="X48" s="304"/>
      <c r="Y48" s="304"/>
      <c r="Z48" s="342"/>
      <c r="AA48" s="342"/>
      <c r="AB48" s="342"/>
      <c r="AC48" s="342"/>
      <c r="AD48" s="342"/>
      <c r="AE48" s="342"/>
      <c r="AF48" s="342"/>
      <c r="AG48" s="342"/>
      <c r="AH48" s="342"/>
      <c r="AI48" s="342"/>
      <c r="AJ48" s="342"/>
      <c r="AK48" s="342"/>
      <c r="AL48" s="342"/>
      <c r="AM48" s="342"/>
      <c r="AN48" s="342"/>
      <c r="AO48" s="342"/>
      <c r="AP48" s="342"/>
      <c r="AQ48" s="342"/>
      <c r="AR48" s="342"/>
      <c r="AS48" s="342"/>
      <c r="AT48" s="342"/>
      <c r="AU48" s="342"/>
      <c r="AV48" s="342"/>
      <c r="AW48" s="342"/>
      <c r="AX48" s="342"/>
      <c r="AY48" s="342"/>
      <c r="AZ48" s="342"/>
      <c r="BA48" s="342"/>
      <c r="BB48" s="342"/>
      <c r="BC48" s="342"/>
      <c r="BD48" s="342"/>
      <c r="BE48" s="342"/>
      <c r="BF48" s="342"/>
      <c r="BG48" s="342"/>
      <c r="BH48" s="342"/>
      <c r="BI48" s="342"/>
      <c r="BJ48" s="342"/>
      <c r="BK48" s="342"/>
      <c r="BL48" s="342"/>
      <c r="BM48" s="342"/>
      <c r="BN48" s="342"/>
      <c r="BO48" s="342"/>
      <c r="BP48" s="342"/>
      <c r="BQ48" s="342"/>
      <c r="BR48" s="342"/>
      <c r="BS48" s="342"/>
      <c r="BT48" s="342"/>
      <c r="BU48" s="342"/>
      <c r="BV48" s="342"/>
      <c r="BW48" s="342"/>
      <c r="BX48" s="342"/>
      <c r="BY48" s="342"/>
      <c r="BZ48" s="342"/>
      <c r="CA48" s="342"/>
      <c r="CB48" s="342"/>
      <c r="CC48" s="342"/>
      <c r="CD48" s="342"/>
      <c r="CE48" s="342"/>
      <c r="CF48" s="342"/>
      <c r="CG48" s="342"/>
      <c r="CH48" s="342"/>
      <c r="CI48" s="342"/>
      <c r="CJ48" s="342"/>
      <c r="CK48" s="342"/>
      <c r="CL48" s="342"/>
      <c r="CM48" s="342"/>
      <c r="CN48" s="342"/>
      <c r="CO48" s="342"/>
      <c r="CP48" s="342"/>
      <c r="CQ48" s="342"/>
      <c r="CR48" s="342"/>
      <c r="CS48" s="342"/>
      <c r="CT48" s="342"/>
      <c r="CU48" s="342"/>
      <c r="CV48" s="342"/>
      <c r="CW48" s="342"/>
      <c r="CX48" s="342"/>
      <c r="CY48" s="342"/>
      <c r="CZ48" s="342"/>
      <c r="DA48" s="342"/>
      <c r="DB48" s="342"/>
      <c r="DC48" s="342"/>
      <c r="DD48" s="342"/>
      <c r="DE48" s="342"/>
      <c r="DF48" s="342"/>
      <c r="DG48" s="342"/>
      <c r="DH48" s="342"/>
      <c r="DI48" s="342"/>
      <c r="DJ48" s="342"/>
      <c r="DK48" s="342"/>
      <c r="DL48" s="342"/>
      <c r="DM48" s="342"/>
      <c r="DN48" s="342"/>
      <c r="DO48" s="342"/>
      <c r="DP48" s="342"/>
      <c r="DQ48" s="342"/>
      <c r="DR48" s="342"/>
      <c r="DS48" s="342"/>
      <c r="DT48" s="342"/>
      <c r="DU48" s="342"/>
      <c r="DV48" s="342"/>
      <c r="DW48" s="342"/>
      <c r="DX48" s="342"/>
      <c r="DY48" s="342"/>
      <c r="DZ48" s="342"/>
      <c r="EA48" s="342"/>
      <c r="EB48" s="342"/>
      <c r="EC48" s="342"/>
      <c r="ED48" s="342"/>
      <c r="EE48" s="342"/>
      <c r="EF48" s="342"/>
      <c r="EG48" s="342"/>
      <c r="EH48" s="342"/>
      <c r="EI48" s="342"/>
      <c r="EJ48" s="342"/>
      <c r="EK48" s="342"/>
      <c r="EL48" s="342"/>
      <c r="EM48" s="342"/>
      <c r="EN48" s="342"/>
      <c r="EO48" s="342"/>
      <c r="EP48" s="342"/>
      <c r="EQ48" s="342"/>
      <c r="ER48" s="342"/>
      <c r="ES48" s="342"/>
      <c r="ET48" s="342"/>
      <c r="EU48" s="342"/>
      <c r="EV48" s="342"/>
      <c r="EW48" s="342"/>
      <c r="EX48" s="342"/>
      <c r="EY48" s="342"/>
      <c r="EZ48" s="342"/>
      <c r="FA48" s="342"/>
      <c r="FB48" s="342"/>
      <c r="FC48" s="342"/>
      <c r="FD48" s="342"/>
      <c r="FE48" s="342"/>
      <c r="FF48" s="342"/>
      <c r="FG48" s="342"/>
      <c r="FH48" s="342"/>
      <c r="FI48" s="342"/>
      <c r="FJ48" s="342"/>
      <c r="FK48" s="342"/>
      <c r="FL48" s="342"/>
      <c r="FM48" s="342"/>
      <c r="FN48" s="342"/>
      <c r="FO48" s="342"/>
      <c r="FP48" s="342"/>
      <c r="FQ48" s="342"/>
      <c r="FR48" s="342"/>
      <c r="FS48" s="342"/>
      <c r="FT48" s="342"/>
      <c r="FU48" s="342"/>
      <c r="FV48" s="342"/>
      <c r="FW48" s="342"/>
      <c r="FX48" s="342"/>
      <c r="FY48" s="342"/>
      <c r="FZ48" s="342"/>
      <c r="GA48" s="342"/>
      <c r="GB48" s="342"/>
      <c r="GC48" s="342"/>
      <c r="GD48" s="342"/>
      <c r="GE48" s="342"/>
      <c r="GF48" s="342"/>
      <c r="GG48" s="342"/>
      <c r="GH48" s="342"/>
      <c r="GI48" s="342"/>
      <c r="GJ48" s="342"/>
      <c r="GK48" s="342"/>
      <c r="GL48" s="342"/>
      <c r="GM48" s="342"/>
      <c r="GN48" s="342"/>
      <c r="GO48" s="342"/>
      <c r="GP48" s="342"/>
      <c r="GQ48" s="342"/>
      <c r="GR48" s="342"/>
      <c r="GS48" s="342"/>
      <c r="GT48" s="342"/>
      <c r="GU48" s="342"/>
      <c r="GV48" s="342"/>
      <c r="GW48" s="342"/>
      <c r="GX48" s="342"/>
      <c r="GY48" s="342"/>
      <c r="GZ48" s="342"/>
      <c r="HA48" s="342"/>
      <c r="HB48" s="342"/>
      <c r="HC48" s="342"/>
      <c r="HD48" s="342"/>
      <c r="HE48" s="342"/>
      <c r="HF48" s="342"/>
      <c r="HG48" s="342"/>
      <c r="HH48" s="342"/>
      <c r="HI48" s="342"/>
      <c r="HJ48" s="342"/>
      <c r="HK48" s="342"/>
      <c r="HL48" s="342"/>
      <c r="HM48" s="342"/>
      <c r="HN48" s="342"/>
      <c r="HO48" s="342"/>
      <c r="HP48" s="342"/>
      <c r="HQ48" s="342"/>
      <c r="HR48" s="342"/>
      <c r="HS48" s="342"/>
      <c r="HT48" s="342"/>
      <c r="HU48" s="342"/>
      <c r="HV48" s="342"/>
      <c r="HW48" s="342"/>
      <c r="HX48" s="342"/>
      <c r="HY48" s="342"/>
      <c r="HZ48" s="342"/>
      <c r="IA48" s="342"/>
      <c r="IB48" s="342"/>
      <c r="IC48" s="342"/>
      <c r="ID48" s="342"/>
      <c r="IE48" s="342"/>
      <c r="IF48" s="342"/>
      <c r="IG48" s="342"/>
      <c r="IH48" s="342"/>
      <c r="II48" s="342"/>
      <c r="IJ48" s="342"/>
      <c r="IK48" s="342"/>
      <c r="IL48" s="342"/>
      <c r="IM48" s="342"/>
      <c r="IN48" s="342"/>
      <c r="IO48" s="342"/>
      <c r="IP48" s="342"/>
      <c r="IQ48" s="342"/>
    </row>
    <row r="49" spans="1:251" s="270" customFormat="1" ht="12" x14ac:dyDescent="0.2">
      <c r="A49" s="133" t="s">
        <v>174</v>
      </c>
      <c r="B49" s="111">
        <v>190</v>
      </c>
      <c r="C49" s="108">
        <v>3.6269430051813467</v>
      </c>
      <c r="D49" s="108">
        <v>5.6994818652849739</v>
      </c>
      <c r="E49" s="108"/>
      <c r="F49" s="108"/>
      <c r="G49" s="108"/>
      <c r="H49" s="108"/>
      <c r="I49" s="108"/>
      <c r="J49" s="108"/>
      <c r="K49" s="342"/>
      <c r="T49" s="304"/>
      <c r="U49" s="304"/>
      <c r="V49" s="304"/>
      <c r="W49" s="304"/>
      <c r="X49" s="304"/>
      <c r="Y49" s="304"/>
      <c r="Z49" s="342"/>
      <c r="AA49" s="342"/>
      <c r="AB49" s="342"/>
      <c r="AC49" s="342"/>
      <c r="AD49" s="342"/>
      <c r="AE49" s="342"/>
      <c r="AF49" s="342"/>
      <c r="AG49" s="342"/>
      <c r="AH49" s="342"/>
      <c r="AI49" s="342"/>
      <c r="AJ49" s="342"/>
      <c r="AK49" s="342"/>
      <c r="AL49" s="342"/>
      <c r="AM49" s="342"/>
      <c r="AN49" s="342"/>
      <c r="AO49" s="342"/>
      <c r="AP49" s="342"/>
      <c r="AQ49" s="342"/>
      <c r="AR49" s="342"/>
      <c r="AS49" s="342"/>
      <c r="AT49" s="342"/>
      <c r="AU49" s="342"/>
      <c r="AV49" s="342"/>
      <c r="AW49" s="342"/>
      <c r="AX49" s="342"/>
      <c r="AY49" s="342"/>
      <c r="AZ49" s="342"/>
      <c r="BA49" s="342"/>
      <c r="BB49" s="342"/>
      <c r="BC49" s="342"/>
      <c r="BD49" s="342"/>
      <c r="BE49" s="342"/>
      <c r="BF49" s="342"/>
      <c r="BG49" s="342"/>
      <c r="BH49" s="342"/>
      <c r="BI49" s="342"/>
      <c r="BJ49" s="342"/>
      <c r="BK49" s="342"/>
      <c r="BL49" s="342"/>
      <c r="BM49" s="342"/>
      <c r="BN49" s="342"/>
      <c r="BO49" s="342"/>
      <c r="BP49" s="342"/>
      <c r="BQ49" s="342"/>
      <c r="BR49" s="342"/>
      <c r="BS49" s="342"/>
      <c r="BT49" s="342"/>
      <c r="BU49" s="342"/>
      <c r="BV49" s="342"/>
      <c r="BW49" s="342"/>
      <c r="BX49" s="342"/>
      <c r="BY49" s="342"/>
      <c r="BZ49" s="342"/>
      <c r="CA49" s="342"/>
      <c r="CB49" s="342"/>
      <c r="CC49" s="342"/>
      <c r="CD49" s="342"/>
      <c r="CE49" s="342"/>
      <c r="CF49" s="342"/>
      <c r="CG49" s="342"/>
      <c r="CH49" s="342"/>
      <c r="CI49" s="342"/>
      <c r="CJ49" s="342"/>
      <c r="CK49" s="342"/>
      <c r="CL49" s="342"/>
      <c r="CM49" s="342"/>
      <c r="CN49" s="342"/>
      <c r="CO49" s="342"/>
      <c r="CP49" s="342"/>
      <c r="CQ49" s="342"/>
      <c r="CR49" s="342"/>
      <c r="CS49" s="342"/>
      <c r="CT49" s="342"/>
      <c r="CU49" s="342"/>
      <c r="CV49" s="342"/>
      <c r="CW49" s="342"/>
      <c r="CX49" s="342"/>
      <c r="CY49" s="342"/>
      <c r="CZ49" s="342"/>
      <c r="DA49" s="342"/>
      <c r="DB49" s="342"/>
      <c r="DC49" s="342"/>
      <c r="DD49" s="342"/>
      <c r="DE49" s="342"/>
      <c r="DF49" s="342"/>
      <c r="DG49" s="342"/>
      <c r="DH49" s="342"/>
      <c r="DI49" s="342"/>
      <c r="DJ49" s="342"/>
      <c r="DK49" s="342"/>
      <c r="DL49" s="342"/>
      <c r="DM49" s="342"/>
      <c r="DN49" s="342"/>
      <c r="DO49" s="342"/>
      <c r="DP49" s="342"/>
      <c r="DQ49" s="342"/>
      <c r="DR49" s="342"/>
      <c r="DS49" s="342"/>
      <c r="DT49" s="342"/>
      <c r="DU49" s="342"/>
      <c r="DV49" s="342"/>
      <c r="DW49" s="342"/>
      <c r="DX49" s="342"/>
      <c r="DY49" s="342"/>
      <c r="DZ49" s="342"/>
      <c r="EA49" s="342"/>
      <c r="EB49" s="342"/>
      <c r="EC49" s="342"/>
      <c r="ED49" s="342"/>
      <c r="EE49" s="342"/>
      <c r="EF49" s="342"/>
      <c r="EG49" s="342"/>
      <c r="EH49" s="342"/>
      <c r="EI49" s="342"/>
      <c r="EJ49" s="342"/>
      <c r="EK49" s="342"/>
      <c r="EL49" s="342"/>
      <c r="EM49" s="342"/>
      <c r="EN49" s="342"/>
      <c r="EO49" s="342"/>
      <c r="EP49" s="342"/>
      <c r="EQ49" s="342"/>
      <c r="ER49" s="342"/>
      <c r="ES49" s="342"/>
      <c r="ET49" s="342"/>
      <c r="EU49" s="342"/>
      <c r="EV49" s="342"/>
      <c r="EW49" s="342"/>
      <c r="EX49" s="342"/>
      <c r="EY49" s="342"/>
      <c r="EZ49" s="342"/>
      <c r="FA49" s="342"/>
      <c r="FB49" s="342"/>
      <c r="FC49" s="342"/>
      <c r="FD49" s="342"/>
      <c r="FE49" s="342"/>
      <c r="FF49" s="342"/>
      <c r="FG49" s="342"/>
      <c r="FH49" s="342"/>
      <c r="FI49" s="342"/>
      <c r="FJ49" s="342"/>
      <c r="FK49" s="342"/>
      <c r="FL49" s="342"/>
      <c r="FM49" s="342"/>
      <c r="FN49" s="342"/>
      <c r="FO49" s="342"/>
      <c r="FP49" s="342"/>
      <c r="FQ49" s="342"/>
      <c r="FR49" s="342"/>
      <c r="FS49" s="342"/>
      <c r="FT49" s="342"/>
      <c r="FU49" s="342"/>
      <c r="FV49" s="342"/>
      <c r="FW49" s="342"/>
      <c r="FX49" s="342"/>
      <c r="FY49" s="342"/>
      <c r="FZ49" s="342"/>
      <c r="GA49" s="342"/>
      <c r="GB49" s="342"/>
      <c r="GC49" s="342"/>
      <c r="GD49" s="342"/>
      <c r="GE49" s="342"/>
      <c r="GF49" s="342"/>
      <c r="GG49" s="342"/>
      <c r="GH49" s="342"/>
      <c r="GI49" s="342"/>
      <c r="GJ49" s="342"/>
      <c r="GK49" s="342"/>
      <c r="GL49" s="342"/>
      <c r="GM49" s="342"/>
      <c r="GN49" s="342"/>
      <c r="GO49" s="342"/>
      <c r="GP49" s="342"/>
      <c r="GQ49" s="342"/>
      <c r="GR49" s="342"/>
      <c r="GS49" s="342"/>
      <c r="GT49" s="342"/>
      <c r="GU49" s="342"/>
      <c r="GV49" s="342"/>
      <c r="GW49" s="342"/>
      <c r="GX49" s="342"/>
      <c r="GY49" s="342"/>
      <c r="GZ49" s="342"/>
      <c r="HA49" s="342"/>
      <c r="HB49" s="342"/>
      <c r="HC49" s="342"/>
      <c r="HD49" s="342"/>
      <c r="HE49" s="342"/>
      <c r="HF49" s="342"/>
      <c r="HG49" s="342"/>
      <c r="HH49" s="342"/>
      <c r="HI49" s="342"/>
      <c r="HJ49" s="342"/>
      <c r="HK49" s="342"/>
      <c r="HL49" s="342"/>
      <c r="HM49" s="342"/>
      <c r="HN49" s="342"/>
      <c r="HO49" s="342"/>
      <c r="HP49" s="342"/>
      <c r="HQ49" s="342"/>
      <c r="HR49" s="342"/>
      <c r="HS49" s="342"/>
      <c r="HT49" s="342"/>
      <c r="HU49" s="342"/>
      <c r="HV49" s="342"/>
      <c r="HW49" s="342"/>
      <c r="HX49" s="342"/>
      <c r="HY49" s="342"/>
      <c r="HZ49" s="342"/>
      <c r="IA49" s="342"/>
      <c r="IB49" s="342"/>
      <c r="IC49" s="342"/>
      <c r="ID49" s="342"/>
      <c r="IE49" s="342"/>
      <c r="IF49" s="342"/>
      <c r="IG49" s="342"/>
      <c r="IH49" s="342"/>
      <c r="II49" s="342"/>
      <c r="IJ49" s="342"/>
      <c r="IK49" s="342"/>
      <c r="IL49" s="342"/>
      <c r="IM49" s="342"/>
      <c r="IN49" s="342"/>
      <c r="IO49" s="342"/>
      <c r="IP49" s="342"/>
      <c r="IQ49" s="342"/>
    </row>
    <row r="50" spans="1:251" s="270" customFormat="1" ht="12" x14ac:dyDescent="0.2">
      <c r="A50" s="133" t="s">
        <v>175</v>
      </c>
      <c r="B50" s="111">
        <v>150</v>
      </c>
      <c r="C50" s="108">
        <v>18.181818181818183</v>
      </c>
      <c r="D50" s="108">
        <v>1.2987012987012987</v>
      </c>
      <c r="E50" s="108"/>
      <c r="F50" s="108"/>
      <c r="G50" s="108"/>
      <c r="H50" s="108"/>
      <c r="I50" s="108"/>
      <c r="J50" s="108"/>
      <c r="K50" s="342"/>
      <c r="T50" s="304"/>
      <c r="U50" s="304"/>
      <c r="V50" s="304"/>
      <c r="W50" s="304"/>
      <c r="X50" s="304"/>
      <c r="Y50" s="304"/>
      <c r="Z50" s="342"/>
      <c r="AA50" s="342"/>
      <c r="AB50" s="342"/>
      <c r="AC50" s="342"/>
      <c r="AD50" s="342"/>
      <c r="AE50" s="342"/>
      <c r="AF50" s="342"/>
      <c r="AG50" s="342"/>
      <c r="AH50" s="342"/>
      <c r="AI50" s="342"/>
      <c r="AJ50" s="342"/>
      <c r="AK50" s="342"/>
      <c r="AL50" s="342"/>
      <c r="AM50" s="342"/>
      <c r="AN50" s="342"/>
      <c r="AO50" s="342"/>
      <c r="AP50" s="342"/>
      <c r="AQ50" s="342"/>
      <c r="AR50" s="342"/>
      <c r="AS50" s="342"/>
      <c r="AT50" s="342"/>
      <c r="AU50" s="342"/>
      <c r="AV50" s="342"/>
      <c r="AW50" s="342"/>
      <c r="AX50" s="342"/>
      <c r="AY50" s="342"/>
      <c r="AZ50" s="342"/>
      <c r="BA50" s="342"/>
      <c r="BB50" s="342"/>
      <c r="BC50" s="342"/>
      <c r="BD50" s="342"/>
      <c r="BE50" s="342"/>
      <c r="BF50" s="342"/>
      <c r="BG50" s="342"/>
      <c r="BH50" s="342"/>
      <c r="BI50" s="342"/>
      <c r="BJ50" s="342"/>
      <c r="BK50" s="342"/>
      <c r="BL50" s="342"/>
      <c r="BM50" s="342"/>
      <c r="BN50" s="342"/>
      <c r="BO50" s="342"/>
      <c r="BP50" s="342"/>
      <c r="BQ50" s="342"/>
      <c r="BR50" s="342"/>
      <c r="BS50" s="342"/>
      <c r="BT50" s="342"/>
      <c r="BU50" s="342"/>
      <c r="BV50" s="342"/>
      <c r="BW50" s="342"/>
      <c r="BX50" s="342"/>
      <c r="BY50" s="342"/>
      <c r="BZ50" s="342"/>
      <c r="CA50" s="342"/>
      <c r="CB50" s="342"/>
      <c r="CC50" s="342"/>
      <c r="CD50" s="342"/>
      <c r="CE50" s="342"/>
      <c r="CF50" s="342"/>
      <c r="CG50" s="342"/>
      <c r="CH50" s="342"/>
      <c r="CI50" s="342"/>
      <c r="CJ50" s="342"/>
      <c r="CK50" s="342"/>
      <c r="CL50" s="342"/>
      <c r="CM50" s="342"/>
      <c r="CN50" s="342"/>
      <c r="CO50" s="342"/>
      <c r="CP50" s="342"/>
      <c r="CQ50" s="342"/>
      <c r="CR50" s="342"/>
      <c r="CS50" s="342"/>
      <c r="CT50" s="342"/>
      <c r="CU50" s="342"/>
      <c r="CV50" s="342"/>
      <c r="CW50" s="342"/>
      <c r="CX50" s="342"/>
      <c r="CY50" s="342"/>
      <c r="CZ50" s="342"/>
      <c r="DA50" s="342"/>
      <c r="DB50" s="342"/>
      <c r="DC50" s="342"/>
      <c r="DD50" s="342"/>
      <c r="DE50" s="342"/>
      <c r="DF50" s="342"/>
      <c r="DG50" s="342"/>
      <c r="DH50" s="342"/>
      <c r="DI50" s="342"/>
      <c r="DJ50" s="342"/>
      <c r="DK50" s="342"/>
      <c r="DL50" s="342"/>
      <c r="DM50" s="342"/>
      <c r="DN50" s="342"/>
      <c r="DO50" s="342"/>
      <c r="DP50" s="342"/>
      <c r="DQ50" s="342"/>
      <c r="DR50" s="342"/>
      <c r="DS50" s="342"/>
      <c r="DT50" s="342"/>
      <c r="DU50" s="342"/>
      <c r="DV50" s="342"/>
      <c r="DW50" s="342"/>
      <c r="DX50" s="342"/>
      <c r="DY50" s="342"/>
      <c r="DZ50" s="342"/>
      <c r="EA50" s="342"/>
      <c r="EB50" s="342"/>
      <c r="EC50" s="342"/>
      <c r="ED50" s="342"/>
      <c r="EE50" s="342"/>
      <c r="EF50" s="342"/>
      <c r="EG50" s="342"/>
      <c r="EH50" s="342"/>
      <c r="EI50" s="342"/>
      <c r="EJ50" s="342"/>
      <c r="EK50" s="342"/>
      <c r="EL50" s="342"/>
      <c r="EM50" s="342"/>
      <c r="EN50" s="342"/>
      <c r="EO50" s="342"/>
      <c r="EP50" s="342"/>
      <c r="EQ50" s="342"/>
      <c r="ER50" s="342"/>
      <c r="ES50" s="342"/>
      <c r="ET50" s="342"/>
      <c r="EU50" s="342"/>
      <c r="EV50" s="342"/>
      <c r="EW50" s="342"/>
      <c r="EX50" s="342"/>
      <c r="EY50" s="342"/>
      <c r="EZ50" s="342"/>
      <c r="FA50" s="342"/>
      <c r="FB50" s="342"/>
      <c r="FC50" s="342"/>
      <c r="FD50" s="342"/>
      <c r="FE50" s="342"/>
      <c r="FF50" s="342"/>
      <c r="FG50" s="342"/>
      <c r="FH50" s="342"/>
      <c r="FI50" s="342"/>
      <c r="FJ50" s="342"/>
      <c r="FK50" s="342"/>
      <c r="FL50" s="342"/>
      <c r="FM50" s="342"/>
      <c r="FN50" s="342"/>
      <c r="FO50" s="342"/>
      <c r="FP50" s="342"/>
      <c r="FQ50" s="342"/>
      <c r="FR50" s="342"/>
      <c r="FS50" s="342"/>
      <c r="FT50" s="342"/>
      <c r="FU50" s="342"/>
      <c r="FV50" s="342"/>
      <c r="FW50" s="342"/>
      <c r="FX50" s="342"/>
      <c r="FY50" s="342"/>
      <c r="FZ50" s="342"/>
      <c r="GA50" s="342"/>
      <c r="GB50" s="342"/>
      <c r="GC50" s="342"/>
      <c r="GD50" s="342"/>
      <c r="GE50" s="342"/>
      <c r="GF50" s="342"/>
      <c r="GG50" s="342"/>
      <c r="GH50" s="342"/>
      <c r="GI50" s="342"/>
      <c r="GJ50" s="342"/>
      <c r="GK50" s="342"/>
      <c r="GL50" s="342"/>
      <c r="GM50" s="342"/>
      <c r="GN50" s="342"/>
      <c r="GO50" s="342"/>
      <c r="GP50" s="342"/>
      <c r="GQ50" s="342"/>
      <c r="GR50" s="342"/>
      <c r="GS50" s="342"/>
      <c r="GT50" s="342"/>
      <c r="GU50" s="342"/>
      <c r="GV50" s="342"/>
      <c r="GW50" s="342"/>
      <c r="GX50" s="342"/>
      <c r="GY50" s="342"/>
      <c r="GZ50" s="342"/>
      <c r="HA50" s="342"/>
      <c r="HB50" s="342"/>
      <c r="HC50" s="342"/>
      <c r="HD50" s="342"/>
      <c r="HE50" s="342"/>
      <c r="HF50" s="342"/>
      <c r="HG50" s="342"/>
      <c r="HH50" s="342"/>
      <c r="HI50" s="342"/>
      <c r="HJ50" s="342"/>
      <c r="HK50" s="342"/>
      <c r="HL50" s="342"/>
      <c r="HM50" s="342"/>
      <c r="HN50" s="342"/>
      <c r="HO50" s="342"/>
      <c r="HP50" s="342"/>
      <c r="HQ50" s="342"/>
      <c r="HR50" s="342"/>
      <c r="HS50" s="342"/>
      <c r="HT50" s="342"/>
      <c r="HU50" s="342"/>
      <c r="HV50" s="342"/>
      <c r="HW50" s="342"/>
      <c r="HX50" s="342"/>
      <c r="HY50" s="342"/>
      <c r="HZ50" s="342"/>
      <c r="IA50" s="342"/>
      <c r="IB50" s="342"/>
      <c r="IC50" s="342"/>
      <c r="ID50" s="342"/>
      <c r="IE50" s="342"/>
      <c r="IF50" s="342"/>
      <c r="IG50" s="342"/>
      <c r="IH50" s="342"/>
      <c r="II50" s="342"/>
      <c r="IJ50" s="342"/>
      <c r="IK50" s="342"/>
      <c r="IL50" s="342"/>
      <c r="IM50" s="342"/>
      <c r="IN50" s="342"/>
      <c r="IO50" s="342"/>
      <c r="IP50" s="342"/>
      <c r="IQ50" s="342"/>
    </row>
    <row r="51" spans="1:251" s="270" customFormat="1" ht="12" x14ac:dyDescent="0.2">
      <c r="A51" s="133" t="s">
        <v>176</v>
      </c>
      <c r="B51" s="111">
        <v>150</v>
      </c>
      <c r="C51" s="108">
        <v>50.684931506849317</v>
      </c>
      <c r="D51" s="108">
        <v>3.4246575342465753</v>
      </c>
      <c r="E51" s="108"/>
      <c r="F51" s="108"/>
      <c r="G51" s="108"/>
      <c r="H51" s="108"/>
      <c r="I51" s="108"/>
      <c r="J51" s="108"/>
      <c r="K51" s="342"/>
      <c r="T51" s="304"/>
      <c r="U51" s="304"/>
      <c r="V51" s="304"/>
      <c r="W51" s="304"/>
      <c r="X51" s="304"/>
      <c r="Y51" s="304"/>
      <c r="Z51" s="342"/>
      <c r="AA51" s="342"/>
      <c r="AB51" s="342"/>
      <c r="AC51" s="342"/>
      <c r="AD51" s="342"/>
      <c r="AE51" s="342"/>
      <c r="AF51" s="342"/>
      <c r="AG51" s="342"/>
      <c r="AH51" s="342"/>
      <c r="AI51" s="342"/>
      <c r="AJ51" s="342"/>
      <c r="AK51" s="342"/>
      <c r="AL51" s="342"/>
      <c r="AM51" s="342"/>
      <c r="AN51" s="342"/>
      <c r="AO51" s="342"/>
      <c r="AP51" s="342"/>
      <c r="AQ51" s="342"/>
      <c r="AR51" s="342"/>
      <c r="AS51" s="342"/>
      <c r="AT51" s="342"/>
      <c r="AU51" s="342"/>
      <c r="AV51" s="342"/>
      <c r="AW51" s="342"/>
      <c r="AX51" s="342"/>
      <c r="AY51" s="342"/>
      <c r="AZ51" s="342"/>
      <c r="BA51" s="342"/>
      <c r="BB51" s="342"/>
      <c r="BC51" s="342"/>
      <c r="BD51" s="342"/>
      <c r="BE51" s="342"/>
      <c r="BF51" s="342"/>
      <c r="BG51" s="342"/>
      <c r="BH51" s="342"/>
      <c r="BI51" s="342"/>
      <c r="BJ51" s="342"/>
      <c r="BK51" s="342"/>
      <c r="BL51" s="342"/>
      <c r="BM51" s="342"/>
      <c r="BN51" s="342"/>
      <c r="BO51" s="342"/>
      <c r="BP51" s="342"/>
      <c r="BQ51" s="342"/>
      <c r="BR51" s="342"/>
      <c r="BS51" s="342"/>
      <c r="BT51" s="342"/>
      <c r="BU51" s="342"/>
      <c r="BV51" s="342"/>
      <c r="BW51" s="342"/>
      <c r="BX51" s="342"/>
      <c r="BY51" s="342"/>
      <c r="BZ51" s="342"/>
      <c r="CA51" s="342"/>
      <c r="CB51" s="342"/>
      <c r="CC51" s="342"/>
      <c r="CD51" s="342"/>
      <c r="CE51" s="342"/>
      <c r="CF51" s="342"/>
      <c r="CG51" s="342"/>
      <c r="CH51" s="342"/>
      <c r="CI51" s="342"/>
      <c r="CJ51" s="342"/>
      <c r="CK51" s="342"/>
      <c r="CL51" s="342"/>
      <c r="CM51" s="342"/>
      <c r="CN51" s="342"/>
      <c r="CO51" s="342"/>
      <c r="CP51" s="342"/>
      <c r="CQ51" s="342"/>
      <c r="CR51" s="342"/>
      <c r="CS51" s="342"/>
      <c r="CT51" s="342"/>
      <c r="CU51" s="342"/>
      <c r="CV51" s="342"/>
      <c r="CW51" s="342"/>
      <c r="CX51" s="342"/>
      <c r="CY51" s="342"/>
      <c r="CZ51" s="342"/>
      <c r="DA51" s="342"/>
      <c r="DB51" s="342"/>
      <c r="DC51" s="342"/>
      <c r="DD51" s="342"/>
      <c r="DE51" s="342"/>
      <c r="DF51" s="342"/>
      <c r="DG51" s="342"/>
      <c r="DH51" s="342"/>
      <c r="DI51" s="342"/>
      <c r="DJ51" s="342"/>
      <c r="DK51" s="342"/>
      <c r="DL51" s="342"/>
      <c r="DM51" s="342"/>
      <c r="DN51" s="342"/>
      <c r="DO51" s="342"/>
      <c r="DP51" s="342"/>
      <c r="DQ51" s="342"/>
      <c r="DR51" s="342"/>
      <c r="DS51" s="342"/>
      <c r="DT51" s="342"/>
      <c r="DU51" s="342"/>
      <c r="DV51" s="342"/>
      <c r="DW51" s="342"/>
      <c r="DX51" s="342"/>
      <c r="DY51" s="342"/>
      <c r="DZ51" s="342"/>
      <c r="EA51" s="342"/>
      <c r="EB51" s="342"/>
      <c r="EC51" s="342"/>
      <c r="ED51" s="342"/>
      <c r="EE51" s="342"/>
      <c r="EF51" s="342"/>
      <c r="EG51" s="342"/>
      <c r="EH51" s="342"/>
      <c r="EI51" s="342"/>
      <c r="EJ51" s="342"/>
      <c r="EK51" s="342"/>
      <c r="EL51" s="342"/>
      <c r="EM51" s="342"/>
      <c r="EN51" s="342"/>
      <c r="EO51" s="342"/>
      <c r="EP51" s="342"/>
      <c r="EQ51" s="342"/>
      <c r="ER51" s="342"/>
      <c r="ES51" s="342"/>
      <c r="ET51" s="342"/>
      <c r="EU51" s="342"/>
      <c r="EV51" s="342"/>
      <c r="EW51" s="342"/>
      <c r="EX51" s="342"/>
      <c r="EY51" s="342"/>
      <c r="EZ51" s="342"/>
      <c r="FA51" s="342"/>
      <c r="FB51" s="342"/>
      <c r="FC51" s="342"/>
      <c r="FD51" s="342"/>
      <c r="FE51" s="342"/>
      <c r="FF51" s="342"/>
      <c r="FG51" s="342"/>
      <c r="FH51" s="342"/>
      <c r="FI51" s="342"/>
      <c r="FJ51" s="342"/>
      <c r="FK51" s="342"/>
      <c r="FL51" s="342"/>
      <c r="FM51" s="342"/>
      <c r="FN51" s="342"/>
      <c r="FO51" s="342"/>
      <c r="FP51" s="342"/>
      <c r="FQ51" s="342"/>
      <c r="FR51" s="342"/>
      <c r="FS51" s="342"/>
      <c r="FT51" s="342"/>
      <c r="FU51" s="342"/>
      <c r="FV51" s="342"/>
      <c r="FW51" s="342"/>
      <c r="FX51" s="342"/>
      <c r="FY51" s="342"/>
      <c r="FZ51" s="342"/>
      <c r="GA51" s="342"/>
      <c r="GB51" s="342"/>
      <c r="GC51" s="342"/>
      <c r="GD51" s="342"/>
      <c r="GE51" s="342"/>
      <c r="GF51" s="342"/>
      <c r="GG51" s="342"/>
      <c r="GH51" s="342"/>
      <c r="GI51" s="342"/>
      <c r="GJ51" s="342"/>
      <c r="GK51" s="342"/>
      <c r="GL51" s="342"/>
      <c r="GM51" s="342"/>
      <c r="GN51" s="342"/>
      <c r="GO51" s="342"/>
      <c r="GP51" s="342"/>
      <c r="GQ51" s="342"/>
      <c r="GR51" s="342"/>
      <c r="GS51" s="342"/>
      <c r="GT51" s="342"/>
      <c r="GU51" s="342"/>
      <c r="GV51" s="342"/>
      <c r="GW51" s="342"/>
      <c r="GX51" s="342"/>
      <c r="GY51" s="342"/>
      <c r="GZ51" s="342"/>
      <c r="HA51" s="342"/>
      <c r="HB51" s="342"/>
      <c r="HC51" s="342"/>
      <c r="HD51" s="342"/>
      <c r="HE51" s="342"/>
      <c r="HF51" s="342"/>
      <c r="HG51" s="342"/>
      <c r="HH51" s="342"/>
      <c r="HI51" s="342"/>
      <c r="HJ51" s="342"/>
      <c r="HK51" s="342"/>
      <c r="HL51" s="342"/>
      <c r="HM51" s="342"/>
      <c r="HN51" s="342"/>
      <c r="HO51" s="342"/>
      <c r="HP51" s="342"/>
      <c r="HQ51" s="342"/>
      <c r="HR51" s="342"/>
      <c r="HS51" s="342"/>
      <c r="HT51" s="342"/>
      <c r="HU51" s="342"/>
      <c r="HV51" s="342"/>
      <c r="HW51" s="342"/>
      <c r="HX51" s="342"/>
      <c r="HY51" s="342"/>
      <c r="HZ51" s="342"/>
      <c r="IA51" s="342"/>
      <c r="IB51" s="342"/>
      <c r="IC51" s="342"/>
      <c r="ID51" s="342"/>
      <c r="IE51" s="342"/>
      <c r="IF51" s="342"/>
      <c r="IG51" s="342"/>
      <c r="IH51" s="342"/>
      <c r="II51" s="342"/>
      <c r="IJ51" s="342"/>
      <c r="IK51" s="342"/>
      <c r="IL51" s="342"/>
      <c r="IM51" s="342"/>
      <c r="IN51" s="342"/>
      <c r="IO51" s="342"/>
      <c r="IP51" s="342"/>
      <c r="IQ51" s="342"/>
    </row>
    <row r="52" spans="1:251" s="270" customFormat="1" ht="12" x14ac:dyDescent="0.2">
      <c r="A52" s="133" t="s">
        <v>177</v>
      </c>
      <c r="B52" s="111">
        <v>130</v>
      </c>
      <c r="C52" s="108">
        <v>7.03125</v>
      </c>
      <c r="D52" s="108">
        <v>7.03125</v>
      </c>
      <c r="E52" s="108"/>
      <c r="F52" s="108"/>
      <c r="G52" s="108"/>
      <c r="H52" s="108"/>
      <c r="I52" s="108"/>
      <c r="J52" s="108"/>
      <c r="K52" s="342"/>
      <c r="T52" s="304"/>
      <c r="U52" s="304"/>
      <c r="V52" s="304"/>
      <c r="W52" s="304"/>
      <c r="X52" s="304"/>
      <c r="Y52" s="304"/>
      <c r="Z52" s="342"/>
      <c r="AA52" s="342"/>
      <c r="AB52" s="342"/>
      <c r="AC52" s="342"/>
      <c r="AD52" s="342"/>
      <c r="AE52" s="342"/>
      <c r="AF52" s="342"/>
      <c r="AG52" s="342"/>
      <c r="AH52" s="342"/>
      <c r="AI52" s="342"/>
      <c r="AJ52" s="342"/>
      <c r="AK52" s="342"/>
      <c r="AL52" s="342"/>
      <c r="AM52" s="342"/>
      <c r="AN52" s="342"/>
      <c r="AO52" s="342"/>
      <c r="AP52" s="342"/>
      <c r="AQ52" s="342"/>
      <c r="AR52" s="342"/>
      <c r="AS52" s="342"/>
      <c r="AT52" s="342"/>
      <c r="AU52" s="342"/>
      <c r="AV52" s="342"/>
      <c r="AW52" s="342"/>
      <c r="AX52" s="342"/>
      <c r="AY52" s="342"/>
      <c r="AZ52" s="342"/>
      <c r="BA52" s="342"/>
      <c r="BB52" s="342"/>
      <c r="BC52" s="342"/>
      <c r="BD52" s="342"/>
      <c r="BE52" s="342"/>
      <c r="BF52" s="342"/>
      <c r="BG52" s="342"/>
      <c r="BH52" s="342"/>
      <c r="BI52" s="342"/>
      <c r="BJ52" s="342"/>
      <c r="BK52" s="342"/>
      <c r="BL52" s="342"/>
      <c r="BM52" s="342"/>
      <c r="BN52" s="342"/>
      <c r="BO52" s="342"/>
      <c r="BP52" s="342"/>
      <c r="BQ52" s="342"/>
      <c r="BR52" s="342"/>
      <c r="BS52" s="342"/>
      <c r="BT52" s="342"/>
      <c r="BU52" s="342"/>
      <c r="BV52" s="342"/>
      <c r="BW52" s="342"/>
      <c r="BX52" s="342"/>
      <c r="BY52" s="342"/>
      <c r="BZ52" s="342"/>
      <c r="CA52" s="342"/>
      <c r="CB52" s="342"/>
      <c r="CC52" s="342"/>
      <c r="CD52" s="342"/>
      <c r="CE52" s="342"/>
      <c r="CF52" s="342"/>
      <c r="CG52" s="342"/>
      <c r="CH52" s="342"/>
      <c r="CI52" s="342"/>
      <c r="CJ52" s="342"/>
      <c r="CK52" s="342"/>
      <c r="CL52" s="342"/>
      <c r="CM52" s="342"/>
      <c r="CN52" s="342"/>
      <c r="CO52" s="342"/>
      <c r="CP52" s="342"/>
      <c r="CQ52" s="342"/>
      <c r="CR52" s="342"/>
      <c r="CS52" s="342"/>
      <c r="CT52" s="342"/>
      <c r="CU52" s="342"/>
      <c r="CV52" s="342"/>
      <c r="CW52" s="342"/>
      <c r="CX52" s="342"/>
      <c r="CY52" s="342"/>
      <c r="CZ52" s="342"/>
      <c r="DA52" s="342"/>
      <c r="DB52" s="342"/>
      <c r="DC52" s="342"/>
      <c r="DD52" s="342"/>
      <c r="DE52" s="342"/>
      <c r="DF52" s="342"/>
      <c r="DG52" s="342"/>
      <c r="DH52" s="342"/>
      <c r="DI52" s="342"/>
      <c r="DJ52" s="342"/>
      <c r="DK52" s="342"/>
      <c r="DL52" s="342"/>
      <c r="DM52" s="342"/>
      <c r="DN52" s="342"/>
      <c r="DO52" s="342"/>
      <c r="DP52" s="342"/>
      <c r="DQ52" s="342"/>
      <c r="DR52" s="342"/>
      <c r="DS52" s="342"/>
      <c r="DT52" s="342"/>
      <c r="DU52" s="342"/>
      <c r="DV52" s="342"/>
      <c r="DW52" s="342"/>
      <c r="DX52" s="342"/>
      <c r="DY52" s="342"/>
      <c r="DZ52" s="342"/>
      <c r="EA52" s="342"/>
      <c r="EB52" s="342"/>
      <c r="EC52" s="342"/>
      <c r="ED52" s="342"/>
      <c r="EE52" s="342"/>
      <c r="EF52" s="342"/>
      <c r="EG52" s="342"/>
      <c r="EH52" s="342"/>
      <c r="EI52" s="342"/>
      <c r="EJ52" s="342"/>
      <c r="EK52" s="342"/>
      <c r="EL52" s="342"/>
      <c r="EM52" s="342"/>
      <c r="EN52" s="342"/>
      <c r="EO52" s="342"/>
      <c r="EP52" s="342"/>
      <c r="EQ52" s="342"/>
      <c r="ER52" s="342"/>
      <c r="ES52" s="342"/>
      <c r="ET52" s="342"/>
      <c r="EU52" s="342"/>
      <c r="EV52" s="342"/>
      <c r="EW52" s="342"/>
      <c r="EX52" s="342"/>
      <c r="EY52" s="342"/>
      <c r="EZ52" s="342"/>
      <c r="FA52" s="342"/>
      <c r="FB52" s="342"/>
      <c r="FC52" s="342"/>
      <c r="FD52" s="342"/>
      <c r="FE52" s="342"/>
      <c r="FF52" s="342"/>
      <c r="FG52" s="342"/>
      <c r="FH52" s="342"/>
      <c r="FI52" s="342"/>
      <c r="FJ52" s="342"/>
      <c r="FK52" s="342"/>
      <c r="FL52" s="342"/>
      <c r="FM52" s="342"/>
      <c r="FN52" s="342"/>
      <c r="FO52" s="342"/>
      <c r="FP52" s="342"/>
      <c r="FQ52" s="342"/>
      <c r="FR52" s="342"/>
      <c r="FS52" s="342"/>
      <c r="FT52" s="342"/>
      <c r="FU52" s="342"/>
      <c r="FV52" s="342"/>
      <c r="FW52" s="342"/>
      <c r="FX52" s="342"/>
      <c r="FY52" s="342"/>
      <c r="FZ52" s="342"/>
      <c r="GA52" s="342"/>
      <c r="GB52" s="342"/>
      <c r="GC52" s="342"/>
      <c r="GD52" s="342"/>
      <c r="GE52" s="342"/>
      <c r="GF52" s="342"/>
      <c r="GG52" s="342"/>
      <c r="GH52" s="342"/>
      <c r="GI52" s="342"/>
      <c r="GJ52" s="342"/>
      <c r="GK52" s="342"/>
      <c r="GL52" s="342"/>
      <c r="GM52" s="342"/>
      <c r="GN52" s="342"/>
      <c r="GO52" s="342"/>
      <c r="GP52" s="342"/>
      <c r="GQ52" s="342"/>
      <c r="GR52" s="342"/>
      <c r="GS52" s="342"/>
      <c r="GT52" s="342"/>
      <c r="GU52" s="342"/>
      <c r="GV52" s="342"/>
      <c r="GW52" s="342"/>
      <c r="GX52" s="342"/>
      <c r="GY52" s="342"/>
      <c r="GZ52" s="342"/>
      <c r="HA52" s="342"/>
      <c r="HB52" s="342"/>
      <c r="HC52" s="342"/>
      <c r="HD52" s="342"/>
      <c r="HE52" s="342"/>
      <c r="HF52" s="342"/>
      <c r="HG52" s="342"/>
      <c r="HH52" s="342"/>
      <c r="HI52" s="342"/>
      <c r="HJ52" s="342"/>
      <c r="HK52" s="342"/>
      <c r="HL52" s="342"/>
      <c r="HM52" s="342"/>
      <c r="HN52" s="342"/>
      <c r="HO52" s="342"/>
      <c r="HP52" s="342"/>
      <c r="HQ52" s="342"/>
      <c r="HR52" s="342"/>
      <c r="HS52" s="342"/>
      <c r="HT52" s="342"/>
      <c r="HU52" s="342"/>
      <c r="HV52" s="342"/>
      <c r="HW52" s="342"/>
      <c r="HX52" s="342"/>
      <c r="HY52" s="342"/>
      <c r="HZ52" s="342"/>
      <c r="IA52" s="342"/>
      <c r="IB52" s="342"/>
      <c r="IC52" s="342"/>
      <c r="ID52" s="342"/>
      <c r="IE52" s="342"/>
      <c r="IF52" s="342"/>
      <c r="IG52" s="342"/>
      <c r="IH52" s="342"/>
      <c r="II52" s="342"/>
      <c r="IJ52" s="342"/>
      <c r="IK52" s="342"/>
      <c r="IL52" s="342"/>
      <c r="IM52" s="342"/>
      <c r="IN52" s="342"/>
      <c r="IO52" s="342"/>
      <c r="IP52" s="342"/>
      <c r="IQ52" s="342"/>
    </row>
    <row r="53" spans="1:251" s="270" customFormat="1" ht="12" x14ac:dyDescent="0.2">
      <c r="A53" s="133" t="s">
        <v>178</v>
      </c>
      <c r="B53" s="111">
        <v>120</v>
      </c>
      <c r="C53" s="108" t="s">
        <v>231</v>
      </c>
      <c r="D53" s="108">
        <v>0.81967213114754101</v>
      </c>
      <c r="E53" s="108"/>
      <c r="F53" s="108"/>
      <c r="G53" s="108"/>
      <c r="H53" s="108"/>
      <c r="I53" s="108"/>
      <c r="J53" s="108"/>
      <c r="K53" s="342"/>
      <c r="T53" s="304"/>
      <c r="U53" s="304"/>
      <c r="V53" s="304"/>
      <c r="W53" s="304"/>
      <c r="X53" s="304"/>
      <c r="Y53" s="304"/>
      <c r="Z53" s="342"/>
      <c r="AA53" s="342"/>
      <c r="AB53" s="342"/>
      <c r="AC53" s="342"/>
      <c r="AD53" s="342"/>
      <c r="AE53" s="342"/>
      <c r="AF53" s="342"/>
      <c r="AG53" s="342"/>
      <c r="AH53" s="342"/>
      <c r="AI53" s="342"/>
      <c r="AJ53" s="342"/>
      <c r="AK53" s="342"/>
      <c r="AL53" s="342"/>
      <c r="AM53" s="342"/>
      <c r="AN53" s="342"/>
      <c r="AO53" s="342"/>
      <c r="AP53" s="342"/>
      <c r="AQ53" s="342"/>
      <c r="AR53" s="342"/>
      <c r="AS53" s="342"/>
      <c r="AT53" s="342"/>
      <c r="AU53" s="342"/>
      <c r="AV53" s="342"/>
      <c r="AW53" s="342"/>
      <c r="AX53" s="342"/>
      <c r="AY53" s="342"/>
      <c r="AZ53" s="342"/>
      <c r="BA53" s="342"/>
      <c r="BB53" s="342"/>
      <c r="BC53" s="342"/>
      <c r="BD53" s="342"/>
      <c r="BE53" s="342"/>
      <c r="BF53" s="342"/>
      <c r="BG53" s="342"/>
      <c r="BH53" s="342"/>
      <c r="BI53" s="342"/>
      <c r="BJ53" s="342"/>
      <c r="BK53" s="342"/>
      <c r="BL53" s="342"/>
      <c r="BM53" s="342"/>
      <c r="BN53" s="342"/>
      <c r="BO53" s="342"/>
      <c r="BP53" s="342"/>
      <c r="BQ53" s="342"/>
      <c r="BR53" s="342"/>
      <c r="BS53" s="342"/>
      <c r="BT53" s="342"/>
      <c r="BU53" s="342"/>
      <c r="BV53" s="342"/>
      <c r="BW53" s="342"/>
      <c r="BX53" s="342"/>
      <c r="BY53" s="342"/>
      <c r="BZ53" s="342"/>
      <c r="CA53" s="342"/>
      <c r="CB53" s="342"/>
      <c r="CC53" s="342"/>
      <c r="CD53" s="342"/>
      <c r="CE53" s="342"/>
      <c r="CF53" s="342"/>
      <c r="CG53" s="342"/>
      <c r="CH53" s="342"/>
      <c r="CI53" s="342"/>
      <c r="CJ53" s="342"/>
      <c r="CK53" s="342"/>
      <c r="CL53" s="342"/>
      <c r="CM53" s="342"/>
      <c r="CN53" s="342"/>
      <c r="CO53" s="342"/>
      <c r="CP53" s="342"/>
      <c r="CQ53" s="342"/>
      <c r="CR53" s="342"/>
      <c r="CS53" s="342"/>
      <c r="CT53" s="342"/>
      <c r="CU53" s="342"/>
      <c r="CV53" s="342"/>
      <c r="CW53" s="342"/>
      <c r="CX53" s="342"/>
      <c r="CY53" s="342"/>
      <c r="CZ53" s="342"/>
      <c r="DA53" s="342"/>
      <c r="DB53" s="342"/>
      <c r="DC53" s="342"/>
      <c r="DD53" s="342"/>
      <c r="DE53" s="342"/>
      <c r="DF53" s="342"/>
      <c r="DG53" s="342"/>
      <c r="DH53" s="342"/>
      <c r="DI53" s="342"/>
      <c r="DJ53" s="342"/>
      <c r="DK53" s="342"/>
      <c r="DL53" s="342"/>
      <c r="DM53" s="342"/>
      <c r="DN53" s="342"/>
      <c r="DO53" s="342"/>
      <c r="DP53" s="342"/>
      <c r="DQ53" s="342"/>
      <c r="DR53" s="342"/>
      <c r="DS53" s="342"/>
      <c r="DT53" s="342"/>
      <c r="DU53" s="342"/>
      <c r="DV53" s="342"/>
      <c r="DW53" s="342"/>
      <c r="DX53" s="342"/>
      <c r="DY53" s="342"/>
      <c r="DZ53" s="342"/>
      <c r="EA53" s="342"/>
      <c r="EB53" s="342"/>
      <c r="EC53" s="342"/>
      <c r="ED53" s="342"/>
      <c r="EE53" s="342"/>
      <c r="EF53" s="342"/>
      <c r="EG53" s="342"/>
      <c r="EH53" s="342"/>
      <c r="EI53" s="342"/>
      <c r="EJ53" s="342"/>
      <c r="EK53" s="342"/>
      <c r="EL53" s="342"/>
      <c r="EM53" s="342"/>
      <c r="EN53" s="342"/>
      <c r="EO53" s="342"/>
      <c r="EP53" s="342"/>
      <c r="EQ53" s="342"/>
      <c r="ER53" s="342"/>
      <c r="ES53" s="342"/>
      <c r="ET53" s="342"/>
      <c r="EU53" s="342"/>
      <c r="EV53" s="342"/>
      <c r="EW53" s="342"/>
      <c r="EX53" s="342"/>
      <c r="EY53" s="342"/>
      <c r="EZ53" s="342"/>
      <c r="FA53" s="342"/>
      <c r="FB53" s="342"/>
      <c r="FC53" s="342"/>
      <c r="FD53" s="342"/>
      <c r="FE53" s="342"/>
      <c r="FF53" s="342"/>
      <c r="FG53" s="342"/>
      <c r="FH53" s="342"/>
      <c r="FI53" s="342"/>
      <c r="FJ53" s="342"/>
      <c r="FK53" s="342"/>
      <c r="FL53" s="342"/>
      <c r="FM53" s="342"/>
      <c r="FN53" s="342"/>
      <c r="FO53" s="342"/>
      <c r="FP53" s="342"/>
      <c r="FQ53" s="342"/>
      <c r="FR53" s="342"/>
      <c r="FS53" s="342"/>
      <c r="FT53" s="342"/>
      <c r="FU53" s="342"/>
      <c r="FV53" s="342"/>
      <c r="FW53" s="342"/>
      <c r="FX53" s="342"/>
      <c r="FY53" s="342"/>
      <c r="FZ53" s="342"/>
      <c r="GA53" s="342"/>
      <c r="GB53" s="342"/>
      <c r="GC53" s="342"/>
      <c r="GD53" s="342"/>
      <c r="GE53" s="342"/>
      <c r="GF53" s="342"/>
      <c r="GG53" s="342"/>
      <c r="GH53" s="342"/>
      <c r="GI53" s="342"/>
      <c r="GJ53" s="342"/>
      <c r="GK53" s="342"/>
      <c r="GL53" s="342"/>
      <c r="GM53" s="342"/>
      <c r="GN53" s="342"/>
      <c r="GO53" s="342"/>
      <c r="GP53" s="342"/>
      <c r="GQ53" s="342"/>
      <c r="GR53" s="342"/>
      <c r="GS53" s="342"/>
      <c r="GT53" s="342"/>
      <c r="GU53" s="342"/>
      <c r="GV53" s="342"/>
      <c r="GW53" s="342"/>
      <c r="GX53" s="342"/>
      <c r="GY53" s="342"/>
      <c r="GZ53" s="342"/>
      <c r="HA53" s="342"/>
      <c r="HB53" s="342"/>
      <c r="HC53" s="342"/>
      <c r="HD53" s="342"/>
      <c r="HE53" s="342"/>
      <c r="HF53" s="342"/>
      <c r="HG53" s="342"/>
      <c r="HH53" s="342"/>
      <c r="HI53" s="342"/>
      <c r="HJ53" s="342"/>
      <c r="HK53" s="342"/>
      <c r="HL53" s="342"/>
      <c r="HM53" s="342"/>
      <c r="HN53" s="342"/>
      <c r="HO53" s="342"/>
      <c r="HP53" s="342"/>
      <c r="HQ53" s="342"/>
      <c r="HR53" s="342"/>
      <c r="HS53" s="342"/>
      <c r="HT53" s="342"/>
      <c r="HU53" s="342"/>
      <c r="HV53" s="342"/>
      <c r="HW53" s="342"/>
      <c r="HX53" s="342"/>
      <c r="HY53" s="342"/>
      <c r="HZ53" s="342"/>
      <c r="IA53" s="342"/>
      <c r="IB53" s="342"/>
      <c r="IC53" s="342"/>
      <c r="ID53" s="342"/>
      <c r="IE53" s="342"/>
      <c r="IF53" s="342"/>
      <c r="IG53" s="342"/>
      <c r="IH53" s="342"/>
      <c r="II53" s="342"/>
      <c r="IJ53" s="342"/>
      <c r="IK53" s="342"/>
      <c r="IL53" s="342"/>
      <c r="IM53" s="342"/>
      <c r="IN53" s="342"/>
      <c r="IO53" s="342"/>
      <c r="IP53" s="342"/>
      <c r="IQ53" s="342"/>
    </row>
    <row r="54" spans="1:251" s="270" customFormat="1" ht="12" x14ac:dyDescent="0.2">
      <c r="A54" s="133" t="s">
        <v>179</v>
      </c>
      <c r="B54" s="111">
        <v>120</v>
      </c>
      <c r="C54" s="108">
        <v>4.9586776859504136</v>
      </c>
      <c r="D54" s="108">
        <v>2.4793388429752068</v>
      </c>
      <c r="E54" s="108"/>
      <c r="F54" s="108"/>
      <c r="G54" s="108"/>
      <c r="H54" s="108"/>
      <c r="I54" s="108"/>
      <c r="J54" s="108"/>
      <c r="K54" s="342"/>
      <c r="T54" s="304"/>
      <c r="U54" s="304"/>
      <c r="V54" s="304"/>
      <c r="W54" s="304"/>
      <c r="X54" s="304"/>
      <c r="Y54" s="304"/>
      <c r="Z54" s="342"/>
      <c r="AA54" s="342"/>
      <c r="AB54" s="342"/>
      <c r="AC54" s="342"/>
      <c r="AD54" s="342"/>
      <c r="AE54" s="342"/>
      <c r="AF54" s="342"/>
      <c r="AG54" s="342"/>
      <c r="AH54" s="342"/>
      <c r="AI54" s="342"/>
      <c r="AJ54" s="342"/>
      <c r="AK54" s="342"/>
      <c r="AL54" s="342"/>
      <c r="AM54" s="342"/>
      <c r="AN54" s="342"/>
      <c r="AO54" s="342"/>
      <c r="AP54" s="342"/>
      <c r="AQ54" s="342"/>
      <c r="AR54" s="342"/>
      <c r="AS54" s="342"/>
      <c r="AT54" s="342"/>
      <c r="AU54" s="342"/>
      <c r="AV54" s="342"/>
      <c r="AW54" s="342"/>
      <c r="AX54" s="342"/>
      <c r="AY54" s="342"/>
      <c r="AZ54" s="342"/>
      <c r="BA54" s="342"/>
      <c r="BB54" s="342"/>
      <c r="BC54" s="342"/>
      <c r="BD54" s="342"/>
      <c r="BE54" s="342"/>
      <c r="BF54" s="342"/>
      <c r="BG54" s="342"/>
      <c r="BH54" s="342"/>
      <c r="BI54" s="342"/>
      <c r="BJ54" s="342"/>
      <c r="BK54" s="342"/>
      <c r="BL54" s="342"/>
      <c r="BM54" s="342"/>
      <c r="BN54" s="342"/>
      <c r="BO54" s="342"/>
      <c r="BP54" s="342"/>
      <c r="BQ54" s="342"/>
      <c r="BR54" s="342"/>
      <c r="BS54" s="342"/>
      <c r="BT54" s="342"/>
      <c r="BU54" s="342"/>
      <c r="BV54" s="342"/>
      <c r="BW54" s="342"/>
      <c r="BX54" s="342"/>
      <c r="BY54" s="342"/>
      <c r="BZ54" s="342"/>
      <c r="CA54" s="342"/>
      <c r="CB54" s="342"/>
      <c r="CC54" s="342"/>
      <c r="CD54" s="342"/>
      <c r="CE54" s="342"/>
      <c r="CF54" s="342"/>
      <c r="CG54" s="342"/>
      <c r="CH54" s="342"/>
      <c r="CI54" s="342"/>
      <c r="CJ54" s="342"/>
      <c r="CK54" s="342"/>
      <c r="CL54" s="342"/>
      <c r="CM54" s="342"/>
      <c r="CN54" s="342"/>
      <c r="CO54" s="342"/>
      <c r="CP54" s="342"/>
      <c r="CQ54" s="342"/>
      <c r="CR54" s="342"/>
      <c r="CS54" s="342"/>
      <c r="CT54" s="342"/>
      <c r="CU54" s="342"/>
      <c r="CV54" s="342"/>
      <c r="CW54" s="342"/>
      <c r="CX54" s="342"/>
      <c r="CY54" s="342"/>
      <c r="CZ54" s="342"/>
      <c r="DA54" s="342"/>
      <c r="DB54" s="342"/>
      <c r="DC54" s="342"/>
      <c r="DD54" s="342"/>
      <c r="DE54" s="342"/>
      <c r="DF54" s="342"/>
      <c r="DG54" s="342"/>
      <c r="DH54" s="342"/>
      <c r="DI54" s="342"/>
      <c r="DJ54" s="342"/>
      <c r="DK54" s="342"/>
      <c r="DL54" s="342"/>
      <c r="DM54" s="342"/>
      <c r="DN54" s="342"/>
      <c r="DO54" s="342"/>
      <c r="DP54" s="342"/>
      <c r="DQ54" s="342"/>
      <c r="DR54" s="342"/>
      <c r="DS54" s="342"/>
      <c r="DT54" s="342"/>
      <c r="DU54" s="342"/>
      <c r="DV54" s="342"/>
      <c r="DW54" s="342"/>
      <c r="DX54" s="342"/>
      <c r="DY54" s="342"/>
      <c r="DZ54" s="342"/>
      <c r="EA54" s="342"/>
      <c r="EB54" s="342"/>
      <c r="EC54" s="342"/>
      <c r="ED54" s="342"/>
      <c r="EE54" s="342"/>
      <c r="EF54" s="342"/>
      <c r="EG54" s="342"/>
      <c r="EH54" s="342"/>
      <c r="EI54" s="342"/>
      <c r="EJ54" s="342"/>
      <c r="EK54" s="342"/>
      <c r="EL54" s="342"/>
      <c r="EM54" s="342"/>
      <c r="EN54" s="342"/>
      <c r="EO54" s="342"/>
      <c r="EP54" s="342"/>
      <c r="EQ54" s="342"/>
      <c r="ER54" s="342"/>
      <c r="ES54" s="342"/>
      <c r="ET54" s="342"/>
      <c r="EU54" s="342"/>
      <c r="EV54" s="342"/>
      <c r="EW54" s="342"/>
      <c r="EX54" s="342"/>
      <c r="EY54" s="342"/>
      <c r="EZ54" s="342"/>
      <c r="FA54" s="342"/>
      <c r="FB54" s="342"/>
      <c r="FC54" s="342"/>
      <c r="FD54" s="342"/>
      <c r="FE54" s="342"/>
      <c r="FF54" s="342"/>
      <c r="FG54" s="342"/>
      <c r="FH54" s="342"/>
      <c r="FI54" s="342"/>
      <c r="FJ54" s="342"/>
      <c r="FK54" s="342"/>
      <c r="FL54" s="342"/>
      <c r="FM54" s="342"/>
      <c r="FN54" s="342"/>
      <c r="FO54" s="342"/>
      <c r="FP54" s="342"/>
      <c r="FQ54" s="342"/>
      <c r="FR54" s="342"/>
      <c r="FS54" s="342"/>
      <c r="FT54" s="342"/>
      <c r="FU54" s="342"/>
      <c r="FV54" s="342"/>
      <c r="FW54" s="342"/>
      <c r="FX54" s="342"/>
      <c r="FY54" s="342"/>
      <c r="FZ54" s="342"/>
      <c r="GA54" s="342"/>
      <c r="GB54" s="342"/>
      <c r="GC54" s="342"/>
      <c r="GD54" s="342"/>
      <c r="GE54" s="342"/>
      <c r="GF54" s="342"/>
      <c r="GG54" s="342"/>
      <c r="GH54" s="342"/>
      <c r="GI54" s="342"/>
      <c r="GJ54" s="342"/>
      <c r="GK54" s="342"/>
      <c r="GL54" s="342"/>
      <c r="GM54" s="342"/>
      <c r="GN54" s="342"/>
      <c r="GO54" s="342"/>
      <c r="GP54" s="342"/>
      <c r="GQ54" s="342"/>
      <c r="GR54" s="342"/>
      <c r="GS54" s="342"/>
      <c r="GT54" s="342"/>
      <c r="GU54" s="342"/>
      <c r="GV54" s="342"/>
      <c r="GW54" s="342"/>
      <c r="GX54" s="342"/>
      <c r="GY54" s="342"/>
      <c r="GZ54" s="342"/>
      <c r="HA54" s="342"/>
      <c r="HB54" s="342"/>
      <c r="HC54" s="342"/>
      <c r="HD54" s="342"/>
      <c r="HE54" s="342"/>
      <c r="HF54" s="342"/>
      <c r="HG54" s="342"/>
      <c r="HH54" s="342"/>
      <c r="HI54" s="342"/>
      <c r="HJ54" s="342"/>
      <c r="HK54" s="342"/>
      <c r="HL54" s="342"/>
      <c r="HM54" s="342"/>
      <c r="HN54" s="342"/>
      <c r="HO54" s="342"/>
      <c r="HP54" s="342"/>
      <c r="HQ54" s="342"/>
      <c r="HR54" s="342"/>
      <c r="HS54" s="342"/>
      <c r="HT54" s="342"/>
      <c r="HU54" s="342"/>
      <c r="HV54" s="342"/>
      <c r="HW54" s="342"/>
      <c r="HX54" s="342"/>
      <c r="HY54" s="342"/>
      <c r="HZ54" s="342"/>
      <c r="IA54" s="342"/>
      <c r="IB54" s="342"/>
      <c r="IC54" s="342"/>
      <c r="ID54" s="342"/>
      <c r="IE54" s="342"/>
      <c r="IF54" s="342"/>
      <c r="IG54" s="342"/>
      <c r="IH54" s="342"/>
      <c r="II54" s="342"/>
      <c r="IJ54" s="342"/>
      <c r="IK54" s="342"/>
      <c r="IL54" s="342"/>
      <c r="IM54" s="342"/>
      <c r="IN54" s="342"/>
      <c r="IO54" s="342"/>
      <c r="IP54" s="342"/>
      <c r="IQ54" s="342"/>
    </row>
    <row r="55" spans="1:251" s="270" customFormat="1" ht="12" x14ac:dyDescent="0.2">
      <c r="A55" s="133" t="s">
        <v>180</v>
      </c>
      <c r="B55" s="111">
        <v>100</v>
      </c>
      <c r="C55" s="108">
        <v>8.0808080808080813</v>
      </c>
      <c r="D55" s="108">
        <v>3.0303030303030303</v>
      </c>
      <c r="E55" s="108"/>
      <c r="F55" s="108"/>
      <c r="G55" s="108"/>
      <c r="H55" s="108"/>
      <c r="I55" s="108"/>
      <c r="J55" s="108"/>
      <c r="K55" s="342"/>
      <c r="T55" s="304"/>
      <c r="U55" s="304"/>
      <c r="V55" s="304"/>
      <c r="W55" s="304"/>
      <c r="X55" s="304"/>
      <c r="Y55" s="304"/>
      <c r="Z55" s="342"/>
      <c r="AA55" s="342"/>
      <c r="AB55" s="342"/>
      <c r="AC55" s="342"/>
      <c r="AD55" s="342"/>
      <c r="AE55" s="342"/>
      <c r="AF55" s="342"/>
      <c r="AG55" s="342"/>
      <c r="AH55" s="342"/>
      <c r="AI55" s="342"/>
      <c r="AJ55" s="342"/>
      <c r="AK55" s="342"/>
      <c r="AL55" s="342"/>
      <c r="AM55" s="342"/>
      <c r="AN55" s="342"/>
      <c r="AO55" s="342"/>
      <c r="AP55" s="342"/>
      <c r="AQ55" s="342"/>
      <c r="AR55" s="342"/>
      <c r="AS55" s="342"/>
      <c r="AT55" s="342"/>
      <c r="AU55" s="342"/>
      <c r="AV55" s="342"/>
      <c r="AW55" s="342"/>
      <c r="AX55" s="342"/>
      <c r="AY55" s="342"/>
      <c r="AZ55" s="342"/>
      <c r="BA55" s="342"/>
      <c r="BB55" s="342"/>
      <c r="BC55" s="342"/>
      <c r="BD55" s="342"/>
      <c r="BE55" s="342"/>
      <c r="BF55" s="342"/>
      <c r="BG55" s="342"/>
      <c r="BH55" s="342"/>
      <c r="BI55" s="342"/>
      <c r="BJ55" s="342"/>
      <c r="BK55" s="342"/>
      <c r="BL55" s="342"/>
      <c r="BM55" s="342"/>
      <c r="BN55" s="342"/>
      <c r="BO55" s="342"/>
      <c r="BP55" s="342"/>
      <c r="BQ55" s="342"/>
      <c r="BR55" s="342"/>
      <c r="BS55" s="342"/>
      <c r="BT55" s="342"/>
      <c r="BU55" s="342"/>
      <c r="BV55" s="342"/>
      <c r="BW55" s="342"/>
      <c r="BX55" s="342"/>
      <c r="BY55" s="342"/>
      <c r="BZ55" s="342"/>
      <c r="CA55" s="342"/>
      <c r="CB55" s="342"/>
      <c r="CC55" s="342"/>
      <c r="CD55" s="342"/>
      <c r="CE55" s="342"/>
      <c r="CF55" s="342"/>
      <c r="CG55" s="342"/>
      <c r="CH55" s="342"/>
      <c r="CI55" s="342"/>
      <c r="CJ55" s="342"/>
      <c r="CK55" s="342"/>
      <c r="CL55" s="342"/>
      <c r="CM55" s="342"/>
      <c r="CN55" s="342"/>
      <c r="CO55" s="342"/>
      <c r="CP55" s="342"/>
      <c r="CQ55" s="342"/>
      <c r="CR55" s="342"/>
      <c r="CS55" s="342"/>
      <c r="CT55" s="342"/>
      <c r="CU55" s="342"/>
      <c r="CV55" s="342"/>
      <c r="CW55" s="342"/>
      <c r="CX55" s="342"/>
      <c r="CY55" s="342"/>
      <c r="CZ55" s="342"/>
      <c r="DA55" s="342"/>
      <c r="DB55" s="342"/>
      <c r="DC55" s="342"/>
      <c r="DD55" s="342"/>
      <c r="DE55" s="342"/>
      <c r="DF55" s="342"/>
      <c r="DG55" s="342"/>
      <c r="DH55" s="342"/>
      <c r="DI55" s="342"/>
      <c r="DJ55" s="342"/>
      <c r="DK55" s="342"/>
      <c r="DL55" s="342"/>
      <c r="DM55" s="342"/>
      <c r="DN55" s="342"/>
      <c r="DO55" s="342"/>
      <c r="DP55" s="342"/>
      <c r="DQ55" s="342"/>
      <c r="DR55" s="342"/>
      <c r="DS55" s="342"/>
      <c r="DT55" s="342"/>
      <c r="DU55" s="342"/>
      <c r="DV55" s="342"/>
      <c r="DW55" s="342"/>
      <c r="DX55" s="342"/>
      <c r="DY55" s="342"/>
      <c r="DZ55" s="342"/>
      <c r="EA55" s="342"/>
      <c r="EB55" s="342"/>
      <c r="EC55" s="342"/>
      <c r="ED55" s="342"/>
      <c r="EE55" s="342"/>
      <c r="EF55" s="342"/>
      <c r="EG55" s="342"/>
      <c r="EH55" s="342"/>
      <c r="EI55" s="342"/>
      <c r="EJ55" s="342"/>
      <c r="EK55" s="342"/>
      <c r="EL55" s="342"/>
      <c r="EM55" s="342"/>
      <c r="EN55" s="342"/>
      <c r="EO55" s="342"/>
      <c r="EP55" s="342"/>
      <c r="EQ55" s="342"/>
      <c r="ER55" s="342"/>
      <c r="ES55" s="342"/>
      <c r="ET55" s="342"/>
      <c r="EU55" s="342"/>
      <c r="EV55" s="342"/>
      <c r="EW55" s="342"/>
      <c r="EX55" s="342"/>
      <c r="EY55" s="342"/>
      <c r="EZ55" s="342"/>
      <c r="FA55" s="342"/>
      <c r="FB55" s="342"/>
      <c r="FC55" s="342"/>
      <c r="FD55" s="342"/>
      <c r="FE55" s="342"/>
      <c r="FF55" s="342"/>
      <c r="FG55" s="342"/>
      <c r="FH55" s="342"/>
      <c r="FI55" s="342"/>
      <c r="FJ55" s="342"/>
      <c r="FK55" s="342"/>
      <c r="FL55" s="342"/>
      <c r="FM55" s="342"/>
      <c r="FN55" s="342"/>
      <c r="FO55" s="342"/>
      <c r="FP55" s="342"/>
      <c r="FQ55" s="342"/>
      <c r="FR55" s="342"/>
      <c r="FS55" s="342"/>
      <c r="FT55" s="342"/>
      <c r="FU55" s="342"/>
      <c r="FV55" s="342"/>
      <c r="FW55" s="342"/>
      <c r="FX55" s="342"/>
      <c r="FY55" s="342"/>
      <c r="FZ55" s="342"/>
      <c r="GA55" s="342"/>
      <c r="GB55" s="342"/>
      <c r="GC55" s="342"/>
      <c r="GD55" s="342"/>
      <c r="GE55" s="342"/>
      <c r="GF55" s="342"/>
      <c r="GG55" s="342"/>
      <c r="GH55" s="342"/>
      <c r="GI55" s="342"/>
      <c r="GJ55" s="342"/>
      <c r="GK55" s="342"/>
      <c r="GL55" s="342"/>
      <c r="GM55" s="342"/>
      <c r="GN55" s="342"/>
      <c r="GO55" s="342"/>
      <c r="GP55" s="342"/>
      <c r="GQ55" s="342"/>
      <c r="GR55" s="342"/>
      <c r="GS55" s="342"/>
      <c r="GT55" s="342"/>
      <c r="GU55" s="342"/>
      <c r="GV55" s="342"/>
      <c r="GW55" s="342"/>
      <c r="GX55" s="342"/>
      <c r="GY55" s="342"/>
      <c r="GZ55" s="342"/>
      <c r="HA55" s="342"/>
      <c r="HB55" s="342"/>
      <c r="HC55" s="342"/>
      <c r="HD55" s="342"/>
      <c r="HE55" s="342"/>
      <c r="HF55" s="342"/>
      <c r="HG55" s="342"/>
      <c r="HH55" s="342"/>
      <c r="HI55" s="342"/>
      <c r="HJ55" s="342"/>
      <c r="HK55" s="342"/>
      <c r="HL55" s="342"/>
      <c r="HM55" s="342"/>
      <c r="HN55" s="342"/>
      <c r="HO55" s="342"/>
      <c r="HP55" s="342"/>
      <c r="HQ55" s="342"/>
      <c r="HR55" s="342"/>
      <c r="HS55" s="342"/>
      <c r="HT55" s="342"/>
      <c r="HU55" s="342"/>
      <c r="HV55" s="342"/>
      <c r="HW55" s="342"/>
      <c r="HX55" s="342"/>
      <c r="HY55" s="342"/>
      <c r="HZ55" s="342"/>
      <c r="IA55" s="342"/>
      <c r="IB55" s="342"/>
      <c r="IC55" s="342"/>
      <c r="ID55" s="342"/>
      <c r="IE55" s="342"/>
      <c r="IF55" s="342"/>
      <c r="IG55" s="342"/>
      <c r="IH55" s="342"/>
      <c r="II55" s="342"/>
      <c r="IJ55" s="342"/>
      <c r="IK55" s="342"/>
      <c r="IL55" s="342"/>
      <c r="IM55" s="342"/>
      <c r="IN55" s="342"/>
      <c r="IO55" s="342"/>
      <c r="IP55" s="342"/>
      <c r="IQ55" s="342"/>
    </row>
    <row r="56" spans="1:251" s="270" customFormat="1" ht="12" x14ac:dyDescent="0.2">
      <c r="A56" s="133" t="s">
        <v>159</v>
      </c>
      <c r="B56" s="111">
        <v>650</v>
      </c>
      <c r="C56" s="108">
        <v>12.673879443585781</v>
      </c>
      <c r="D56" s="108">
        <v>8.5007727975270484</v>
      </c>
      <c r="E56" s="108"/>
      <c r="F56" s="108"/>
      <c r="G56" s="108"/>
      <c r="H56" s="108"/>
      <c r="I56" s="108"/>
      <c r="J56" s="108"/>
      <c r="K56" s="342"/>
      <c r="T56" s="304"/>
      <c r="U56" s="304"/>
      <c r="V56" s="304"/>
      <c r="W56" s="304"/>
      <c r="X56" s="304"/>
      <c r="Y56" s="304"/>
      <c r="Z56" s="342"/>
      <c r="AA56" s="342"/>
      <c r="AB56" s="342"/>
      <c r="AC56" s="342"/>
      <c r="AD56" s="342"/>
      <c r="AE56" s="342"/>
      <c r="AF56" s="342"/>
      <c r="AG56" s="342"/>
      <c r="AH56" s="342"/>
      <c r="AI56" s="342"/>
      <c r="AJ56" s="342"/>
      <c r="AK56" s="342"/>
      <c r="AL56" s="342"/>
      <c r="AM56" s="342"/>
      <c r="AN56" s="342"/>
      <c r="AO56" s="342"/>
      <c r="AP56" s="342"/>
      <c r="AQ56" s="342"/>
      <c r="AR56" s="342"/>
      <c r="AS56" s="342"/>
      <c r="AT56" s="342"/>
      <c r="AU56" s="342"/>
      <c r="AV56" s="342"/>
      <c r="AW56" s="342"/>
      <c r="AX56" s="342"/>
      <c r="AY56" s="342"/>
      <c r="AZ56" s="342"/>
      <c r="BA56" s="342"/>
      <c r="BB56" s="342"/>
      <c r="BC56" s="342"/>
      <c r="BD56" s="342"/>
      <c r="BE56" s="342"/>
      <c r="BF56" s="342"/>
      <c r="BG56" s="342"/>
      <c r="BH56" s="342"/>
      <c r="BI56" s="342"/>
      <c r="BJ56" s="342"/>
      <c r="BK56" s="342"/>
      <c r="BL56" s="342"/>
      <c r="BM56" s="342"/>
      <c r="BN56" s="342"/>
      <c r="BO56" s="342"/>
      <c r="BP56" s="342"/>
      <c r="BQ56" s="342"/>
      <c r="BR56" s="342"/>
      <c r="BS56" s="342"/>
      <c r="BT56" s="342"/>
      <c r="BU56" s="342"/>
      <c r="BV56" s="342"/>
      <c r="BW56" s="342"/>
      <c r="BX56" s="342"/>
      <c r="BY56" s="342"/>
      <c r="BZ56" s="342"/>
      <c r="CA56" s="342"/>
      <c r="CB56" s="342"/>
      <c r="CC56" s="342"/>
      <c r="CD56" s="342"/>
      <c r="CE56" s="342"/>
      <c r="CF56" s="342"/>
      <c r="CG56" s="342"/>
      <c r="CH56" s="342"/>
      <c r="CI56" s="342"/>
      <c r="CJ56" s="342"/>
      <c r="CK56" s="342"/>
      <c r="CL56" s="342"/>
      <c r="CM56" s="342"/>
      <c r="CN56" s="342"/>
      <c r="CO56" s="342"/>
      <c r="CP56" s="342"/>
      <c r="CQ56" s="342"/>
      <c r="CR56" s="342"/>
      <c r="CS56" s="342"/>
      <c r="CT56" s="342"/>
      <c r="CU56" s="342"/>
      <c r="CV56" s="342"/>
      <c r="CW56" s="342"/>
      <c r="CX56" s="342"/>
      <c r="CY56" s="342"/>
      <c r="CZ56" s="342"/>
      <c r="DA56" s="342"/>
      <c r="DB56" s="342"/>
      <c r="DC56" s="342"/>
      <c r="DD56" s="342"/>
      <c r="DE56" s="342"/>
      <c r="DF56" s="342"/>
      <c r="DG56" s="342"/>
      <c r="DH56" s="342"/>
      <c r="DI56" s="342"/>
      <c r="DJ56" s="342"/>
      <c r="DK56" s="342"/>
      <c r="DL56" s="342"/>
      <c r="DM56" s="342"/>
      <c r="DN56" s="342"/>
      <c r="DO56" s="342"/>
      <c r="DP56" s="342"/>
      <c r="DQ56" s="342"/>
      <c r="DR56" s="342"/>
      <c r="DS56" s="342"/>
      <c r="DT56" s="342"/>
      <c r="DU56" s="342"/>
      <c r="DV56" s="342"/>
      <c r="DW56" s="342"/>
      <c r="DX56" s="342"/>
      <c r="DY56" s="342"/>
      <c r="DZ56" s="342"/>
      <c r="EA56" s="342"/>
      <c r="EB56" s="342"/>
      <c r="EC56" s="342"/>
      <c r="ED56" s="342"/>
      <c r="EE56" s="342"/>
      <c r="EF56" s="342"/>
      <c r="EG56" s="342"/>
      <c r="EH56" s="342"/>
      <c r="EI56" s="342"/>
      <c r="EJ56" s="342"/>
      <c r="EK56" s="342"/>
      <c r="EL56" s="342"/>
      <c r="EM56" s="342"/>
      <c r="EN56" s="342"/>
      <c r="EO56" s="342"/>
      <c r="EP56" s="342"/>
      <c r="EQ56" s="342"/>
      <c r="ER56" s="342"/>
      <c r="ES56" s="342"/>
      <c r="ET56" s="342"/>
      <c r="EU56" s="342"/>
      <c r="EV56" s="342"/>
      <c r="EW56" s="342"/>
      <c r="EX56" s="342"/>
      <c r="EY56" s="342"/>
      <c r="EZ56" s="342"/>
      <c r="FA56" s="342"/>
      <c r="FB56" s="342"/>
      <c r="FC56" s="342"/>
      <c r="FD56" s="342"/>
      <c r="FE56" s="342"/>
      <c r="FF56" s="342"/>
      <c r="FG56" s="342"/>
      <c r="FH56" s="342"/>
      <c r="FI56" s="342"/>
      <c r="FJ56" s="342"/>
      <c r="FK56" s="342"/>
      <c r="FL56" s="342"/>
      <c r="FM56" s="342"/>
      <c r="FN56" s="342"/>
      <c r="FO56" s="342"/>
      <c r="FP56" s="342"/>
      <c r="FQ56" s="342"/>
      <c r="FR56" s="342"/>
      <c r="FS56" s="342"/>
      <c r="FT56" s="342"/>
      <c r="FU56" s="342"/>
      <c r="FV56" s="342"/>
      <c r="FW56" s="342"/>
      <c r="FX56" s="342"/>
      <c r="FY56" s="342"/>
      <c r="FZ56" s="342"/>
      <c r="GA56" s="342"/>
      <c r="GB56" s="342"/>
      <c r="GC56" s="342"/>
      <c r="GD56" s="342"/>
      <c r="GE56" s="342"/>
      <c r="GF56" s="342"/>
      <c r="GG56" s="342"/>
      <c r="GH56" s="342"/>
      <c r="GI56" s="342"/>
      <c r="GJ56" s="342"/>
      <c r="GK56" s="342"/>
      <c r="GL56" s="342"/>
      <c r="GM56" s="342"/>
      <c r="GN56" s="342"/>
      <c r="GO56" s="342"/>
      <c r="GP56" s="342"/>
      <c r="GQ56" s="342"/>
      <c r="GR56" s="342"/>
      <c r="GS56" s="342"/>
      <c r="GT56" s="342"/>
      <c r="GU56" s="342"/>
      <c r="GV56" s="342"/>
      <c r="GW56" s="342"/>
      <c r="GX56" s="342"/>
      <c r="GY56" s="342"/>
      <c r="GZ56" s="342"/>
      <c r="HA56" s="342"/>
      <c r="HB56" s="342"/>
      <c r="HC56" s="342"/>
      <c r="HD56" s="342"/>
      <c r="HE56" s="342"/>
      <c r="HF56" s="342"/>
      <c r="HG56" s="342"/>
      <c r="HH56" s="342"/>
      <c r="HI56" s="342"/>
      <c r="HJ56" s="342"/>
      <c r="HK56" s="342"/>
      <c r="HL56" s="342"/>
      <c r="HM56" s="342"/>
      <c r="HN56" s="342"/>
      <c r="HO56" s="342"/>
      <c r="HP56" s="342"/>
      <c r="HQ56" s="342"/>
      <c r="HR56" s="342"/>
      <c r="HS56" s="342"/>
      <c r="HT56" s="342"/>
      <c r="HU56" s="342"/>
      <c r="HV56" s="342"/>
      <c r="HW56" s="342"/>
      <c r="HX56" s="342"/>
      <c r="HY56" s="342"/>
      <c r="HZ56" s="342"/>
      <c r="IA56" s="342"/>
      <c r="IB56" s="342"/>
      <c r="IC56" s="342"/>
      <c r="ID56" s="342"/>
      <c r="IE56" s="342"/>
      <c r="IF56" s="342"/>
      <c r="IG56" s="342"/>
      <c r="IH56" s="342"/>
      <c r="II56" s="342"/>
      <c r="IJ56" s="342"/>
      <c r="IK56" s="342"/>
      <c r="IL56" s="342"/>
      <c r="IM56" s="342"/>
      <c r="IN56" s="342"/>
      <c r="IO56" s="342"/>
      <c r="IP56" s="342"/>
      <c r="IQ56" s="342"/>
    </row>
    <row r="57" spans="1:251" s="158" customFormat="1" ht="5.0999999999999996" customHeight="1" x14ac:dyDescent="0.2">
      <c r="A57" s="130"/>
      <c r="B57" s="108"/>
      <c r="C57" s="108"/>
      <c r="D57" s="108"/>
      <c r="E57" s="343"/>
      <c r="F57" s="343"/>
      <c r="G57" s="343"/>
      <c r="H57" s="343"/>
      <c r="I57" s="343"/>
      <c r="J57" s="343"/>
      <c r="K57" s="141"/>
      <c r="L57" s="141"/>
      <c r="M57" s="141"/>
      <c r="N57" s="141"/>
      <c r="O57" s="141"/>
      <c r="P57" s="141"/>
      <c r="Q57" s="141"/>
      <c r="R57" s="141"/>
      <c r="S57" s="141"/>
      <c r="T57" s="141"/>
      <c r="U57" s="141"/>
      <c r="V57" s="141"/>
      <c r="W57" s="141"/>
      <c r="X57" s="141"/>
      <c r="Y57" s="141"/>
      <c r="Z57" s="141"/>
    </row>
    <row r="58" spans="1:251" s="9" customFormat="1" ht="15" customHeight="1" x14ac:dyDescent="0.25">
      <c r="A58" s="131" t="s">
        <v>57</v>
      </c>
      <c r="B58" s="105">
        <v>1520</v>
      </c>
      <c r="C58" s="132">
        <v>1.5121630506245891</v>
      </c>
      <c r="D58" s="132">
        <v>1.2491781722550954</v>
      </c>
      <c r="E58" s="302"/>
      <c r="F58" s="302"/>
      <c r="G58" s="302"/>
      <c r="H58" s="302"/>
      <c r="I58" s="302"/>
      <c r="J58" s="302"/>
      <c r="K58" s="8"/>
      <c r="L58" s="8"/>
      <c r="M58" s="8"/>
      <c r="N58" s="8"/>
      <c r="O58" s="344"/>
      <c r="P58" s="344"/>
      <c r="Q58" s="344"/>
      <c r="R58" s="344"/>
      <c r="S58" s="344"/>
      <c r="T58" s="344"/>
      <c r="U58" s="344"/>
      <c r="V58" s="344"/>
      <c r="W58" s="344"/>
      <c r="X58" s="344"/>
      <c r="Y58" s="278"/>
      <c r="Z58" s="8"/>
      <c r="AA58" s="345"/>
    </row>
    <row r="59" spans="1:251" s="158" customFormat="1" ht="5.0999999999999996" customHeight="1" x14ac:dyDescent="0.2">
      <c r="A59" s="130"/>
      <c r="B59" s="108"/>
      <c r="C59" s="108"/>
      <c r="D59" s="108"/>
      <c r="E59" s="343"/>
      <c r="F59" s="343"/>
      <c r="G59" s="343"/>
      <c r="H59" s="343"/>
      <c r="I59" s="343"/>
      <c r="J59" s="343"/>
      <c r="K59" s="141"/>
      <c r="L59" s="141"/>
      <c r="M59" s="141"/>
      <c r="N59" s="141"/>
      <c r="O59" s="141"/>
      <c r="P59" s="141"/>
      <c r="Q59" s="141"/>
      <c r="R59" s="141"/>
      <c r="S59" s="141"/>
      <c r="T59" s="141"/>
      <c r="U59" s="141"/>
      <c r="V59" s="141"/>
      <c r="W59" s="141"/>
      <c r="X59" s="141"/>
      <c r="Y59" s="141"/>
      <c r="Z59" s="141"/>
    </row>
    <row r="60" spans="1:251" s="270" customFormat="1" ht="12" x14ac:dyDescent="0.2">
      <c r="A60" s="133" t="s">
        <v>181</v>
      </c>
      <c r="B60" s="111">
        <v>850</v>
      </c>
      <c r="C60" s="108">
        <v>1.3002364066193852</v>
      </c>
      <c r="D60" s="108">
        <v>1.773049645390071</v>
      </c>
      <c r="E60" s="108"/>
      <c r="F60" s="108"/>
      <c r="G60" s="108"/>
      <c r="H60" s="108"/>
      <c r="I60" s="108"/>
      <c r="J60" s="108"/>
      <c r="K60" s="342"/>
      <c r="T60" s="304"/>
      <c r="U60" s="304"/>
      <c r="V60" s="304"/>
      <c r="W60" s="304"/>
      <c r="X60" s="304"/>
      <c r="Y60" s="304"/>
      <c r="Z60" s="342"/>
      <c r="AA60" s="342"/>
      <c r="AB60" s="342"/>
      <c r="AC60" s="342"/>
      <c r="AD60" s="342"/>
      <c r="AE60" s="342"/>
      <c r="AF60" s="342"/>
      <c r="AG60" s="342"/>
      <c r="AH60" s="342"/>
      <c r="AI60" s="342"/>
      <c r="AJ60" s="342"/>
      <c r="AK60" s="342"/>
      <c r="AL60" s="342"/>
      <c r="AM60" s="342"/>
      <c r="AN60" s="342"/>
      <c r="AO60" s="342"/>
      <c r="AP60" s="342"/>
      <c r="AQ60" s="342"/>
      <c r="AR60" s="342"/>
      <c r="AS60" s="342"/>
      <c r="AT60" s="342"/>
      <c r="AU60" s="342"/>
      <c r="AV60" s="342"/>
      <c r="AW60" s="342"/>
      <c r="AX60" s="342"/>
      <c r="AY60" s="342"/>
      <c r="AZ60" s="342"/>
      <c r="BA60" s="342"/>
      <c r="BB60" s="342"/>
      <c r="BC60" s="342"/>
      <c r="BD60" s="342"/>
      <c r="BE60" s="342"/>
      <c r="BF60" s="342"/>
      <c r="BG60" s="342"/>
      <c r="BH60" s="342"/>
      <c r="BI60" s="342"/>
      <c r="BJ60" s="342"/>
      <c r="BK60" s="342"/>
      <c r="BL60" s="342"/>
      <c r="BM60" s="342"/>
      <c r="BN60" s="342"/>
      <c r="BO60" s="342"/>
      <c r="BP60" s="342"/>
      <c r="BQ60" s="342"/>
      <c r="BR60" s="342"/>
      <c r="BS60" s="342"/>
      <c r="BT60" s="342"/>
      <c r="BU60" s="342"/>
      <c r="BV60" s="342"/>
      <c r="BW60" s="342"/>
      <c r="BX60" s="342"/>
      <c r="BY60" s="342"/>
      <c r="BZ60" s="342"/>
      <c r="CA60" s="342"/>
      <c r="CB60" s="342"/>
      <c r="CC60" s="342"/>
      <c r="CD60" s="342"/>
      <c r="CE60" s="342"/>
      <c r="CF60" s="342"/>
      <c r="CG60" s="342"/>
      <c r="CH60" s="342"/>
      <c r="CI60" s="342"/>
      <c r="CJ60" s="342"/>
      <c r="CK60" s="342"/>
      <c r="CL60" s="342"/>
      <c r="CM60" s="342"/>
      <c r="CN60" s="342"/>
      <c r="CO60" s="342"/>
      <c r="CP60" s="342"/>
      <c r="CQ60" s="342"/>
      <c r="CR60" s="342"/>
      <c r="CS60" s="342"/>
      <c r="CT60" s="342"/>
      <c r="CU60" s="342"/>
      <c r="CV60" s="342"/>
      <c r="CW60" s="342"/>
      <c r="CX60" s="342"/>
      <c r="CY60" s="342"/>
      <c r="CZ60" s="342"/>
      <c r="DA60" s="342"/>
      <c r="DB60" s="342"/>
      <c r="DC60" s="342"/>
      <c r="DD60" s="342"/>
      <c r="DE60" s="342"/>
      <c r="DF60" s="342"/>
      <c r="DG60" s="342"/>
      <c r="DH60" s="342"/>
      <c r="DI60" s="342"/>
      <c r="DJ60" s="342"/>
      <c r="DK60" s="342"/>
      <c r="DL60" s="342"/>
      <c r="DM60" s="342"/>
      <c r="DN60" s="342"/>
      <c r="DO60" s="342"/>
      <c r="DP60" s="342"/>
      <c r="DQ60" s="342"/>
      <c r="DR60" s="342"/>
      <c r="DS60" s="342"/>
      <c r="DT60" s="342"/>
      <c r="DU60" s="342"/>
      <c r="DV60" s="342"/>
      <c r="DW60" s="342"/>
      <c r="DX60" s="342"/>
      <c r="DY60" s="342"/>
      <c r="DZ60" s="342"/>
      <c r="EA60" s="342"/>
      <c r="EB60" s="342"/>
      <c r="EC60" s="342"/>
      <c r="ED60" s="342"/>
      <c r="EE60" s="342"/>
      <c r="EF60" s="342"/>
      <c r="EG60" s="342"/>
      <c r="EH60" s="342"/>
      <c r="EI60" s="342"/>
      <c r="EJ60" s="342"/>
      <c r="EK60" s="342"/>
      <c r="EL60" s="342"/>
      <c r="EM60" s="342"/>
      <c r="EN60" s="342"/>
      <c r="EO60" s="342"/>
      <c r="EP60" s="342"/>
      <c r="EQ60" s="342"/>
      <c r="ER60" s="342"/>
      <c r="ES60" s="342"/>
      <c r="ET60" s="342"/>
      <c r="EU60" s="342"/>
      <c r="EV60" s="342"/>
      <c r="EW60" s="342"/>
      <c r="EX60" s="342"/>
      <c r="EY60" s="342"/>
      <c r="EZ60" s="342"/>
      <c r="FA60" s="342"/>
      <c r="FB60" s="342"/>
      <c r="FC60" s="342"/>
      <c r="FD60" s="342"/>
      <c r="FE60" s="342"/>
      <c r="FF60" s="342"/>
      <c r="FG60" s="342"/>
      <c r="FH60" s="342"/>
      <c r="FI60" s="342"/>
      <c r="FJ60" s="342"/>
      <c r="FK60" s="342"/>
      <c r="FL60" s="342"/>
      <c r="FM60" s="342"/>
      <c r="FN60" s="342"/>
      <c r="FO60" s="342"/>
      <c r="FP60" s="342"/>
      <c r="FQ60" s="342"/>
      <c r="FR60" s="342"/>
      <c r="FS60" s="342"/>
      <c r="FT60" s="342"/>
      <c r="FU60" s="342"/>
      <c r="FV60" s="342"/>
      <c r="FW60" s="342"/>
      <c r="FX60" s="342"/>
      <c r="FY60" s="342"/>
      <c r="FZ60" s="342"/>
      <c r="GA60" s="342"/>
      <c r="GB60" s="342"/>
      <c r="GC60" s="342"/>
      <c r="GD60" s="342"/>
      <c r="GE60" s="342"/>
      <c r="GF60" s="342"/>
      <c r="GG60" s="342"/>
      <c r="GH60" s="342"/>
      <c r="GI60" s="342"/>
      <c r="GJ60" s="342"/>
      <c r="GK60" s="342"/>
      <c r="GL60" s="342"/>
      <c r="GM60" s="342"/>
      <c r="GN60" s="342"/>
      <c r="GO60" s="342"/>
      <c r="GP60" s="342"/>
      <c r="GQ60" s="342"/>
      <c r="GR60" s="342"/>
      <c r="GS60" s="342"/>
      <c r="GT60" s="342"/>
      <c r="GU60" s="342"/>
      <c r="GV60" s="342"/>
      <c r="GW60" s="342"/>
      <c r="GX60" s="342"/>
      <c r="GY60" s="342"/>
      <c r="GZ60" s="342"/>
      <c r="HA60" s="342"/>
      <c r="HB60" s="342"/>
      <c r="HC60" s="342"/>
      <c r="HD60" s="342"/>
      <c r="HE60" s="342"/>
      <c r="HF60" s="342"/>
      <c r="HG60" s="342"/>
      <c r="HH60" s="342"/>
      <c r="HI60" s="342"/>
      <c r="HJ60" s="342"/>
      <c r="HK60" s="342"/>
      <c r="HL60" s="342"/>
      <c r="HM60" s="342"/>
      <c r="HN60" s="342"/>
      <c r="HO60" s="342"/>
      <c r="HP60" s="342"/>
      <c r="HQ60" s="342"/>
      <c r="HR60" s="342"/>
      <c r="HS60" s="342"/>
      <c r="HT60" s="342"/>
      <c r="HU60" s="342"/>
      <c r="HV60" s="342"/>
      <c r="HW60" s="342"/>
      <c r="HX60" s="342"/>
      <c r="HY60" s="342"/>
      <c r="HZ60" s="342"/>
      <c r="IA60" s="342"/>
      <c r="IB60" s="342"/>
      <c r="IC60" s="342"/>
      <c r="ID60" s="342"/>
      <c r="IE60" s="342"/>
      <c r="IF60" s="342"/>
      <c r="IG60" s="342"/>
      <c r="IH60" s="342"/>
      <c r="II60" s="342"/>
      <c r="IJ60" s="342"/>
      <c r="IK60" s="342"/>
      <c r="IL60" s="342"/>
      <c r="IM60" s="342"/>
      <c r="IN60" s="342"/>
      <c r="IO60" s="342"/>
      <c r="IP60" s="342"/>
      <c r="IQ60" s="342"/>
    </row>
    <row r="61" spans="1:251" s="270" customFormat="1" ht="12" x14ac:dyDescent="0.2">
      <c r="A61" s="133" t="s">
        <v>182</v>
      </c>
      <c r="B61" s="111">
        <v>490</v>
      </c>
      <c r="C61" s="108">
        <v>2.2312373225152129</v>
      </c>
      <c r="D61" s="108">
        <v>0.81135902636916835</v>
      </c>
      <c r="E61" s="288"/>
      <c r="F61" s="288"/>
      <c r="G61" s="288"/>
      <c r="H61" s="288"/>
      <c r="I61" s="288"/>
      <c r="J61" s="108"/>
      <c r="K61" s="342"/>
      <c r="T61" s="304"/>
      <c r="U61" s="304"/>
      <c r="V61" s="304"/>
      <c r="W61" s="304"/>
      <c r="X61" s="304"/>
      <c r="Y61" s="304"/>
      <c r="Z61" s="342"/>
      <c r="AA61" s="342"/>
      <c r="AB61" s="342"/>
      <c r="AC61" s="342"/>
      <c r="AD61" s="342"/>
      <c r="AE61" s="342"/>
      <c r="AF61" s="342"/>
      <c r="AG61" s="342"/>
      <c r="AH61" s="342"/>
      <c r="AI61" s="342"/>
      <c r="AJ61" s="342"/>
      <c r="AK61" s="342"/>
      <c r="AL61" s="342"/>
      <c r="AM61" s="342"/>
      <c r="AN61" s="342"/>
      <c r="AO61" s="342"/>
      <c r="AP61" s="342"/>
      <c r="AQ61" s="342"/>
      <c r="AR61" s="342"/>
      <c r="AS61" s="342"/>
      <c r="AT61" s="342"/>
      <c r="AU61" s="342"/>
      <c r="AV61" s="342"/>
      <c r="AW61" s="342"/>
      <c r="AX61" s="342"/>
      <c r="AY61" s="342"/>
      <c r="AZ61" s="342"/>
      <c r="BA61" s="342"/>
      <c r="BB61" s="342"/>
      <c r="BC61" s="342"/>
      <c r="BD61" s="342"/>
      <c r="BE61" s="342"/>
      <c r="BF61" s="342"/>
      <c r="BG61" s="342"/>
      <c r="BH61" s="342"/>
      <c r="BI61" s="342"/>
      <c r="BJ61" s="342"/>
      <c r="BK61" s="342"/>
      <c r="BL61" s="342"/>
      <c r="BM61" s="342"/>
      <c r="BN61" s="342"/>
      <c r="BO61" s="342"/>
      <c r="BP61" s="342"/>
      <c r="BQ61" s="342"/>
      <c r="BR61" s="342"/>
      <c r="BS61" s="342"/>
      <c r="BT61" s="342"/>
      <c r="BU61" s="342"/>
      <c r="BV61" s="342"/>
      <c r="BW61" s="342"/>
      <c r="BX61" s="342"/>
      <c r="BY61" s="342"/>
      <c r="BZ61" s="342"/>
      <c r="CA61" s="342"/>
      <c r="CB61" s="342"/>
      <c r="CC61" s="342"/>
      <c r="CD61" s="342"/>
      <c r="CE61" s="342"/>
      <c r="CF61" s="342"/>
      <c r="CG61" s="342"/>
      <c r="CH61" s="342"/>
      <c r="CI61" s="342"/>
      <c r="CJ61" s="342"/>
      <c r="CK61" s="342"/>
      <c r="CL61" s="342"/>
      <c r="CM61" s="342"/>
      <c r="CN61" s="342"/>
      <c r="CO61" s="342"/>
      <c r="CP61" s="342"/>
      <c r="CQ61" s="342"/>
      <c r="CR61" s="342"/>
      <c r="CS61" s="342"/>
      <c r="CT61" s="342"/>
      <c r="CU61" s="342"/>
      <c r="CV61" s="342"/>
      <c r="CW61" s="342"/>
      <c r="CX61" s="342"/>
      <c r="CY61" s="342"/>
      <c r="CZ61" s="342"/>
      <c r="DA61" s="342"/>
      <c r="DB61" s="342"/>
      <c r="DC61" s="342"/>
      <c r="DD61" s="342"/>
      <c r="DE61" s="342"/>
      <c r="DF61" s="342"/>
      <c r="DG61" s="342"/>
      <c r="DH61" s="342"/>
      <c r="DI61" s="342"/>
      <c r="DJ61" s="342"/>
      <c r="DK61" s="342"/>
      <c r="DL61" s="342"/>
      <c r="DM61" s="342"/>
      <c r="DN61" s="342"/>
      <c r="DO61" s="342"/>
      <c r="DP61" s="342"/>
      <c r="DQ61" s="342"/>
      <c r="DR61" s="342"/>
      <c r="DS61" s="342"/>
      <c r="DT61" s="342"/>
      <c r="DU61" s="342"/>
      <c r="DV61" s="342"/>
      <c r="DW61" s="342"/>
      <c r="DX61" s="342"/>
      <c r="DY61" s="342"/>
      <c r="DZ61" s="342"/>
      <c r="EA61" s="342"/>
      <c r="EB61" s="342"/>
      <c r="EC61" s="342"/>
      <c r="ED61" s="342"/>
      <c r="EE61" s="342"/>
      <c r="EF61" s="342"/>
      <c r="EG61" s="342"/>
      <c r="EH61" s="342"/>
      <c r="EI61" s="342"/>
      <c r="EJ61" s="342"/>
      <c r="EK61" s="342"/>
      <c r="EL61" s="342"/>
      <c r="EM61" s="342"/>
      <c r="EN61" s="342"/>
      <c r="EO61" s="342"/>
      <c r="EP61" s="342"/>
      <c r="EQ61" s="342"/>
      <c r="ER61" s="342"/>
      <c r="ES61" s="342"/>
      <c r="ET61" s="342"/>
      <c r="EU61" s="342"/>
      <c r="EV61" s="342"/>
      <c r="EW61" s="342"/>
      <c r="EX61" s="342"/>
      <c r="EY61" s="342"/>
      <c r="EZ61" s="342"/>
      <c r="FA61" s="342"/>
      <c r="FB61" s="342"/>
      <c r="FC61" s="342"/>
      <c r="FD61" s="342"/>
      <c r="FE61" s="342"/>
      <c r="FF61" s="342"/>
      <c r="FG61" s="342"/>
      <c r="FH61" s="342"/>
      <c r="FI61" s="342"/>
      <c r="FJ61" s="342"/>
      <c r="FK61" s="342"/>
      <c r="FL61" s="342"/>
      <c r="FM61" s="342"/>
      <c r="FN61" s="342"/>
      <c r="FO61" s="342"/>
      <c r="FP61" s="342"/>
      <c r="FQ61" s="342"/>
      <c r="FR61" s="342"/>
      <c r="FS61" s="342"/>
      <c r="FT61" s="342"/>
      <c r="FU61" s="342"/>
      <c r="FV61" s="342"/>
      <c r="FW61" s="342"/>
      <c r="FX61" s="342"/>
      <c r="FY61" s="342"/>
      <c r="FZ61" s="342"/>
      <c r="GA61" s="342"/>
      <c r="GB61" s="342"/>
      <c r="GC61" s="342"/>
      <c r="GD61" s="342"/>
      <c r="GE61" s="342"/>
      <c r="GF61" s="342"/>
      <c r="GG61" s="342"/>
      <c r="GH61" s="342"/>
      <c r="GI61" s="342"/>
      <c r="GJ61" s="342"/>
      <c r="GK61" s="342"/>
      <c r="GL61" s="342"/>
      <c r="GM61" s="342"/>
      <c r="GN61" s="342"/>
      <c r="GO61" s="342"/>
      <c r="GP61" s="342"/>
      <c r="GQ61" s="342"/>
      <c r="GR61" s="342"/>
      <c r="GS61" s="342"/>
      <c r="GT61" s="342"/>
      <c r="GU61" s="342"/>
      <c r="GV61" s="342"/>
      <c r="GW61" s="342"/>
      <c r="GX61" s="342"/>
      <c r="GY61" s="342"/>
      <c r="GZ61" s="342"/>
      <c r="HA61" s="342"/>
      <c r="HB61" s="342"/>
      <c r="HC61" s="342"/>
      <c r="HD61" s="342"/>
      <c r="HE61" s="342"/>
      <c r="HF61" s="342"/>
      <c r="HG61" s="342"/>
      <c r="HH61" s="342"/>
      <c r="HI61" s="342"/>
      <c r="HJ61" s="342"/>
      <c r="HK61" s="342"/>
      <c r="HL61" s="342"/>
      <c r="HM61" s="342"/>
      <c r="HN61" s="342"/>
      <c r="HO61" s="342"/>
      <c r="HP61" s="342"/>
      <c r="HQ61" s="342"/>
      <c r="HR61" s="342"/>
      <c r="HS61" s="342"/>
      <c r="HT61" s="342"/>
      <c r="HU61" s="342"/>
      <c r="HV61" s="342"/>
      <c r="HW61" s="342"/>
      <c r="HX61" s="342"/>
      <c r="HY61" s="342"/>
      <c r="HZ61" s="342"/>
      <c r="IA61" s="342"/>
      <c r="IB61" s="342"/>
      <c r="IC61" s="342"/>
      <c r="ID61" s="342"/>
      <c r="IE61" s="342"/>
      <c r="IF61" s="342"/>
      <c r="IG61" s="342"/>
      <c r="IH61" s="342"/>
      <c r="II61" s="342"/>
      <c r="IJ61" s="342"/>
      <c r="IK61" s="342"/>
      <c r="IL61" s="342"/>
      <c r="IM61" s="342"/>
      <c r="IN61" s="342"/>
      <c r="IO61" s="342"/>
      <c r="IP61" s="342"/>
      <c r="IQ61" s="342"/>
    </row>
    <row r="62" spans="1:251" s="270" customFormat="1" ht="12" x14ac:dyDescent="0.2">
      <c r="A62" s="133" t="s">
        <v>183</v>
      </c>
      <c r="B62" s="111">
        <v>50</v>
      </c>
      <c r="C62" s="108" t="s">
        <v>231</v>
      </c>
      <c r="D62" s="108" t="s">
        <v>231</v>
      </c>
      <c r="E62" s="288"/>
      <c r="F62" s="288"/>
      <c r="G62" s="288"/>
      <c r="H62" s="288"/>
      <c r="I62" s="288"/>
      <c r="J62" s="108"/>
      <c r="K62" s="342"/>
      <c r="T62" s="304"/>
      <c r="U62" s="304"/>
      <c r="V62" s="304"/>
      <c r="W62" s="304"/>
      <c r="X62" s="304"/>
      <c r="Y62" s="304"/>
      <c r="Z62" s="342"/>
      <c r="AA62" s="342"/>
      <c r="AB62" s="342"/>
      <c r="AC62" s="342"/>
      <c r="AD62" s="342"/>
      <c r="AE62" s="342"/>
      <c r="AF62" s="342"/>
      <c r="AG62" s="342"/>
      <c r="AH62" s="342"/>
      <c r="AI62" s="342"/>
      <c r="AJ62" s="342"/>
      <c r="AK62" s="342"/>
      <c r="AL62" s="342"/>
      <c r="AM62" s="342"/>
      <c r="AN62" s="342"/>
      <c r="AO62" s="342"/>
      <c r="AP62" s="342"/>
      <c r="AQ62" s="342"/>
      <c r="AR62" s="342"/>
      <c r="AS62" s="342"/>
      <c r="AT62" s="342"/>
      <c r="AU62" s="342"/>
      <c r="AV62" s="342"/>
      <c r="AW62" s="342"/>
      <c r="AX62" s="342"/>
      <c r="AY62" s="342"/>
      <c r="AZ62" s="342"/>
      <c r="BA62" s="342"/>
      <c r="BB62" s="342"/>
      <c r="BC62" s="342"/>
      <c r="BD62" s="342"/>
      <c r="BE62" s="342"/>
      <c r="BF62" s="342"/>
      <c r="BG62" s="342"/>
      <c r="BH62" s="342"/>
      <c r="BI62" s="342"/>
      <c r="BJ62" s="342"/>
      <c r="BK62" s="342"/>
      <c r="BL62" s="342"/>
      <c r="BM62" s="342"/>
      <c r="BN62" s="342"/>
      <c r="BO62" s="342"/>
      <c r="BP62" s="342"/>
      <c r="BQ62" s="342"/>
      <c r="BR62" s="342"/>
      <c r="BS62" s="342"/>
      <c r="BT62" s="342"/>
      <c r="BU62" s="342"/>
      <c r="BV62" s="342"/>
      <c r="BW62" s="342"/>
      <c r="BX62" s="342"/>
      <c r="BY62" s="342"/>
      <c r="BZ62" s="342"/>
      <c r="CA62" s="342"/>
      <c r="CB62" s="342"/>
      <c r="CC62" s="342"/>
      <c r="CD62" s="342"/>
      <c r="CE62" s="342"/>
      <c r="CF62" s="342"/>
      <c r="CG62" s="342"/>
      <c r="CH62" s="342"/>
      <c r="CI62" s="342"/>
      <c r="CJ62" s="342"/>
      <c r="CK62" s="342"/>
      <c r="CL62" s="342"/>
      <c r="CM62" s="342"/>
      <c r="CN62" s="342"/>
      <c r="CO62" s="342"/>
      <c r="CP62" s="342"/>
      <c r="CQ62" s="342"/>
      <c r="CR62" s="342"/>
      <c r="CS62" s="342"/>
      <c r="CT62" s="342"/>
      <c r="CU62" s="342"/>
      <c r="CV62" s="342"/>
      <c r="CW62" s="342"/>
      <c r="CX62" s="342"/>
      <c r="CY62" s="342"/>
      <c r="CZ62" s="342"/>
      <c r="DA62" s="342"/>
      <c r="DB62" s="342"/>
      <c r="DC62" s="342"/>
      <c r="DD62" s="342"/>
      <c r="DE62" s="342"/>
      <c r="DF62" s="342"/>
      <c r="DG62" s="342"/>
      <c r="DH62" s="342"/>
      <c r="DI62" s="342"/>
      <c r="DJ62" s="342"/>
      <c r="DK62" s="342"/>
      <c r="DL62" s="342"/>
      <c r="DM62" s="342"/>
      <c r="DN62" s="342"/>
      <c r="DO62" s="342"/>
      <c r="DP62" s="342"/>
      <c r="DQ62" s="342"/>
      <c r="DR62" s="342"/>
      <c r="DS62" s="342"/>
      <c r="DT62" s="342"/>
      <c r="DU62" s="342"/>
      <c r="DV62" s="342"/>
      <c r="DW62" s="342"/>
      <c r="DX62" s="342"/>
      <c r="DY62" s="342"/>
      <c r="DZ62" s="342"/>
      <c r="EA62" s="342"/>
      <c r="EB62" s="342"/>
      <c r="EC62" s="342"/>
      <c r="ED62" s="342"/>
      <c r="EE62" s="342"/>
      <c r="EF62" s="342"/>
      <c r="EG62" s="342"/>
      <c r="EH62" s="342"/>
      <c r="EI62" s="342"/>
      <c r="EJ62" s="342"/>
      <c r="EK62" s="342"/>
      <c r="EL62" s="342"/>
      <c r="EM62" s="342"/>
      <c r="EN62" s="342"/>
      <c r="EO62" s="342"/>
      <c r="EP62" s="342"/>
      <c r="EQ62" s="342"/>
      <c r="ER62" s="342"/>
      <c r="ES62" s="342"/>
      <c r="ET62" s="342"/>
      <c r="EU62" s="342"/>
      <c r="EV62" s="342"/>
      <c r="EW62" s="342"/>
      <c r="EX62" s="342"/>
      <c r="EY62" s="342"/>
      <c r="EZ62" s="342"/>
      <c r="FA62" s="342"/>
      <c r="FB62" s="342"/>
      <c r="FC62" s="342"/>
      <c r="FD62" s="342"/>
      <c r="FE62" s="342"/>
      <c r="FF62" s="342"/>
      <c r="FG62" s="342"/>
      <c r="FH62" s="342"/>
      <c r="FI62" s="342"/>
      <c r="FJ62" s="342"/>
      <c r="FK62" s="342"/>
      <c r="FL62" s="342"/>
      <c r="FM62" s="342"/>
      <c r="FN62" s="342"/>
      <c r="FO62" s="342"/>
      <c r="FP62" s="342"/>
      <c r="FQ62" s="342"/>
      <c r="FR62" s="342"/>
      <c r="FS62" s="342"/>
      <c r="FT62" s="342"/>
      <c r="FU62" s="342"/>
      <c r="FV62" s="342"/>
      <c r="FW62" s="342"/>
      <c r="FX62" s="342"/>
      <c r="FY62" s="342"/>
      <c r="FZ62" s="342"/>
      <c r="GA62" s="342"/>
      <c r="GB62" s="342"/>
      <c r="GC62" s="342"/>
      <c r="GD62" s="342"/>
      <c r="GE62" s="342"/>
      <c r="GF62" s="342"/>
      <c r="GG62" s="342"/>
      <c r="GH62" s="342"/>
      <c r="GI62" s="342"/>
      <c r="GJ62" s="342"/>
      <c r="GK62" s="342"/>
      <c r="GL62" s="342"/>
      <c r="GM62" s="342"/>
      <c r="GN62" s="342"/>
      <c r="GO62" s="342"/>
      <c r="GP62" s="342"/>
      <c r="GQ62" s="342"/>
      <c r="GR62" s="342"/>
      <c r="GS62" s="342"/>
      <c r="GT62" s="342"/>
      <c r="GU62" s="342"/>
      <c r="GV62" s="342"/>
      <c r="GW62" s="342"/>
      <c r="GX62" s="342"/>
      <c r="GY62" s="342"/>
      <c r="GZ62" s="342"/>
      <c r="HA62" s="342"/>
      <c r="HB62" s="342"/>
      <c r="HC62" s="342"/>
      <c r="HD62" s="342"/>
      <c r="HE62" s="342"/>
      <c r="HF62" s="342"/>
      <c r="HG62" s="342"/>
      <c r="HH62" s="342"/>
      <c r="HI62" s="342"/>
      <c r="HJ62" s="342"/>
      <c r="HK62" s="342"/>
      <c r="HL62" s="342"/>
      <c r="HM62" s="342"/>
      <c r="HN62" s="342"/>
      <c r="HO62" s="342"/>
      <c r="HP62" s="342"/>
      <c r="HQ62" s="342"/>
      <c r="HR62" s="342"/>
      <c r="HS62" s="342"/>
      <c r="HT62" s="342"/>
      <c r="HU62" s="342"/>
      <c r="HV62" s="342"/>
      <c r="HW62" s="342"/>
      <c r="HX62" s="342"/>
      <c r="HY62" s="342"/>
      <c r="HZ62" s="342"/>
      <c r="IA62" s="342"/>
      <c r="IB62" s="342"/>
      <c r="IC62" s="342"/>
      <c r="ID62" s="342"/>
      <c r="IE62" s="342"/>
      <c r="IF62" s="342"/>
      <c r="IG62" s="342"/>
      <c r="IH62" s="342"/>
      <c r="II62" s="342"/>
      <c r="IJ62" s="342"/>
      <c r="IK62" s="342"/>
      <c r="IL62" s="342"/>
      <c r="IM62" s="342"/>
      <c r="IN62" s="342"/>
      <c r="IO62" s="342"/>
      <c r="IP62" s="342"/>
      <c r="IQ62" s="342"/>
    </row>
    <row r="63" spans="1:251" s="270" customFormat="1" ht="12" x14ac:dyDescent="0.2">
      <c r="A63" s="133" t="s">
        <v>184</v>
      </c>
      <c r="B63" s="111">
        <v>50</v>
      </c>
      <c r="C63" s="108" t="s">
        <v>231</v>
      </c>
      <c r="D63" s="108" t="s">
        <v>231</v>
      </c>
      <c r="E63" s="288"/>
      <c r="F63" s="288"/>
      <c r="G63" s="288"/>
      <c r="H63" s="288"/>
      <c r="I63" s="288"/>
      <c r="J63" s="108"/>
      <c r="K63" s="342"/>
      <c r="T63" s="304"/>
      <c r="U63" s="304"/>
      <c r="V63" s="304"/>
      <c r="W63" s="304"/>
      <c r="X63" s="304"/>
      <c r="Y63" s="304"/>
      <c r="Z63" s="342"/>
      <c r="AA63" s="342"/>
      <c r="AB63" s="342"/>
      <c r="AC63" s="342"/>
      <c r="AD63" s="342"/>
      <c r="AE63" s="342"/>
      <c r="AF63" s="342"/>
      <c r="AG63" s="342"/>
      <c r="AH63" s="342"/>
      <c r="AI63" s="342"/>
      <c r="AJ63" s="342"/>
      <c r="AK63" s="342"/>
      <c r="AL63" s="342"/>
      <c r="AM63" s="342"/>
      <c r="AN63" s="342"/>
      <c r="AO63" s="342"/>
      <c r="AP63" s="342"/>
      <c r="AQ63" s="342"/>
      <c r="AR63" s="342"/>
      <c r="AS63" s="342"/>
      <c r="AT63" s="342"/>
      <c r="AU63" s="342"/>
      <c r="AV63" s="342"/>
      <c r="AW63" s="342"/>
      <c r="AX63" s="342"/>
      <c r="AY63" s="342"/>
      <c r="AZ63" s="342"/>
      <c r="BA63" s="342"/>
      <c r="BB63" s="342"/>
      <c r="BC63" s="342"/>
      <c r="BD63" s="342"/>
      <c r="BE63" s="342"/>
      <c r="BF63" s="342"/>
      <c r="BG63" s="342"/>
      <c r="BH63" s="342"/>
      <c r="BI63" s="342"/>
      <c r="BJ63" s="342"/>
      <c r="BK63" s="342"/>
      <c r="BL63" s="342"/>
      <c r="BM63" s="342"/>
      <c r="BN63" s="342"/>
      <c r="BO63" s="342"/>
      <c r="BP63" s="342"/>
      <c r="BQ63" s="342"/>
      <c r="BR63" s="342"/>
      <c r="BS63" s="342"/>
      <c r="BT63" s="342"/>
      <c r="BU63" s="342"/>
      <c r="BV63" s="342"/>
      <c r="BW63" s="342"/>
      <c r="BX63" s="342"/>
      <c r="BY63" s="342"/>
      <c r="BZ63" s="342"/>
      <c r="CA63" s="342"/>
      <c r="CB63" s="342"/>
      <c r="CC63" s="342"/>
      <c r="CD63" s="342"/>
      <c r="CE63" s="342"/>
      <c r="CF63" s="342"/>
      <c r="CG63" s="342"/>
      <c r="CH63" s="342"/>
      <c r="CI63" s="342"/>
      <c r="CJ63" s="342"/>
      <c r="CK63" s="342"/>
      <c r="CL63" s="342"/>
      <c r="CM63" s="342"/>
      <c r="CN63" s="342"/>
      <c r="CO63" s="342"/>
      <c r="CP63" s="342"/>
      <c r="CQ63" s="342"/>
      <c r="CR63" s="342"/>
      <c r="CS63" s="342"/>
      <c r="CT63" s="342"/>
      <c r="CU63" s="342"/>
      <c r="CV63" s="342"/>
      <c r="CW63" s="342"/>
      <c r="CX63" s="342"/>
      <c r="CY63" s="342"/>
      <c r="CZ63" s="342"/>
      <c r="DA63" s="342"/>
      <c r="DB63" s="342"/>
      <c r="DC63" s="342"/>
      <c r="DD63" s="342"/>
      <c r="DE63" s="342"/>
      <c r="DF63" s="342"/>
      <c r="DG63" s="342"/>
      <c r="DH63" s="342"/>
      <c r="DI63" s="342"/>
      <c r="DJ63" s="342"/>
      <c r="DK63" s="342"/>
      <c r="DL63" s="342"/>
      <c r="DM63" s="342"/>
      <c r="DN63" s="342"/>
      <c r="DO63" s="342"/>
      <c r="DP63" s="342"/>
      <c r="DQ63" s="342"/>
      <c r="DR63" s="342"/>
      <c r="DS63" s="342"/>
      <c r="DT63" s="342"/>
      <c r="DU63" s="342"/>
      <c r="DV63" s="342"/>
      <c r="DW63" s="342"/>
      <c r="DX63" s="342"/>
      <c r="DY63" s="342"/>
      <c r="DZ63" s="342"/>
      <c r="EA63" s="342"/>
      <c r="EB63" s="342"/>
      <c r="EC63" s="342"/>
      <c r="ED63" s="342"/>
      <c r="EE63" s="342"/>
      <c r="EF63" s="342"/>
      <c r="EG63" s="342"/>
      <c r="EH63" s="342"/>
      <c r="EI63" s="342"/>
      <c r="EJ63" s="342"/>
      <c r="EK63" s="342"/>
      <c r="EL63" s="342"/>
      <c r="EM63" s="342"/>
      <c r="EN63" s="342"/>
      <c r="EO63" s="342"/>
      <c r="EP63" s="342"/>
      <c r="EQ63" s="342"/>
      <c r="ER63" s="342"/>
      <c r="ES63" s="342"/>
      <c r="ET63" s="342"/>
      <c r="EU63" s="342"/>
      <c r="EV63" s="342"/>
      <c r="EW63" s="342"/>
      <c r="EX63" s="342"/>
      <c r="EY63" s="342"/>
      <c r="EZ63" s="342"/>
      <c r="FA63" s="342"/>
      <c r="FB63" s="342"/>
      <c r="FC63" s="342"/>
      <c r="FD63" s="342"/>
      <c r="FE63" s="342"/>
      <c r="FF63" s="342"/>
      <c r="FG63" s="342"/>
      <c r="FH63" s="342"/>
      <c r="FI63" s="342"/>
      <c r="FJ63" s="342"/>
      <c r="FK63" s="342"/>
      <c r="FL63" s="342"/>
      <c r="FM63" s="342"/>
      <c r="FN63" s="342"/>
      <c r="FO63" s="342"/>
      <c r="FP63" s="342"/>
      <c r="FQ63" s="342"/>
      <c r="FR63" s="342"/>
      <c r="FS63" s="342"/>
      <c r="FT63" s="342"/>
      <c r="FU63" s="342"/>
      <c r="FV63" s="342"/>
      <c r="FW63" s="342"/>
      <c r="FX63" s="342"/>
      <c r="FY63" s="342"/>
      <c r="FZ63" s="342"/>
      <c r="GA63" s="342"/>
      <c r="GB63" s="342"/>
      <c r="GC63" s="342"/>
      <c r="GD63" s="342"/>
      <c r="GE63" s="342"/>
      <c r="GF63" s="342"/>
      <c r="GG63" s="342"/>
      <c r="GH63" s="342"/>
      <c r="GI63" s="342"/>
      <c r="GJ63" s="342"/>
      <c r="GK63" s="342"/>
      <c r="GL63" s="342"/>
      <c r="GM63" s="342"/>
      <c r="GN63" s="342"/>
      <c r="GO63" s="342"/>
      <c r="GP63" s="342"/>
      <c r="GQ63" s="342"/>
      <c r="GR63" s="342"/>
      <c r="GS63" s="342"/>
      <c r="GT63" s="342"/>
      <c r="GU63" s="342"/>
      <c r="GV63" s="342"/>
      <c r="GW63" s="342"/>
      <c r="GX63" s="342"/>
      <c r="GY63" s="342"/>
      <c r="GZ63" s="342"/>
      <c r="HA63" s="342"/>
      <c r="HB63" s="342"/>
      <c r="HC63" s="342"/>
      <c r="HD63" s="342"/>
      <c r="HE63" s="342"/>
      <c r="HF63" s="342"/>
      <c r="HG63" s="342"/>
      <c r="HH63" s="342"/>
      <c r="HI63" s="342"/>
      <c r="HJ63" s="342"/>
      <c r="HK63" s="342"/>
      <c r="HL63" s="342"/>
      <c r="HM63" s="342"/>
      <c r="HN63" s="342"/>
      <c r="HO63" s="342"/>
      <c r="HP63" s="342"/>
      <c r="HQ63" s="342"/>
      <c r="HR63" s="342"/>
      <c r="HS63" s="342"/>
      <c r="HT63" s="342"/>
      <c r="HU63" s="342"/>
      <c r="HV63" s="342"/>
      <c r="HW63" s="342"/>
      <c r="HX63" s="342"/>
      <c r="HY63" s="342"/>
      <c r="HZ63" s="342"/>
      <c r="IA63" s="342"/>
      <c r="IB63" s="342"/>
      <c r="IC63" s="342"/>
      <c r="ID63" s="342"/>
      <c r="IE63" s="342"/>
      <c r="IF63" s="342"/>
      <c r="IG63" s="342"/>
      <c r="IH63" s="342"/>
      <c r="II63" s="342"/>
      <c r="IJ63" s="342"/>
      <c r="IK63" s="342"/>
      <c r="IL63" s="342"/>
      <c r="IM63" s="342"/>
      <c r="IN63" s="342"/>
      <c r="IO63" s="342"/>
      <c r="IP63" s="342"/>
      <c r="IQ63" s="342"/>
    </row>
    <row r="64" spans="1:251" s="270" customFormat="1" ht="12" x14ac:dyDescent="0.2">
      <c r="A64" s="133" t="s">
        <v>159</v>
      </c>
      <c r="B64" s="111">
        <v>80</v>
      </c>
      <c r="C64" s="108">
        <v>1.2658227848101267</v>
      </c>
      <c r="D64" s="108" t="s">
        <v>231</v>
      </c>
      <c r="E64" s="288"/>
      <c r="F64" s="288"/>
      <c r="G64" s="288"/>
      <c r="H64" s="288"/>
      <c r="I64" s="288"/>
      <c r="J64" s="108"/>
      <c r="K64" s="342"/>
      <c r="T64" s="304"/>
      <c r="U64" s="304"/>
      <c r="V64" s="304"/>
      <c r="W64" s="304"/>
      <c r="X64" s="304"/>
      <c r="Y64" s="304"/>
      <c r="Z64" s="342"/>
      <c r="AA64" s="342"/>
      <c r="AB64" s="342"/>
      <c r="AC64" s="342"/>
      <c r="AD64" s="342"/>
      <c r="AE64" s="342"/>
      <c r="AF64" s="342"/>
      <c r="AG64" s="342"/>
      <c r="AH64" s="342"/>
      <c r="AI64" s="342"/>
      <c r="AJ64" s="342"/>
      <c r="AK64" s="342"/>
      <c r="AL64" s="342"/>
      <c r="AM64" s="342"/>
      <c r="AN64" s="342"/>
      <c r="AO64" s="342"/>
      <c r="AP64" s="342"/>
      <c r="AQ64" s="342"/>
      <c r="AR64" s="342"/>
      <c r="AS64" s="342"/>
      <c r="AT64" s="342"/>
      <c r="AU64" s="342"/>
      <c r="AV64" s="342"/>
      <c r="AW64" s="342"/>
      <c r="AX64" s="342"/>
      <c r="AY64" s="342"/>
      <c r="AZ64" s="342"/>
      <c r="BA64" s="342"/>
      <c r="BB64" s="342"/>
      <c r="BC64" s="342"/>
      <c r="BD64" s="342"/>
      <c r="BE64" s="342"/>
      <c r="BF64" s="342"/>
      <c r="BG64" s="342"/>
      <c r="BH64" s="342"/>
      <c r="BI64" s="342"/>
      <c r="BJ64" s="342"/>
      <c r="BK64" s="342"/>
      <c r="BL64" s="342"/>
      <c r="BM64" s="342"/>
      <c r="BN64" s="342"/>
      <c r="BO64" s="342"/>
      <c r="BP64" s="342"/>
      <c r="BQ64" s="342"/>
      <c r="BR64" s="342"/>
      <c r="BS64" s="342"/>
      <c r="BT64" s="342"/>
      <c r="BU64" s="342"/>
      <c r="BV64" s="342"/>
      <c r="BW64" s="342"/>
      <c r="BX64" s="342"/>
      <c r="BY64" s="342"/>
      <c r="BZ64" s="342"/>
      <c r="CA64" s="342"/>
      <c r="CB64" s="342"/>
      <c r="CC64" s="342"/>
      <c r="CD64" s="342"/>
      <c r="CE64" s="342"/>
      <c r="CF64" s="342"/>
      <c r="CG64" s="342"/>
      <c r="CH64" s="342"/>
      <c r="CI64" s="342"/>
      <c r="CJ64" s="342"/>
      <c r="CK64" s="342"/>
      <c r="CL64" s="342"/>
      <c r="CM64" s="342"/>
      <c r="CN64" s="342"/>
      <c r="CO64" s="342"/>
      <c r="CP64" s="342"/>
      <c r="CQ64" s="342"/>
      <c r="CR64" s="342"/>
      <c r="CS64" s="342"/>
      <c r="CT64" s="342"/>
      <c r="CU64" s="342"/>
      <c r="CV64" s="342"/>
      <c r="CW64" s="342"/>
      <c r="CX64" s="342"/>
      <c r="CY64" s="342"/>
      <c r="CZ64" s="342"/>
      <c r="DA64" s="342"/>
      <c r="DB64" s="342"/>
      <c r="DC64" s="342"/>
      <c r="DD64" s="342"/>
      <c r="DE64" s="342"/>
      <c r="DF64" s="342"/>
      <c r="DG64" s="342"/>
      <c r="DH64" s="342"/>
      <c r="DI64" s="342"/>
      <c r="DJ64" s="342"/>
      <c r="DK64" s="342"/>
      <c r="DL64" s="342"/>
      <c r="DM64" s="342"/>
      <c r="DN64" s="342"/>
      <c r="DO64" s="342"/>
      <c r="DP64" s="342"/>
      <c r="DQ64" s="342"/>
      <c r="DR64" s="342"/>
      <c r="DS64" s="342"/>
      <c r="DT64" s="342"/>
      <c r="DU64" s="342"/>
      <c r="DV64" s="342"/>
      <c r="DW64" s="342"/>
      <c r="DX64" s="342"/>
      <c r="DY64" s="342"/>
      <c r="DZ64" s="342"/>
      <c r="EA64" s="342"/>
      <c r="EB64" s="342"/>
      <c r="EC64" s="342"/>
      <c r="ED64" s="342"/>
      <c r="EE64" s="342"/>
      <c r="EF64" s="342"/>
      <c r="EG64" s="342"/>
      <c r="EH64" s="342"/>
      <c r="EI64" s="342"/>
      <c r="EJ64" s="342"/>
      <c r="EK64" s="342"/>
      <c r="EL64" s="342"/>
      <c r="EM64" s="342"/>
      <c r="EN64" s="342"/>
      <c r="EO64" s="342"/>
      <c r="EP64" s="342"/>
      <c r="EQ64" s="342"/>
      <c r="ER64" s="342"/>
      <c r="ES64" s="342"/>
      <c r="ET64" s="342"/>
      <c r="EU64" s="342"/>
      <c r="EV64" s="342"/>
      <c r="EW64" s="342"/>
      <c r="EX64" s="342"/>
      <c r="EY64" s="342"/>
      <c r="EZ64" s="342"/>
      <c r="FA64" s="342"/>
      <c r="FB64" s="342"/>
      <c r="FC64" s="342"/>
      <c r="FD64" s="342"/>
      <c r="FE64" s="342"/>
      <c r="FF64" s="342"/>
      <c r="FG64" s="342"/>
      <c r="FH64" s="342"/>
      <c r="FI64" s="342"/>
      <c r="FJ64" s="342"/>
      <c r="FK64" s="342"/>
      <c r="FL64" s="342"/>
      <c r="FM64" s="342"/>
      <c r="FN64" s="342"/>
      <c r="FO64" s="342"/>
      <c r="FP64" s="342"/>
      <c r="FQ64" s="342"/>
      <c r="FR64" s="342"/>
      <c r="FS64" s="342"/>
      <c r="FT64" s="342"/>
      <c r="FU64" s="342"/>
      <c r="FV64" s="342"/>
      <c r="FW64" s="342"/>
      <c r="FX64" s="342"/>
      <c r="FY64" s="342"/>
      <c r="FZ64" s="342"/>
      <c r="GA64" s="342"/>
      <c r="GB64" s="342"/>
      <c r="GC64" s="342"/>
      <c r="GD64" s="342"/>
      <c r="GE64" s="342"/>
      <c r="GF64" s="342"/>
      <c r="GG64" s="342"/>
      <c r="GH64" s="342"/>
      <c r="GI64" s="342"/>
      <c r="GJ64" s="342"/>
      <c r="GK64" s="342"/>
      <c r="GL64" s="342"/>
      <c r="GM64" s="342"/>
      <c r="GN64" s="342"/>
      <c r="GO64" s="342"/>
      <c r="GP64" s="342"/>
      <c r="GQ64" s="342"/>
      <c r="GR64" s="342"/>
      <c r="GS64" s="342"/>
      <c r="GT64" s="342"/>
      <c r="GU64" s="342"/>
      <c r="GV64" s="342"/>
      <c r="GW64" s="342"/>
      <c r="GX64" s="342"/>
      <c r="GY64" s="342"/>
      <c r="GZ64" s="342"/>
      <c r="HA64" s="342"/>
      <c r="HB64" s="342"/>
      <c r="HC64" s="342"/>
      <c r="HD64" s="342"/>
      <c r="HE64" s="342"/>
      <c r="HF64" s="342"/>
      <c r="HG64" s="342"/>
      <c r="HH64" s="342"/>
      <c r="HI64" s="342"/>
      <c r="HJ64" s="342"/>
      <c r="HK64" s="342"/>
      <c r="HL64" s="342"/>
      <c r="HM64" s="342"/>
      <c r="HN64" s="342"/>
      <c r="HO64" s="342"/>
      <c r="HP64" s="342"/>
      <c r="HQ64" s="342"/>
      <c r="HR64" s="342"/>
      <c r="HS64" s="342"/>
      <c r="HT64" s="342"/>
      <c r="HU64" s="342"/>
      <c r="HV64" s="342"/>
      <c r="HW64" s="342"/>
      <c r="HX64" s="342"/>
      <c r="HY64" s="342"/>
      <c r="HZ64" s="342"/>
      <c r="IA64" s="342"/>
      <c r="IB64" s="342"/>
      <c r="IC64" s="342"/>
      <c r="ID64" s="342"/>
      <c r="IE64" s="342"/>
      <c r="IF64" s="342"/>
      <c r="IG64" s="342"/>
      <c r="IH64" s="342"/>
      <c r="II64" s="342"/>
      <c r="IJ64" s="342"/>
      <c r="IK64" s="342"/>
      <c r="IL64" s="342"/>
      <c r="IM64" s="342"/>
      <c r="IN64" s="342"/>
      <c r="IO64" s="342"/>
      <c r="IP64" s="342"/>
      <c r="IQ64" s="342"/>
    </row>
    <row r="65" spans="1:251" s="270" customFormat="1" ht="5.0999999999999996" customHeight="1" x14ac:dyDescent="0.2">
      <c r="A65" s="371"/>
      <c r="B65" s="372"/>
      <c r="C65" s="373"/>
      <c r="D65" s="373"/>
      <c r="E65" s="288"/>
      <c r="F65" s="288"/>
      <c r="G65" s="288"/>
      <c r="H65" s="288"/>
      <c r="I65" s="288"/>
      <c r="J65" s="108"/>
      <c r="K65" s="303"/>
      <c r="L65" s="564"/>
      <c r="M65" s="564"/>
      <c r="N65" s="564"/>
      <c r="O65" s="564"/>
      <c r="P65" s="564"/>
      <c r="Q65" s="564"/>
      <c r="R65" s="564"/>
      <c r="S65" s="304"/>
      <c r="T65" s="304"/>
      <c r="U65" s="304"/>
      <c r="V65" s="304"/>
      <c r="W65" s="304"/>
      <c r="X65" s="304"/>
      <c r="Y65" s="303"/>
      <c r="Z65" s="303"/>
      <c r="AA65" s="303"/>
      <c r="AB65" s="303"/>
      <c r="AC65" s="303"/>
      <c r="AD65" s="303"/>
      <c r="AE65" s="303"/>
      <c r="AF65" s="303"/>
      <c r="AG65" s="303"/>
      <c r="AH65" s="303"/>
      <c r="AI65" s="303"/>
      <c r="AJ65" s="303"/>
      <c r="AK65" s="303"/>
      <c r="AL65" s="303"/>
      <c r="AM65" s="303"/>
      <c r="AN65" s="303"/>
      <c r="AO65" s="303"/>
      <c r="AP65" s="303"/>
      <c r="AQ65" s="303"/>
      <c r="AR65" s="303"/>
      <c r="AS65" s="303"/>
      <c r="AT65" s="303"/>
      <c r="AU65" s="303"/>
      <c r="AV65" s="303"/>
      <c r="AW65" s="303"/>
      <c r="AX65" s="303"/>
      <c r="AY65" s="303"/>
      <c r="AZ65" s="303"/>
      <c r="BA65" s="303"/>
      <c r="BB65" s="303"/>
      <c r="BC65" s="303"/>
      <c r="BD65" s="303"/>
      <c r="BE65" s="303"/>
      <c r="BF65" s="303"/>
      <c r="BG65" s="303"/>
      <c r="BH65" s="303"/>
      <c r="BI65" s="303"/>
      <c r="BJ65" s="303"/>
      <c r="BK65" s="303"/>
      <c r="BL65" s="303"/>
      <c r="BM65" s="303"/>
      <c r="BN65" s="303"/>
      <c r="BO65" s="303"/>
      <c r="BP65" s="303"/>
      <c r="BQ65" s="303"/>
      <c r="BR65" s="303"/>
      <c r="BS65" s="303"/>
      <c r="BT65" s="303"/>
      <c r="BU65" s="303"/>
      <c r="BV65" s="303"/>
      <c r="BW65" s="303"/>
      <c r="BX65" s="303"/>
      <c r="BY65" s="303"/>
      <c r="BZ65" s="303"/>
      <c r="CA65" s="303"/>
      <c r="CB65" s="303"/>
      <c r="CC65" s="303"/>
      <c r="CD65" s="303"/>
      <c r="CE65" s="303"/>
      <c r="CF65" s="303"/>
      <c r="CG65" s="303"/>
      <c r="CH65" s="303"/>
      <c r="CI65" s="303"/>
      <c r="CJ65" s="303"/>
      <c r="CK65" s="303"/>
      <c r="CL65" s="303"/>
      <c r="CM65" s="303"/>
      <c r="CN65" s="303"/>
      <c r="CO65" s="303"/>
      <c r="CP65" s="303"/>
      <c r="CQ65" s="303"/>
      <c r="CR65" s="303"/>
      <c r="CS65" s="303"/>
      <c r="CT65" s="303"/>
      <c r="CU65" s="303"/>
      <c r="CV65" s="303"/>
      <c r="CW65" s="303"/>
      <c r="CX65" s="303"/>
      <c r="CY65" s="303"/>
      <c r="CZ65" s="303"/>
      <c r="DA65" s="303"/>
      <c r="DB65" s="303"/>
      <c r="DC65" s="303"/>
      <c r="DD65" s="303"/>
      <c r="DE65" s="303"/>
      <c r="DF65" s="303"/>
      <c r="DG65" s="303"/>
      <c r="DH65" s="303"/>
      <c r="DI65" s="303"/>
      <c r="DJ65" s="303"/>
      <c r="DK65" s="303"/>
      <c r="DL65" s="303"/>
      <c r="DM65" s="303"/>
      <c r="DN65" s="303"/>
      <c r="DO65" s="303"/>
      <c r="DP65" s="303"/>
      <c r="DQ65" s="303"/>
      <c r="DR65" s="303"/>
      <c r="DS65" s="303"/>
      <c r="DT65" s="303"/>
      <c r="DU65" s="303"/>
      <c r="DV65" s="303"/>
      <c r="DW65" s="303"/>
      <c r="DX65" s="303"/>
      <c r="DY65" s="303"/>
      <c r="DZ65" s="303"/>
      <c r="EA65" s="303"/>
      <c r="EB65" s="303"/>
      <c r="EC65" s="303"/>
      <c r="ED65" s="303"/>
      <c r="EE65" s="303"/>
      <c r="EF65" s="303"/>
      <c r="EG65" s="303"/>
      <c r="EH65" s="303"/>
      <c r="EI65" s="303"/>
      <c r="EJ65" s="303"/>
      <c r="EK65" s="303"/>
      <c r="EL65" s="303"/>
      <c r="EM65" s="303"/>
      <c r="EN65" s="303"/>
      <c r="EO65" s="303"/>
      <c r="EP65" s="303"/>
      <c r="EQ65" s="303"/>
      <c r="ER65" s="303"/>
      <c r="ES65" s="303"/>
      <c r="ET65" s="303"/>
      <c r="EU65" s="303"/>
      <c r="EV65" s="303"/>
      <c r="EW65" s="303"/>
      <c r="EX65" s="303"/>
      <c r="EY65" s="303"/>
      <c r="EZ65" s="303"/>
      <c r="FA65" s="303"/>
      <c r="FB65" s="303"/>
      <c r="FC65" s="303"/>
      <c r="FD65" s="303"/>
      <c r="FE65" s="303"/>
      <c r="FF65" s="303"/>
      <c r="FG65" s="303"/>
      <c r="FH65" s="303"/>
      <c r="FI65" s="303"/>
      <c r="FJ65" s="303"/>
      <c r="FK65" s="303"/>
      <c r="FL65" s="303"/>
      <c r="FM65" s="303"/>
      <c r="FN65" s="303"/>
      <c r="FO65" s="303"/>
      <c r="FP65" s="303"/>
      <c r="FQ65" s="303"/>
      <c r="FR65" s="303"/>
      <c r="FS65" s="303"/>
      <c r="FT65" s="303"/>
      <c r="FU65" s="303"/>
      <c r="FV65" s="303"/>
      <c r="FW65" s="303"/>
      <c r="FX65" s="303"/>
      <c r="FY65" s="303"/>
      <c r="FZ65" s="303"/>
      <c r="GA65" s="303"/>
      <c r="GB65" s="303"/>
      <c r="GC65" s="303"/>
      <c r="GD65" s="303"/>
      <c r="GE65" s="303"/>
      <c r="GF65" s="303"/>
      <c r="GG65" s="303"/>
      <c r="GH65" s="303"/>
      <c r="GI65" s="303"/>
      <c r="GJ65" s="303"/>
      <c r="GK65" s="303"/>
      <c r="GL65" s="303"/>
      <c r="GM65" s="303"/>
      <c r="GN65" s="303"/>
      <c r="GO65" s="303"/>
      <c r="GP65" s="303"/>
      <c r="GQ65" s="303"/>
      <c r="GR65" s="303"/>
      <c r="GS65" s="303"/>
      <c r="GT65" s="303"/>
      <c r="GU65" s="303"/>
      <c r="GV65" s="303"/>
      <c r="GW65" s="303"/>
      <c r="GX65" s="303"/>
      <c r="GY65" s="303"/>
      <c r="GZ65" s="303"/>
      <c r="HA65" s="303"/>
      <c r="HB65" s="303"/>
      <c r="HC65" s="303"/>
      <c r="HD65" s="303"/>
      <c r="HE65" s="303"/>
      <c r="HF65" s="303"/>
      <c r="HG65" s="303"/>
      <c r="HH65" s="303"/>
      <c r="HI65" s="303"/>
      <c r="HJ65" s="303"/>
      <c r="HK65" s="303"/>
      <c r="HL65" s="303"/>
      <c r="HM65" s="303"/>
      <c r="HN65" s="303"/>
      <c r="HO65" s="303"/>
      <c r="HP65" s="303"/>
      <c r="HQ65" s="303"/>
      <c r="HR65" s="303"/>
      <c r="HS65" s="303"/>
      <c r="HT65" s="303"/>
      <c r="HU65" s="303"/>
      <c r="HV65" s="303"/>
      <c r="HW65" s="303"/>
      <c r="HX65" s="303"/>
      <c r="HY65" s="303"/>
      <c r="HZ65" s="303"/>
      <c r="IA65" s="303"/>
      <c r="IB65" s="303"/>
      <c r="IC65" s="303"/>
      <c r="ID65" s="303"/>
      <c r="IE65" s="303"/>
      <c r="IF65" s="303"/>
      <c r="IG65" s="303"/>
      <c r="IH65" s="303"/>
      <c r="II65" s="303"/>
      <c r="IJ65" s="303"/>
      <c r="IK65" s="303"/>
      <c r="IL65" s="303"/>
      <c r="IM65" s="303"/>
      <c r="IN65" s="303"/>
      <c r="IO65" s="303"/>
      <c r="IP65" s="303"/>
    </row>
    <row r="66" spans="1:251" s="101" customFormat="1" ht="5.0999999999999996" customHeight="1" x14ac:dyDescent="0.25">
      <c r="A66" s="374"/>
      <c r="B66" s="375"/>
      <c r="C66" s="375"/>
      <c r="D66" s="375"/>
      <c r="E66" s="288"/>
      <c r="F66" s="288"/>
      <c r="G66" s="288"/>
      <c r="H66" s="288"/>
      <c r="I66" s="288"/>
      <c r="J66" s="108"/>
      <c r="K66" s="119"/>
      <c r="L66" s="136"/>
      <c r="M66" s="136"/>
      <c r="N66" s="136"/>
      <c r="O66" s="136"/>
      <c r="P66" s="136"/>
      <c r="Q66" s="305"/>
      <c r="R66" s="306"/>
      <c r="S66" s="306"/>
      <c r="T66" s="306"/>
      <c r="U66" s="306"/>
      <c r="V66" s="306"/>
      <c r="W66" s="306"/>
      <c r="X66" s="306"/>
      <c r="Y66" s="306"/>
      <c r="Z66" s="136"/>
      <c r="AA66" s="136"/>
      <c r="AB66" s="136"/>
      <c r="AC66" s="136"/>
      <c r="AD66" s="136"/>
      <c r="AE66" s="136"/>
      <c r="AF66" s="136"/>
      <c r="AG66" s="136"/>
      <c r="AH66" s="136"/>
      <c r="AI66" s="136"/>
      <c r="AJ66" s="136"/>
      <c r="AK66" s="136"/>
      <c r="AL66" s="136"/>
      <c r="AM66" s="136"/>
      <c r="AN66" s="136"/>
      <c r="AO66" s="136"/>
      <c r="AP66" s="136"/>
      <c r="AQ66" s="136"/>
      <c r="AR66" s="136"/>
      <c r="AS66" s="136"/>
      <c r="AT66" s="136"/>
      <c r="AU66" s="136"/>
      <c r="AV66" s="136"/>
      <c r="AW66" s="136"/>
      <c r="AX66" s="136"/>
      <c r="AY66" s="136"/>
      <c r="AZ66" s="136"/>
      <c r="BA66" s="136"/>
      <c r="BB66" s="136"/>
      <c r="BC66" s="136"/>
      <c r="BD66" s="136"/>
      <c r="BE66" s="136"/>
      <c r="BF66" s="136"/>
      <c r="BG66" s="136"/>
      <c r="BH66" s="136"/>
      <c r="BI66" s="136"/>
      <c r="BJ66" s="136"/>
      <c r="BK66" s="136"/>
      <c r="BL66" s="136"/>
      <c r="BM66" s="136"/>
      <c r="BN66" s="136"/>
      <c r="BO66" s="136"/>
      <c r="BP66" s="136"/>
      <c r="BQ66" s="136"/>
      <c r="BR66" s="136"/>
      <c r="BS66" s="136"/>
      <c r="BT66" s="136"/>
      <c r="BU66" s="136"/>
      <c r="BV66" s="136"/>
      <c r="BW66" s="136"/>
      <c r="BX66" s="136"/>
      <c r="BY66" s="136"/>
      <c r="BZ66" s="136"/>
      <c r="CA66" s="136"/>
      <c r="CB66" s="136"/>
      <c r="CC66" s="136"/>
      <c r="CD66" s="136"/>
      <c r="CE66" s="136"/>
      <c r="CF66" s="136"/>
      <c r="CG66" s="136"/>
      <c r="CH66" s="136"/>
      <c r="CI66" s="136"/>
      <c r="CJ66" s="136"/>
      <c r="CK66" s="136"/>
      <c r="CL66" s="136"/>
      <c r="CM66" s="136"/>
      <c r="CN66" s="136"/>
      <c r="CO66" s="136"/>
      <c r="CP66" s="136"/>
      <c r="CQ66" s="136"/>
      <c r="CR66" s="136"/>
      <c r="CS66" s="136"/>
      <c r="CT66" s="136"/>
      <c r="CU66" s="136"/>
      <c r="CV66" s="136"/>
      <c r="CW66" s="136"/>
      <c r="CX66" s="136"/>
      <c r="CY66" s="136"/>
      <c r="CZ66" s="136"/>
      <c r="DA66" s="136"/>
      <c r="DB66" s="136"/>
      <c r="DC66" s="136"/>
      <c r="DD66" s="136"/>
      <c r="DE66" s="136"/>
      <c r="DF66" s="136"/>
      <c r="DG66" s="136"/>
      <c r="DH66" s="136"/>
      <c r="DI66" s="136"/>
      <c r="DJ66" s="136"/>
      <c r="DK66" s="136"/>
      <c r="DL66" s="136"/>
      <c r="DM66" s="136"/>
      <c r="DN66" s="136"/>
      <c r="DO66" s="136"/>
      <c r="DP66" s="136"/>
      <c r="DQ66" s="136"/>
      <c r="DR66" s="136"/>
      <c r="DS66" s="136"/>
      <c r="DT66" s="136"/>
      <c r="DU66" s="136"/>
      <c r="DV66" s="136"/>
      <c r="DW66" s="136"/>
      <c r="DX66" s="136"/>
      <c r="DY66" s="136"/>
      <c r="DZ66" s="136"/>
      <c r="EA66" s="136"/>
      <c r="EB66" s="136"/>
      <c r="EC66" s="136"/>
      <c r="ED66" s="136"/>
      <c r="EE66" s="136"/>
      <c r="EF66" s="136"/>
      <c r="EG66" s="136"/>
      <c r="EH66" s="136"/>
      <c r="EI66" s="136"/>
      <c r="EJ66" s="136"/>
      <c r="EK66" s="136"/>
      <c r="EL66" s="136"/>
      <c r="EM66" s="136"/>
      <c r="EN66" s="136"/>
      <c r="EO66" s="136"/>
      <c r="EP66" s="136"/>
      <c r="EQ66" s="136"/>
      <c r="ER66" s="136"/>
      <c r="ES66" s="136"/>
      <c r="ET66" s="136"/>
      <c r="EU66" s="136"/>
      <c r="EV66" s="136"/>
      <c r="EW66" s="136"/>
      <c r="EX66" s="136"/>
      <c r="EY66" s="136"/>
      <c r="EZ66" s="136"/>
      <c r="FA66" s="136"/>
      <c r="FB66" s="136"/>
      <c r="FC66" s="136"/>
      <c r="FD66" s="136"/>
      <c r="FE66" s="136"/>
      <c r="FF66" s="136"/>
      <c r="FG66" s="136"/>
      <c r="FH66" s="136"/>
      <c r="FI66" s="136"/>
      <c r="FJ66" s="136"/>
      <c r="FK66" s="136"/>
      <c r="FL66" s="136"/>
      <c r="FM66" s="136"/>
      <c r="FN66" s="136"/>
      <c r="FO66" s="136"/>
      <c r="FP66" s="136"/>
      <c r="FQ66" s="136"/>
      <c r="FR66" s="136"/>
      <c r="FS66" s="136"/>
      <c r="FT66" s="136"/>
      <c r="FU66" s="136"/>
      <c r="FV66" s="136"/>
      <c r="FW66" s="136"/>
      <c r="FX66" s="136"/>
      <c r="FY66" s="136"/>
      <c r="FZ66" s="136"/>
      <c r="GA66" s="136"/>
      <c r="GB66" s="136"/>
      <c r="GC66" s="136"/>
      <c r="GD66" s="136"/>
      <c r="GE66" s="136"/>
      <c r="GF66" s="136"/>
      <c r="GG66" s="136"/>
      <c r="GH66" s="136"/>
      <c r="GI66" s="136"/>
      <c r="GJ66" s="136"/>
      <c r="GK66" s="136"/>
      <c r="GL66" s="136"/>
      <c r="GM66" s="136"/>
      <c r="GN66" s="136"/>
      <c r="GO66" s="136"/>
      <c r="GP66" s="136"/>
      <c r="GQ66" s="136"/>
      <c r="GR66" s="136"/>
      <c r="GS66" s="136"/>
      <c r="GT66" s="136"/>
      <c r="GU66" s="136"/>
      <c r="GV66" s="136"/>
      <c r="GW66" s="136"/>
      <c r="GX66" s="136"/>
      <c r="GY66" s="136"/>
      <c r="GZ66" s="136"/>
      <c r="HA66" s="136"/>
      <c r="HB66" s="136"/>
      <c r="HC66" s="136"/>
      <c r="HD66" s="136"/>
      <c r="HE66" s="136"/>
      <c r="HF66" s="136"/>
      <c r="HG66" s="136"/>
      <c r="HH66" s="136"/>
      <c r="HI66" s="136"/>
      <c r="HJ66" s="136"/>
      <c r="HK66" s="136"/>
      <c r="HL66" s="136"/>
      <c r="HM66" s="136"/>
      <c r="HN66" s="136"/>
      <c r="HO66" s="136"/>
      <c r="HP66" s="136"/>
      <c r="HQ66" s="136"/>
      <c r="HR66" s="136"/>
      <c r="HS66" s="136"/>
      <c r="HT66" s="136"/>
      <c r="HU66" s="136"/>
      <c r="HV66" s="136"/>
      <c r="HW66" s="136"/>
      <c r="HX66" s="136"/>
      <c r="HY66" s="136"/>
      <c r="HZ66" s="136"/>
      <c r="IA66" s="136"/>
      <c r="IB66" s="136"/>
      <c r="IC66" s="136"/>
      <c r="ID66" s="136"/>
      <c r="IE66" s="136"/>
      <c r="IF66" s="136"/>
      <c r="IG66" s="136"/>
      <c r="IH66" s="136"/>
      <c r="II66" s="136"/>
      <c r="IJ66" s="136"/>
      <c r="IK66" s="136"/>
      <c r="IL66" s="136"/>
      <c r="IM66" s="136"/>
      <c r="IN66" s="136"/>
      <c r="IO66" s="136"/>
      <c r="IP66" s="136"/>
      <c r="IQ66" s="136"/>
    </row>
    <row r="67" spans="1:251" s="349" customFormat="1" ht="12" customHeight="1" x14ac:dyDescent="0.15">
      <c r="A67" s="574" t="s">
        <v>121</v>
      </c>
      <c r="B67" s="574"/>
      <c r="C67" s="574"/>
      <c r="D67" s="574"/>
      <c r="E67" s="326"/>
      <c r="F67" s="326"/>
      <c r="G67" s="326"/>
      <c r="H67" s="326"/>
      <c r="I67" s="326"/>
      <c r="J67" s="326"/>
      <c r="K67" s="346"/>
      <c r="L67" s="346"/>
      <c r="M67" s="346"/>
      <c r="N67" s="346"/>
      <c r="O67" s="346"/>
      <c r="P67" s="346"/>
      <c r="Q67" s="347"/>
      <c r="R67" s="348"/>
      <c r="S67" s="348"/>
      <c r="T67" s="348"/>
      <c r="U67" s="348"/>
      <c r="V67" s="348"/>
      <c r="W67" s="348"/>
      <c r="X67" s="348"/>
      <c r="Y67" s="348"/>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6"/>
      <c r="CG67" s="346"/>
      <c r="CH67" s="346"/>
      <c r="CI67" s="346"/>
      <c r="CJ67" s="346"/>
      <c r="CK67" s="346"/>
      <c r="CL67" s="346"/>
      <c r="CM67" s="346"/>
      <c r="CN67" s="346"/>
      <c r="CO67" s="346"/>
      <c r="CP67" s="346"/>
      <c r="CQ67" s="346"/>
      <c r="CR67" s="346"/>
      <c r="CS67" s="346"/>
      <c r="CT67" s="346"/>
      <c r="CU67" s="346"/>
      <c r="CV67" s="346"/>
      <c r="CW67" s="346"/>
      <c r="CX67" s="346"/>
      <c r="CY67" s="346"/>
      <c r="CZ67" s="346"/>
      <c r="DA67" s="346"/>
      <c r="DB67" s="346"/>
      <c r="DC67" s="346"/>
      <c r="DD67" s="346"/>
      <c r="DE67" s="346"/>
      <c r="DF67" s="346"/>
      <c r="DG67" s="346"/>
      <c r="DH67" s="346"/>
      <c r="DI67" s="346"/>
      <c r="DJ67" s="346"/>
      <c r="DK67" s="346"/>
      <c r="DL67" s="346"/>
      <c r="DM67" s="346"/>
      <c r="DN67" s="346"/>
      <c r="DO67" s="346"/>
      <c r="DP67" s="346"/>
      <c r="DQ67" s="346"/>
      <c r="DR67" s="346"/>
      <c r="DS67" s="346"/>
      <c r="DT67" s="346"/>
      <c r="DU67" s="346"/>
      <c r="DV67" s="346"/>
      <c r="DW67" s="346"/>
      <c r="DX67" s="346"/>
      <c r="DY67" s="346"/>
      <c r="DZ67" s="346"/>
      <c r="EA67" s="346"/>
      <c r="EB67" s="346"/>
      <c r="EC67" s="346"/>
      <c r="ED67" s="346"/>
      <c r="EE67" s="346"/>
      <c r="EF67" s="346"/>
      <c r="EG67" s="346"/>
      <c r="EH67" s="346"/>
      <c r="EI67" s="346"/>
      <c r="EJ67" s="346"/>
      <c r="EK67" s="346"/>
      <c r="EL67" s="346"/>
      <c r="EM67" s="346"/>
      <c r="EN67" s="346"/>
      <c r="EO67" s="346"/>
      <c r="EP67" s="346"/>
      <c r="EQ67" s="346"/>
      <c r="ER67" s="346"/>
      <c r="ES67" s="346"/>
      <c r="ET67" s="346"/>
      <c r="EU67" s="346"/>
      <c r="EV67" s="346"/>
      <c r="EW67" s="346"/>
      <c r="EX67" s="346"/>
      <c r="EY67" s="346"/>
      <c r="EZ67" s="346"/>
      <c r="FA67" s="346"/>
      <c r="FB67" s="346"/>
      <c r="FC67" s="346"/>
      <c r="FD67" s="346"/>
      <c r="FE67" s="346"/>
      <c r="FF67" s="346"/>
      <c r="FG67" s="346"/>
      <c r="FH67" s="346"/>
      <c r="FI67" s="346"/>
      <c r="FJ67" s="346"/>
      <c r="FK67" s="346"/>
      <c r="FL67" s="346"/>
      <c r="FM67" s="346"/>
      <c r="FN67" s="346"/>
      <c r="FO67" s="346"/>
      <c r="FP67" s="346"/>
      <c r="FQ67" s="346"/>
      <c r="FR67" s="346"/>
      <c r="FS67" s="346"/>
      <c r="FT67" s="346"/>
      <c r="FU67" s="346"/>
      <c r="FV67" s="346"/>
      <c r="FW67" s="346"/>
      <c r="FX67" s="346"/>
      <c r="FY67" s="346"/>
      <c r="FZ67" s="346"/>
      <c r="GA67" s="346"/>
      <c r="GB67" s="346"/>
      <c r="GC67" s="346"/>
      <c r="GD67" s="346"/>
      <c r="GE67" s="346"/>
      <c r="GF67" s="346"/>
      <c r="GG67" s="346"/>
      <c r="GH67" s="346"/>
      <c r="GI67" s="346"/>
      <c r="GJ67" s="346"/>
      <c r="GK67" s="346"/>
      <c r="GL67" s="346"/>
      <c r="GM67" s="346"/>
      <c r="GN67" s="346"/>
      <c r="GO67" s="346"/>
      <c r="GP67" s="346"/>
      <c r="GQ67" s="346"/>
      <c r="GR67" s="346"/>
      <c r="GS67" s="346"/>
      <c r="GT67" s="346"/>
      <c r="GU67" s="346"/>
      <c r="GV67" s="346"/>
      <c r="GW67" s="346"/>
      <c r="GX67" s="346"/>
      <c r="GY67" s="346"/>
      <c r="GZ67" s="346"/>
      <c r="HA67" s="346"/>
      <c r="HB67" s="346"/>
      <c r="HC67" s="346"/>
      <c r="HD67" s="346"/>
      <c r="HE67" s="346"/>
      <c r="HF67" s="346"/>
      <c r="HG67" s="346"/>
      <c r="HH67" s="346"/>
      <c r="HI67" s="346"/>
      <c r="HJ67" s="346"/>
      <c r="HK67" s="346"/>
      <c r="HL67" s="346"/>
      <c r="HM67" s="346"/>
      <c r="HN67" s="346"/>
      <c r="HO67" s="346"/>
      <c r="HP67" s="346"/>
      <c r="HQ67" s="346"/>
      <c r="HR67" s="346"/>
      <c r="HS67" s="346"/>
      <c r="HT67" s="346"/>
      <c r="HU67" s="346"/>
      <c r="HV67" s="346"/>
      <c r="HW67" s="346"/>
      <c r="HX67" s="346"/>
      <c r="HY67" s="346"/>
      <c r="HZ67" s="346"/>
      <c r="IA67" s="346"/>
      <c r="IB67" s="346"/>
      <c r="IC67" s="346"/>
      <c r="ID67" s="346"/>
      <c r="IE67" s="346"/>
      <c r="IF67" s="346"/>
      <c r="IG67" s="346"/>
      <c r="IH67" s="346"/>
      <c r="II67" s="346"/>
      <c r="IJ67" s="346"/>
      <c r="IK67" s="346"/>
      <c r="IL67" s="346"/>
      <c r="IM67" s="346"/>
      <c r="IN67" s="346"/>
      <c r="IO67" s="346"/>
      <c r="IP67" s="346"/>
      <c r="IQ67" s="346"/>
    </row>
    <row r="68" spans="1:251" s="349" customFormat="1" ht="21.95" customHeight="1" x14ac:dyDescent="0.15">
      <c r="A68" s="574" t="s">
        <v>92</v>
      </c>
      <c r="B68" s="574"/>
      <c r="C68" s="574"/>
      <c r="D68" s="574"/>
      <c r="E68" s="326"/>
      <c r="F68" s="326"/>
      <c r="G68" s="326"/>
      <c r="H68" s="326"/>
      <c r="I68" s="326"/>
      <c r="J68" s="326"/>
      <c r="K68" s="350"/>
      <c r="L68" s="350"/>
      <c r="M68" s="350"/>
      <c r="N68" s="350"/>
      <c r="O68" s="350"/>
      <c r="P68" s="350"/>
      <c r="Q68" s="351"/>
      <c r="R68" s="351"/>
      <c r="S68" s="351"/>
      <c r="T68" s="351"/>
      <c r="U68" s="351"/>
      <c r="V68" s="351"/>
      <c r="W68" s="351"/>
      <c r="X68" s="351"/>
      <c r="Y68" s="351"/>
      <c r="Z68" s="350"/>
      <c r="AA68" s="350"/>
      <c r="AB68" s="350"/>
      <c r="AC68" s="350"/>
      <c r="AD68" s="350"/>
      <c r="AE68" s="350"/>
      <c r="AF68" s="350"/>
      <c r="AG68" s="350"/>
      <c r="AH68" s="350"/>
      <c r="AI68" s="350"/>
      <c r="AJ68" s="350"/>
      <c r="AK68" s="350"/>
      <c r="AL68" s="350"/>
      <c r="AM68" s="350"/>
      <c r="AN68" s="350"/>
      <c r="AO68" s="350"/>
      <c r="AP68" s="350"/>
      <c r="AQ68" s="350"/>
      <c r="AR68" s="350"/>
      <c r="AS68" s="350"/>
      <c r="AT68" s="350"/>
      <c r="AU68" s="350"/>
      <c r="AV68" s="350"/>
      <c r="AW68" s="350"/>
      <c r="AX68" s="350"/>
      <c r="AY68" s="350"/>
      <c r="AZ68" s="350"/>
      <c r="BA68" s="350"/>
      <c r="BB68" s="350"/>
      <c r="BC68" s="350"/>
      <c r="BD68" s="350"/>
      <c r="BE68" s="350"/>
      <c r="BF68" s="350"/>
      <c r="BG68" s="350"/>
      <c r="BH68" s="350"/>
      <c r="BI68" s="350"/>
      <c r="BJ68" s="350"/>
      <c r="BK68" s="350"/>
      <c r="BL68" s="350"/>
      <c r="BM68" s="350"/>
      <c r="BN68" s="350"/>
      <c r="BO68" s="350"/>
      <c r="BP68" s="350"/>
      <c r="BQ68" s="350"/>
      <c r="BR68" s="350"/>
      <c r="BS68" s="350"/>
      <c r="BT68" s="350"/>
      <c r="BU68" s="350"/>
      <c r="BV68" s="350"/>
      <c r="BW68" s="350"/>
      <c r="BX68" s="350"/>
      <c r="BY68" s="350"/>
      <c r="BZ68" s="350"/>
      <c r="CA68" s="350"/>
      <c r="CB68" s="350"/>
      <c r="CC68" s="350"/>
      <c r="CD68" s="350"/>
      <c r="CE68" s="350"/>
      <c r="CF68" s="350"/>
      <c r="CG68" s="350"/>
      <c r="CH68" s="350"/>
      <c r="CI68" s="350"/>
      <c r="CJ68" s="350"/>
      <c r="CK68" s="350"/>
      <c r="CL68" s="350"/>
      <c r="CM68" s="350"/>
      <c r="CN68" s="350"/>
      <c r="CO68" s="350"/>
      <c r="CP68" s="350"/>
      <c r="CQ68" s="350"/>
      <c r="CR68" s="350"/>
      <c r="CS68" s="350"/>
      <c r="CT68" s="350"/>
      <c r="CU68" s="350"/>
      <c r="CV68" s="350"/>
      <c r="CW68" s="350"/>
      <c r="CX68" s="350"/>
      <c r="CY68" s="350"/>
      <c r="CZ68" s="350"/>
      <c r="DA68" s="350"/>
      <c r="DB68" s="350"/>
      <c r="DC68" s="350"/>
      <c r="DD68" s="350"/>
      <c r="DE68" s="350"/>
      <c r="DF68" s="350"/>
      <c r="DG68" s="350"/>
      <c r="DH68" s="350"/>
      <c r="DI68" s="350"/>
      <c r="DJ68" s="350"/>
      <c r="DK68" s="350"/>
      <c r="DL68" s="350"/>
      <c r="DM68" s="350"/>
      <c r="DN68" s="350"/>
      <c r="DO68" s="350"/>
      <c r="DP68" s="350"/>
      <c r="DQ68" s="350"/>
      <c r="DR68" s="350"/>
      <c r="DS68" s="350"/>
      <c r="DT68" s="350"/>
      <c r="DU68" s="350"/>
      <c r="DV68" s="350"/>
      <c r="DW68" s="350"/>
      <c r="DX68" s="350"/>
      <c r="DY68" s="350"/>
      <c r="DZ68" s="350"/>
      <c r="EA68" s="350"/>
      <c r="EB68" s="350"/>
      <c r="EC68" s="350"/>
      <c r="ED68" s="350"/>
      <c r="EE68" s="350"/>
      <c r="EF68" s="350"/>
      <c r="EG68" s="350"/>
      <c r="EH68" s="350"/>
      <c r="EI68" s="350"/>
      <c r="EJ68" s="350"/>
      <c r="EK68" s="350"/>
      <c r="EL68" s="350"/>
      <c r="EM68" s="350"/>
      <c r="EN68" s="350"/>
      <c r="EO68" s="350"/>
      <c r="EP68" s="350"/>
      <c r="EQ68" s="350"/>
      <c r="ER68" s="350"/>
      <c r="ES68" s="350"/>
      <c r="ET68" s="350"/>
      <c r="EU68" s="350"/>
      <c r="EV68" s="350"/>
      <c r="EW68" s="350"/>
      <c r="EX68" s="350"/>
      <c r="EY68" s="350"/>
      <c r="EZ68" s="350"/>
      <c r="FA68" s="350"/>
      <c r="FB68" s="350"/>
      <c r="FC68" s="350"/>
      <c r="FD68" s="350"/>
      <c r="FE68" s="350"/>
      <c r="FF68" s="350"/>
      <c r="FG68" s="350"/>
      <c r="FH68" s="350"/>
      <c r="FI68" s="350"/>
      <c r="FJ68" s="350"/>
      <c r="FK68" s="350"/>
      <c r="FL68" s="350"/>
      <c r="FM68" s="350"/>
      <c r="FN68" s="350"/>
      <c r="FO68" s="350"/>
      <c r="FP68" s="350"/>
      <c r="FQ68" s="350"/>
      <c r="FR68" s="350"/>
      <c r="FS68" s="350"/>
      <c r="FT68" s="350"/>
      <c r="FU68" s="350"/>
      <c r="FV68" s="350"/>
      <c r="FW68" s="350"/>
      <c r="FX68" s="350"/>
      <c r="FY68" s="350"/>
      <c r="FZ68" s="350"/>
      <c r="GA68" s="350"/>
      <c r="GB68" s="350"/>
      <c r="GC68" s="350"/>
      <c r="GD68" s="350"/>
      <c r="GE68" s="350"/>
      <c r="GF68" s="350"/>
      <c r="GG68" s="350"/>
      <c r="GH68" s="350"/>
      <c r="GI68" s="350"/>
      <c r="GJ68" s="350"/>
      <c r="GK68" s="350"/>
      <c r="GL68" s="350"/>
      <c r="GM68" s="350"/>
      <c r="GN68" s="350"/>
      <c r="GO68" s="350"/>
      <c r="GP68" s="350"/>
      <c r="GQ68" s="350"/>
      <c r="GR68" s="350"/>
      <c r="GS68" s="350"/>
      <c r="GT68" s="350"/>
      <c r="GU68" s="350"/>
      <c r="GV68" s="350"/>
      <c r="GW68" s="350"/>
      <c r="GX68" s="350"/>
      <c r="GY68" s="350"/>
      <c r="GZ68" s="350"/>
      <c r="HA68" s="350"/>
      <c r="HB68" s="350"/>
      <c r="HC68" s="350"/>
      <c r="HD68" s="350"/>
      <c r="HE68" s="350"/>
      <c r="HF68" s="350"/>
      <c r="HG68" s="350"/>
      <c r="HH68" s="350"/>
      <c r="HI68" s="350"/>
      <c r="HJ68" s="350"/>
      <c r="HK68" s="350"/>
      <c r="HL68" s="350"/>
      <c r="HM68" s="350"/>
      <c r="HN68" s="350"/>
      <c r="HO68" s="350"/>
      <c r="HP68" s="350"/>
      <c r="HQ68" s="350"/>
      <c r="HR68" s="350"/>
      <c r="HS68" s="350"/>
      <c r="HT68" s="350"/>
      <c r="HU68" s="350"/>
      <c r="HV68" s="350"/>
      <c r="HW68" s="350"/>
      <c r="HX68" s="350"/>
      <c r="HY68" s="350"/>
      <c r="HZ68" s="350"/>
      <c r="IA68" s="350"/>
      <c r="IB68" s="350"/>
      <c r="IC68" s="350"/>
      <c r="ID68" s="350"/>
      <c r="IE68" s="350"/>
      <c r="IF68" s="350"/>
      <c r="IG68" s="350"/>
      <c r="IH68" s="350"/>
      <c r="II68" s="350"/>
      <c r="IJ68" s="350"/>
      <c r="IK68" s="350"/>
      <c r="IL68" s="350"/>
      <c r="IM68" s="350"/>
      <c r="IN68" s="350"/>
      <c r="IO68" s="350"/>
      <c r="IP68" s="350"/>
      <c r="IQ68" s="350"/>
    </row>
    <row r="69" spans="1:251" s="353" customFormat="1" ht="12" customHeight="1" x14ac:dyDescent="0.15">
      <c r="A69" s="555" t="s">
        <v>132</v>
      </c>
      <c r="B69" s="555"/>
      <c r="C69" s="555"/>
      <c r="D69" s="555"/>
      <c r="E69" s="352"/>
      <c r="F69" s="352"/>
      <c r="G69" s="352"/>
      <c r="N69" s="354"/>
      <c r="O69" s="355"/>
      <c r="P69" s="355"/>
      <c r="Q69" s="355"/>
      <c r="R69" s="355"/>
      <c r="S69" s="355"/>
      <c r="T69" s="355"/>
      <c r="U69" s="355"/>
      <c r="V69" s="355"/>
      <c r="W69" s="355"/>
      <c r="X69" s="355"/>
    </row>
    <row r="70" spans="1:251" x14ac:dyDescent="0.2">
      <c r="A70" s="143"/>
      <c r="G70" s="143"/>
      <c r="M70" s="308"/>
      <c r="N70" s="309"/>
      <c r="O70" s="309"/>
      <c r="P70" s="309"/>
      <c r="Q70" s="309"/>
      <c r="R70" s="309"/>
      <c r="S70" s="309"/>
      <c r="T70" s="309"/>
      <c r="U70" s="309"/>
    </row>
    <row r="71" spans="1:251" x14ac:dyDescent="0.2">
      <c r="A71" s="143"/>
      <c r="G71" s="143"/>
      <c r="N71" s="18"/>
      <c r="O71" s="309"/>
      <c r="P71" s="309"/>
      <c r="Q71" s="309"/>
      <c r="R71" s="309"/>
      <c r="S71" s="309"/>
      <c r="T71" s="309"/>
      <c r="U71" s="309"/>
      <c r="V71" s="309"/>
    </row>
    <row r="72" spans="1:251" x14ac:dyDescent="0.2">
      <c r="A72" s="143"/>
      <c r="G72" s="143"/>
      <c r="N72" s="18"/>
      <c r="O72" s="309"/>
      <c r="P72" s="309"/>
      <c r="Q72" s="309"/>
      <c r="R72" s="309"/>
      <c r="S72" s="309"/>
      <c r="T72" s="309"/>
      <c r="U72" s="309"/>
      <c r="V72" s="309"/>
    </row>
    <row r="73" spans="1:251" x14ac:dyDescent="0.2">
      <c r="A73" s="143"/>
      <c r="B73" s="143"/>
      <c r="C73" s="143"/>
      <c r="D73" s="143"/>
      <c r="E73" s="143"/>
      <c r="F73" s="143"/>
      <c r="G73" s="143"/>
      <c r="N73" s="310"/>
      <c r="O73" s="311"/>
      <c r="P73" s="311"/>
      <c r="Q73" s="311"/>
      <c r="R73" s="311"/>
      <c r="S73" s="311"/>
      <c r="T73" s="311"/>
      <c r="U73" s="311"/>
      <c r="V73" s="311"/>
    </row>
    <row r="74" spans="1:251" x14ac:dyDescent="0.2">
      <c r="A74" s="150"/>
      <c r="B74" s="143"/>
      <c r="C74" s="143"/>
      <c r="D74" s="143"/>
      <c r="E74" s="143"/>
      <c r="F74" s="143"/>
      <c r="G74" s="143"/>
      <c r="N74" s="282"/>
      <c r="O74" s="283"/>
      <c r="P74" s="283"/>
      <c r="Q74" s="283"/>
      <c r="R74" s="283"/>
      <c r="S74" s="283"/>
      <c r="T74" s="283"/>
      <c r="U74" s="283"/>
      <c r="V74" s="283"/>
    </row>
    <row r="75" spans="1:251" x14ac:dyDescent="0.2">
      <c r="A75" s="150"/>
      <c r="B75" s="143"/>
      <c r="C75" s="143"/>
      <c r="D75" s="143"/>
      <c r="E75" s="143"/>
      <c r="F75" s="143"/>
      <c r="G75" s="143"/>
      <c r="N75" s="282"/>
      <c r="O75" s="283"/>
      <c r="P75" s="283"/>
      <c r="Q75" s="283"/>
      <c r="R75" s="283"/>
      <c r="S75" s="283"/>
      <c r="T75" s="283"/>
      <c r="U75" s="283"/>
      <c r="V75" s="283"/>
    </row>
    <row r="76" spans="1:251" x14ac:dyDescent="0.2">
      <c r="A76" s="143"/>
      <c r="B76" s="143"/>
      <c r="C76" s="143"/>
      <c r="D76" s="143"/>
      <c r="E76" s="143"/>
      <c r="F76" s="143"/>
      <c r="G76" s="143"/>
      <c r="N76" s="282"/>
      <c r="O76" s="283"/>
      <c r="P76" s="283"/>
      <c r="Q76" s="283"/>
      <c r="R76" s="283"/>
      <c r="S76" s="283"/>
      <c r="T76" s="283"/>
      <c r="U76" s="283"/>
      <c r="V76" s="283"/>
    </row>
    <row r="77" spans="1:251" x14ac:dyDescent="0.2">
      <c r="A77" s="143"/>
      <c r="B77" s="143"/>
      <c r="C77" s="143"/>
      <c r="D77" s="143"/>
      <c r="E77" s="143"/>
      <c r="F77" s="143"/>
      <c r="G77" s="143"/>
      <c r="N77" s="282"/>
      <c r="O77" s="283"/>
      <c r="P77" s="283"/>
      <c r="Q77" s="283"/>
      <c r="R77" s="283"/>
      <c r="S77" s="283"/>
      <c r="T77" s="283"/>
      <c r="U77" s="283"/>
      <c r="V77" s="283"/>
    </row>
    <row r="78" spans="1:251" x14ac:dyDescent="0.2">
      <c r="A78" s="143"/>
      <c r="B78" s="143"/>
      <c r="C78" s="143"/>
      <c r="D78" s="143"/>
      <c r="E78" s="143"/>
      <c r="F78" s="143"/>
      <c r="G78" s="143"/>
      <c r="N78" s="18"/>
      <c r="O78" s="309"/>
      <c r="P78" s="309"/>
      <c r="Q78" s="309"/>
      <c r="R78" s="309"/>
      <c r="S78" s="309"/>
      <c r="T78" s="309"/>
      <c r="U78" s="309"/>
      <c r="V78" s="309"/>
    </row>
    <row r="79" spans="1:251" x14ac:dyDescent="0.2">
      <c r="A79" s="143"/>
      <c r="B79" s="143"/>
      <c r="C79" s="143"/>
      <c r="D79" s="143"/>
      <c r="E79" s="143"/>
      <c r="F79" s="143"/>
      <c r="G79" s="143"/>
      <c r="N79" s="310"/>
      <c r="O79" s="311"/>
      <c r="P79" s="311"/>
      <c r="Q79" s="311"/>
      <c r="R79" s="311"/>
      <c r="S79" s="311"/>
      <c r="T79" s="311"/>
      <c r="U79" s="311"/>
      <c r="V79" s="311"/>
    </row>
    <row r="80" spans="1:251" x14ac:dyDescent="0.2">
      <c r="A80" s="143"/>
      <c r="B80" s="143"/>
      <c r="C80" s="143"/>
      <c r="D80" s="143"/>
      <c r="E80" s="143"/>
      <c r="F80" s="143"/>
      <c r="G80" s="143"/>
      <c r="N80" s="282"/>
      <c r="O80" s="283"/>
      <c r="P80" s="283"/>
      <c r="Q80" s="283"/>
      <c r="R80" s="283"/>
      <c r="S80" s="283"/>
      <c r="T80" s="283"/>
      <c r="U80" s="283"/>
      <c r="V80" s="283"/>
    </row>
    <row r="81" spans="1:22" x14ac:dyDescent="0.2">
      <c r="A81" s="143"/>
      <c r="B81" s="143"/>
      <c r="C81" s="143"/>
      <c r="D81" s="143"/>
      <c r="E81" s="143"/>
      <c r="F81" s="143"/>
      <c r="G81" s="143"/>
      <c r="N81" s="282"/>
      <c r="O81" s="283"/>
      <c r="P81" s="283"/>
      <c r="Q81" s="283"/>
      <c r="R81" s="283"/>
      <c r="S81" s="283"/>
      <c r="T81" s="283"/>
      <c r="U81" s="283"/>
      <c r="V81" s="283"/>
    </row>
    <row r="82" spans="1:22" x14ac:dyDescent="0.2">
      <c r="A82" s="143"/>
      <c r="B82" s="143"/>
      <c r="C82" s="143"/>
      <c r="D82" s="143"/>
      <c r="E82" s="143"/>
      <c r="F82" s="143"/>
      <c r="G82" s="143"/>
      <c r="N82" s="18"/>
      <c r="O82" s="309"/>
      <c r="P82" s="309"/>
      <c r="Q82" s="309"/>
      <c r="R82" s="309"/>
      <c r="S82" s="309"/>
      <c r="T82" s="309"/>
      <c r="U82" s="309"/>
      <c r="V82" s="309"/>
    </row>
    <row r="83" spans="1:22" x14ac:dyDescent="0.2">
      <c r="A83" s="143"/>
      <c r="B83" s="143"/>
      <c r="C83" s="143"/>
      <c r="D83" s="143"/>
      <c r="E83" s="143"/>
      <c r="F83" s="143"/>
      <c r="G83" s="143"/>
      <c r="N83" s="310"/>
      <c r="O83" s="311"/>
      <c r="P83" s="311"/>
      <c r="Q83" s="311"/>
      <c r="R83" s="311"/>
      <c r="S83" s="311"/>
      <c r="T83" s="311"/>
      <c r="U83" s="311"/>
      <c r="V83" s="311"/>
    </row>
    <row r="84" spans="1:22" x14ac:dyDescent="0.2">
      <c r="A84" s="143"/>
      <c r="B84" s="143"/>
      <c r="C84" s="143"/>
      <c r="D84" s="143"/>
      <c r="E84" s="143"/>
      <c r="F84" s="143"/>
      <c r="G84" s="143"/>
      <c r="N84" s="282"/>
      <c r="O84" s="283"/>
      <c r="P84" s="283"/>
      <c r="Q84" s="283"/>
      <c r="R84" s="283"/>
      <c r="S84" s="283"/>
      <c r="T84" s="283"/>
      <c r="U84" s="283"/>
      <c r="V84" s="283"/>
    </row>
    <row r="85" spans="1:22" x14ac:dyDescent="0.2">
      <c r="A85" s="143"/>
      <c r="B85" s="143"/>
      <c r="C85" s="143"/>
      <c r="D85" s="143"/>
      <c r="E85" s="143"/>
      <c r="F85" s="143"/>
      <c r="G85" s="143"/>
      <c r="N85" s="282"/>
      <c r="O85" s="283"/>
      <c r="P85" s="283"/>
      <c r="Q85" s="283"/>
      <c r="R85" s="283"/>
      <c r="S85" s="283"/>
      <c r="T85" s="283"/>
      <c r="U85" s="283"/>
      <c r="V85" s="283"/>
    </row>
    <row r="86" spans="1:22" x14ac:dyDescent="0.2">
      <c r="A86" s="143"/>
      <c r="B86" s="143"/>
      <c r="C86" s="143"/>
      <c r="D86" s="143"/>
      <c r="E86" s="143"/>
      <c r="F86" s="143"/>
      <c r="G86" s="143"/>
      <c r="N86" s="310"/>
      <c r="O86" s="311"/>
      <c r="P86" s="311"/>
      <c r="Q86" s="311"/>
      <c r="R86" s="311"/>
      <c r="S86" s="311"/>
      <c r="T86" s="311"/>
      <c r="U86" s="311"/>
      <c r="V86" s="311"/>
    </row>
    <row r="87" spans="1:22" x14ac:dyDescent="0.2">
      <c r="A87" s="143"/>
      <c r="B87" s="143"/>
      <c r="C87" s="143"/>
      <c r="D87" s="143"/>
      <c r="E87" s="143"/>
      <c r="F87" s="143"/>
      <c r="G87" s="143"/>
      <c r="N87" s="310"/>
      <c r="O87" s="311"/>
      <c r="P87" s="311"/>
      <c r="Q87" s="311"/>
      <c r="R87" s="311"/>
      <c r="S87" s="311"/>
      <c r="T87" s="311"/>
      <c r="U87" s="311"/>
      <c r="V87" s="311"/>
    </row>
    <row r="88" spans="1:22" x14ac:dyDescent="0.2">
      <c r="A88" s="143"/>
      <c r="B88" s="143"/>
      <c r="C88" s="143"/>
      <c r="D88" s="143"/>
      <c r="E88" s="143"/>
      <c r="F88" s="143"/>
      <c r="G88" s="143"/>
    </row>
    <row r="89" spans="1:22" x14ac:dyDescent="0.2">
      <c r="A89" s="143"/>
      <c r="B89" s="143"/>
      <c r="C89" s="143"/>
      <c r="D89" s="143"/>
      <c r="E89" s="143"/>
      <c r="F89" s="143"/>
      <c r="G89" s="143"/>
    </row>
    <row r="90" spans="1:22" x14ac:dyDescent="0.2">
      <c r="A90" s="143"/>
      <c r="B90" s="143"/>
      <c r="C90" s="143"/>
      <c r="D90" s="143"/>
      <c r="E90" s="143"/>
      <c r="F90" s="143"/>
      <c r="G90" s="143"/>
    </row>
    <row r="91" spans="1:22" x14ac:dyDescent="0.2">
      <c r="A91" s="143"/>
      <c r="B91" s="143"/>
      <c r="C91" s="143"/>
      <c r="D91" s="143"/>
      <c r="E91" s="143"/>
      <c r="F91" s="143"/>
      <c r="G91" s="143"/>
    </row>
    <row r="92" spans="1:22" x14ac:dyDescent="0.2">
      <c r="A92" s="143"/>
      <c r="B92" s="143"/>
      <c r="C92" s="143"/>
      <c r="D92" s="143"/>
      <c r="E92" s="143"/>
      <c r="F92" s="143"/>
      <c r="G92" s="143"/>
    </row>
    <row r="93" spans="1:22" x14ac:dyDescent="0.2">
      <c r="A93" s="143"/>
      <c r="B93" s="143"/>
      <c r="C93" s="143"/>
      <c r="D93" s="143"/>
      <c r="E93" s="143"/>
      <c r="F93" s="143"/>
      <c r="G93" s="143"/>
    </row>
    <row r="94" spans="1:22" x14ac:dyDescent="0.2">
      <c r="A94" s="143"/>
      <c r="B94" s="143"/>
      <c r="C94" s="143"/>
      <c r="D94" s="143"/>
      <c r="E94" s="143"/>
      <c r="F94" s="143"/>
      <c r="G94" s="143"/>
    </row>
    <row r="95" spans="1:22" x14ac:dyDescent="0.2">
      <c r="A95" s="143"/>
      <c r="B95" s="143"/>
      <c r="C95" s="143"/>
      <c r="D95" s="143"/>
      <c r="E95" s="143"/>
      <c r="F95" s="143"/>
      <c r="G95" s="143"/>
    </row>
    <row r="96" spans="1:22" x14ac:dyDescent="0.2">
      <c r="A96" s="143"/>
      <c r="B96" s="143"/>
      <c r="C96" s="143"/>
      <c r="D96" s="143"/>
      <c r="E96" s="143"/>
      <c r="F96" s="143"/>
      <c r="G96" s="143"/>
    </row>
    <row r="97" spans="1:7" x14ac:dyDescent="0.2">
      <c r="A97" s="143"/>
      <c r="B97" s="143"/>
      <c r="C97" s="143"/>
      <c r="D97" s="143"/>
      <c r="E97" s="143"/>
      <c r="F97" s="143"/>
      <c r="G97" s="143"/>
    </row>
    <row r="98" spans="1:7" x14ac:dyDescent="0.2">
      <c r="A98" s="143"/>
      <c r="B98" s="143"/>
      <c r="C98" s="143"/>
      <c r="D98" s="143"/>
      <c r="E98" s="143"/>
      <c r="F98" s="143"/>
      <c r="G98" s="143"/>
    </row>
    <row r="99" spans="1:7" x14ac:dyDescent="0.2">
      <c r="A99" s="143"/>
      <c r="B99" s="143"/>
      <c r="C99" s="143"/>
      <c r="D99" s="143"/>
      <c r="E99" s="143"/>
      <c r="F99" s="143"/>
      <c r="G99" s="143"/>
    </row>
    <row r="100" spans="1:7" x14ac:dyDescent="0.2">
      <c r="A100" s="143"/>
      <c r="B100" s="143"/>
      <c r="C100" s="143"/>
      <c r="D100" s="143"/>
      <c r="E100" s="143"/>
      <c r="F100" s="143"/>
      <c r="G100" s="143"/>
    </row>
    <row r="101" spans="1:7" x14ac:dyDescent="0.2">
      <c r="A101" s="143"/>
      <c r="B101" s="143"/>
      <c r="C101" s="143"/>
      <c r="D101" s="143"/>
      <c r="E101" s="143"/>
      <c r="F101" s="143"/>
      <c r="G101" s="143"/>
    </row>
    <row r="102" spans="1:7" x14ac:dyDescent="0.2">
      <c r="A102" s="143"/>
      <c r="B102" s="143"/>
      <c r="C102" s="143"/>
      <c r="D102" s="143"/>
      <c r="E102" s="143"/>
      <c r="F102" s="143"/>
      <c r="G102" s="143"/>
    </row>
    <row r="103" spans="1:7" x14ac:dyDescent="0.2">
      <c r="A103" s="143"/>
      <c r="B103" s="143"/>
      <c r="C103" s="143"/>
      <c r="D103" s="143"/>
      <c r="E103" s="143"/>
      <c r="F103" s="143"/>
      <c r="G103" s="143"/>
    </row>
    <row r="104" spans="1:7" x14ac:dyDescent="0.2">
      <c r="A104" s="143"/>
      <c r="B104" s="143"/>
      <c r="C104" s="143"/>
      <c r="D104" s="143"/>
      <c r="E104" s="143"/>
      <c r="F104" s="143"/>
      <c r="G104" s="143"/>
    </row>
    <row r="105" spans="1:7" x14ac:dyDescent="0.2">
      <c r="A105" s="143"/>
      <c r="B105" s="143"/>
      <c r="C105" s="143"/>
      <c r="D105" s="143"/>
      <c r="E105" s="143"/>
      <c r="F105" s="143"/>
      <c r="G105" s="143"/>
    </row>
    <row r="106" spans="1:7" x14ac:dyDescent="0.2">
      <c r="A106" s="143"/>
      <c r="B106" s="143"/>
      <c r="C106" s="143"/>
      <c r="D106" s="143"/>
      <c r="E106" s="143"/>
      <c r="F106" s="143"/>
      <c r="G106" s="143"/>
    </row>
    <row r="107" spans="1:7" x14ac:dyDescent="0.2">
      <c r="A107" s="143"/>
      <c r="B107" s="143"/>
      <c r="C107" s="143"/>
      <c r="D107" s="143"/>
      <c r="E107" s="143"/>
      <c r="F107" s="143"/>
      <c r="G107" s="143"/>
    </row>
    <row r="108" spans="1:7" x14ac:dyDescent="0.2">
      <c r="A108" s="143"/>
      <c r="B108" s="143"/>
      <c r="C108" s="143"/>
      <c r="D108" s="143"/>
      <c r="E108" s="143"/>
      <c r="F108" s="143"/>
      <c r="G108" s="143"/>
    </row>
    <row r="109" spans="1:7" x14ac:dyDescent="0.2">
      <c r="A109" s="143"/>
      <c r="B109" s="143"/>
      <c r="C109" s="143"/>
      <c r="D109" s="143"/>
      <c r="E109" s="143"/>
      <c r="F109" s="143"/>
      <c r="G109" s="143"/>
    </row>
    <row r="110" spans="1:7" x14ac:dyDescent="0.2">
      <c r="A110" s="143"/>
      <c r="B110" s="143"/>
      <c r="C110" s="143"/>
      <c r="D110" s="143"/>
      <c r="E110" s="143"/>
      <c r="F110" s="143"/>
      <c r="G110" s="143"/>
    </row>
    <row r="111" spans="1:7" x14ac:dyDescent="0.2">
      <c r="A111" s="143"/>
      <c r="B111" s="143"/>
      <c r="C111" s="143"/>
      <c r="D111" s="143"/>
      <c r="E111" s="143"/>
      <c r="F111" s="143"/>
      <c r="G111" s="143"/>
    </row>
    <row r="112" spans="1:7" x14ac:dyDescent="0.2">
      <c r="A112" s="143"/>
      <c r="B112" s="143"/>
      <c r="C112" s="143"/>
      <c r="D112" s="143"/>
      <c r="E112" s="143"/>
      <c r="F112" s="143"/>
      <c r="G112" s="143"/>
    </row>
    <row r="113" spans="1:7" x14ac:dyDescent="0.2">
      <c r="A113" s="143"/>
      <c r="B113" s="143"/>
      <c r="C113" s="143"/>
      <c r="D113" s="143"/>
      <c r="E113" s="143"/>
      <c r="F113" s="143"/>
      <c r="G113" s="143"/>
    </row>
    <row r="114" spans="1:7" x14ac:dyDescent="0.2">
      <c r="A114" s="143"/>
      <c r="B114" s="143"/>
      <c r="C114" s="143"/>
      <c r="D114" s="143"/>
      <c r="E114" s="143"/>
      <c r="F114" s="143"/>
      <c r="G114" s="143"/>
    </row>
    <row r="115" spans="1:7" x14ac:dyDescent="0.2">
      <c r="A115" s="143"/>
      <c r="B115" s="143"/>
      <c r="C115" s="143"/>
      <c r="D115" s="143"/>
      <c r="E115" s="143"/>
      <c r="F115" s="143"/>
      <c r="G115" s="143"/>
    </row>
    <row r="116" spans="1:7" x14ac:dyDescent="0.2">
      <c r="A116" s="143"/>
      <c r="B116" s="143"/>
      <c r="C116" s="143"/>
      <c r="D116" s="143"/>
      <c r="E116" s="143"/>
      <c r="F116" s="143"/>
      <c r="G116" s="143"/>
    </row>
    <row r="117" spans="1:7" x14ac:dyDescent="0.2">
      <c r="A117" s="143"/>
      <c r="B117" s="143"/>
      <c r="C117" s="143"/>
      <c r="D117" s="143"/>
      <c r="E117" s="143"/>
      <c r="F117" s="143"/>
      <c r="G117" s="143"/>
    </row>
    <row r="118" spans="1:7" x14ac:dyDescent="0.2">
      <c r="A118" s="143"/>
      <c r="B118" s="143"/>
      <c r="C118" s="143"/>
      <c r="D118" s="143"/>
      <c r="E118" s="143"/>
      <c r="F118" s="143"/>
      <c r="G118" s="143"/>
    </row>
    <row r="119" spans="1:7" x14ac:dyDescent="0.2">
      <c r="A119" s="143"/>
      <c r="B119" s="143"/>
      <c r="C119" s="143"/>
      <c r="D119" s="143"/>
      <c r="E119" s="143"/>
      <c r="F119" s="143"/>
      <c r="G119" s="143"/>
    </row>
    <row r="120" spans="1:7" x14ac:dyDescent="0.2">
      <c r="A120" s="143"/>
      <c r="B120" s="143"/>
      <c r="C120" s="143"/>
      <c r="D120" s="143"/>
      <c r="E120" s="143"/>
      <c r="F120" s="143"/>
      <c r="G120" s="143"/>
    </row>
    <row r="121" spans="1:7" x14ac:dyDescent="0.2">
      <c r="A121" s="143"/>
      <c r="B121" s="143"/>
      <c r="C121" s="143"/>
      <c r="D121" s="143"/>
      <c r="E121" s="143"/>
      <c r="F121" s="143"/>
      <c r="G121" s="143"/>
    </row>
    <row r="122" spans="1:7" x14ac:dyDescent="0.2">
      <c r="A122" s="143"/>
      <c r="B122" s="143"/>
      <c r="C122" s="143"/>
      <c r="D122" s="143"/>
      <c r="E122" s="143"/>
      <c r="F122" s="143"/>
      <c r="G122" s="143"/>
    </row>
    <row r="123" spans="1:7" x14ac:dyDescent="0.2">
      <c r="A123" s="143"/>
      <c r="B123" s="143"/>
      <c r="C123" s="143"/>
      <c r="D123" s="143"/>
      <c r="E123" s="143"/>
      <c r="F123" s="143"/>
      <c r="G123" s="143"/>
    </row>
    <row r="124" spans="1:7" x14ac:dyDescent="0.2">
      <c r="A124" s="143"/>
      <c r="B124" s="143"/>
      <c r="C124" s="143"/>
      <c r="D124" s="143"/>
      <c r="E124" s="143"/>
      <c r="F124" s="143"/>
      <c r="G124" s="143"/>
    </row>
    <row r="125" spans="1:7" x14ac:dyDescent="0.2">
      <c r="A125" s="143"/>
      <c r="B125" s="143"/>
      <c r="C125" s="143"/>
      <c r="D125" s="143"/>
      <c r="E125" s="143"/>
      <c r="F125" s="143"/>
      <c r="G125" s="143"/>
    </row>
    <row r="126" spans="1:7" x14ac:dyDescent="0.2">
      <c r="A126" s="143"/>
      <c r="B126" s="143"/>
      <c r="C126" s="143"/>
      <c r="D126" s="143"/>
      <c r="E126" s="143"/>
      <c r="F126" s="143"/>
      <c r="G126" s="143"/>
    </row>
    <row r="127" spans="1:7" x14ac:dyDescent="0.2">
      <c r="A127" s="143"/>
      <c r="B127" s="143"/>
      <c r="C127" s="143"/>
      <c r="D127" s="143"/>
      <c r="E127" s="143"/>
      <c r="F127" s="143"/>
      <c r="G127" s="143"/>
    </row>
    <row r="128" spans="1:7" x14ac:dyDescent="0.2">
      <c r="A128" s="143"/>
      <c r="B128" s="143"/>
      <c r="C128" s="143"/>
      <c r="D128" s="143"/>
      <c r="E128" s="143"/>
      <c r="F128" s="143"/>
      <c r="G128" s="143"/>
    </row>
    <row r="129" spans="1:7" x14ac:dyDescent="0.2">
      <c r="A129" s="143"/>
      <c r="B129" s="143"/>
      <c r="C129" s="143"/>
      <c r="D129" s="143"/>
      <c r="E129" s="143"/>
      <c r="F129" s="143"/>
      <c r="G129" s="143"/>
    </row>
  </sheetData>
  <mergeCells count="7">
    <mergeCell ref="A68:D68"/>
    <mergeCell ref="A69:D69"/>
    <mergeCell ref="C7:D7"/>
    <mergeCell ref="B7:B8"/>
    <mergeCell ref="A2:D2"/>
    <mergeCell ref="L65:R65"/>
    <mergeCell ref="A67:D67"/>
  </mergeCells>
  <pageMargins left="0.59055118110236227" right="0.59055118110236227" top="0.78740157480314965" bottom="0.59055118110236227" header="0.51181102362204722" footer="0.51181102362204722"/>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15</vt:i4>
      </vt:variant>
      <vt:variant>
        <vt:lpstr>Intervalli denominati</vt:lpstr>
      </vt:variant>
      <vt:variant>
        <vt:i4>18</vt:i4>
      </vt:variant>
    </vt:vector>
  </HeadingPairs>
  <TitlesOfParts>
    <vt:vector size="33" baseType="lpstr">
      <vt:lpstr>Cover</vt:lpstr>
      <vt:lpstr>nota</vt:lpstr>
      <vt:lpstr>Index</vt:lpstr>
      <vt:lpstr>Sez1 </vt:lpstr>
      <vt:lpstr>Tav1</vt:lpstr>
      <vt:lpstr>Tav2</vt:lpstr>
      <vt:lpstr>Tav3</vt:lpstr>
      <vt:lpstr>Tav4</vt:lpstr>
      <vt:lpstr>Tav5</vt:lpstr>
      <vt:lpstr>Tav6</vt:lpstr>
      <vt:lpstr>Tav7</vt:lpstr>
      <vt:lpstr>Sez2</vt:lpstr>
      <vt:lpstr>Tav8</vt:lpstr>
      <vt:lpstr>Tav10</vt:lpstr>
      <vt:lpstr>Legenda</vt:lpstr>
      <vt:lpstr>Cover!Area_stampa</vt:lpstr>
      <vt:lpstr>Index!Area_stampa</vt:lpstr>
      <vt:lpstr>nota!Area_stampa</vt:lpstr>
      <vt:lpstr>'Sez1 '!Area_stampa</vt:lpstr>
      <vt:lpstr>'Sez2'!Area_stampa</vt:lpstr>
      <vt:lpstr>'Tav1'!Area_stampa</vt:lpstr>
      <vt:lpstr>'Tav10'!Area_stampa</vt:lpstr>
      <vt:lpstr>'Tav2'!Area_stampa</vt:lpstr>
      <vt:lpstr>'Tav3'!Area_stampa</vt:lpstr>
      <vt:lpstr>'Tav4'!Area_stampa</vt:lpstr>
      <vt:lpstr>'Tav5'!Area_stampa</vt:lpstr>
      <vt:lpstr>'Tav6'!Area_stampa</vt:lpstr>
      <vt:lpstr>'Tav7'!Area_stampa</vt:lpstr>
      <vt:lpstr>'Tav8'!Area_stampa</vt:lpstr>
      <vt:lpstr>nota!Titoli_stampa</vt:lpstr>
      <vt:lpstr>'Tav2'!Titoli_stampa</vt:lpstr>
      <vt:lpstr>'Tav4'!Titoli_stampa</vt:lpstr>
      <vt:lpstr>'Tav7'!Titoli_stampa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Corrado Cecilia</dc:creator>
  <cp:lastModifiedBy>Biffi Davide</cp:lastModifiedBy>
  <cp:lastPrinted>2023-09-29T12:55:46Z</cp:lastPrinted>
  <dcterms:created xsi:type="dcterms:W3CDTF">2017-06-19T15:24:41Z</dcterms:created>
  <dcterms:modified xsi:type="dcterms:W3CDTF">2023-09-29T12:55:46Z</dcterms:modified>
</cp:coreProperties>
</file>