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pc-w277\Dati2\Fileseq\Excelsior\2022\Mensile\Mese06\Output\Excel\Prov\Valori\"/>
    </mc:Choice>
  </mc:AlternateContent>
  <xr:revisionPtr revIDLastSave="0" documentId="13_ncr:1_{B44377FD-E713-4877-A127-27185F97B570}"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<sst xmlns="http://schemas.openxmlformats.org/spreadsheetml/2006/main" count="700" uniqueCount="234">
  <si>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</si>
  <si>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</si>
  <si>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</si>
  <si>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</si>
  <si>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</si>
  <si>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</si>
  <si>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</si>
  <si>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</si>
  <si>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</si>
  <si>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</si>
  <si>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</si>
  <si>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</si>
  <si>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</si>
  <si>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</si>
  <si>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</si>
  <si>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</si>
  <si>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</si>
  <si>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</si>
  <si>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</si>
  <si>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</si>
  <si>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</si>
  <si>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</si>
  <si>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</si>
  <si>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</si>
  <si>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</si>
  <si>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</si>
  <si>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</si>
  <si>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</si>
  <si>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</si>
  <si>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</si>
  <si>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</si>
  <si>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</si>
  <si>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</si>
  <si>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</si>
  <si>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</si>
  <si>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</si>
  <si>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</si>
  <si>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</si>
  <si>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</si>
  <si>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</si>
  <si>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</si>
  <si>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</si>
  <si>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</si>
  <si>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</si>
  <si>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</si>
  <si>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</si>
  <si>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</si>
  <si>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</si>
  <si>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</si>
  <si>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</si>
  <si>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</si>
  <si>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</si>
  <si>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</si>
  <si>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</si>
  <si>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</si>
  <si>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</si>
  <si>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</si>
  <si>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</si>
  <si>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</si>
  <si>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</si>
  <si>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</si>
  <si>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</si>
  <si>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</si>
  <si>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</si>
  <si>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</si>
  <si>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</si>
  <si>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</si>
  <si>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</si>
  <si>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</si>
  <si>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</si>
  <si>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</si>
  <si>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</si>
  <si>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</si>
  <si>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</si>
  <si>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</si>
  <si>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</si>
  <si>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</si>
  <si>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</si>
  <si>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</si>
  <si>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</si>
  <si>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</si>
  <si>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</si>
  <si>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</si>
  <si>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</si>
  <si>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</si>
  <si>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</si>
  <si>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</si>
  <si>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</si>
  <si>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</si>
  <si>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</si>
  <si>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</si>
  <si>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</si>
  <si>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</si>
  <si>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</si>
  <si>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</si>
  <si>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</si>
  <si>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</si>
  <si>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</si>
  <si>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</si>
  <si>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</si>
  <si>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</si>
  <si>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</si>
  <si>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</si>
  <si>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</si>
  <si>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</si>
  <si>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</si>
  <si>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</si>
  <si>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</si>
  <si>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</si>
  <si>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</si>
  <si>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</si>
  <si>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</si>
  <si>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</si>
  <si>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</si>
  <si>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</si>
  <si>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</si>
  <si>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</si>
  <si>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</si>
  <si>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</si>
  <si>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</si>
  <si>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</si>
  <si>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</si>
  <si>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</si>
  <si>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</si>
  <si>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</si>
  <si>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</si>
  <si>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</si>
  <si>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</si>
  <si>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</si>
  <si>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</si>
  <si>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</si>
  <si>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</si>
  <si>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</si>
  <si>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</si>
  <si>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</si>
  <si>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</si>
  <si>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</si>
  <si>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</si>
  <si>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</si>
  <si>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</si>
  <si>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</si>
  <si>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</si>
  <si>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</si>
  <si>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</si>
  <si>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</si>
  <si>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</si>
  <si>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</si>
  <si>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</si>
  <si>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</si>
  <si>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</si>
  <si>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</si>
  <si>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</si>
  <si>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</si>
  <si>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</si>
  <si>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</si>
  <si>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</si>
  <si>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</si>
  <si>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</si>
  <si>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</si>
  <si>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</si>
  <si>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</si>
  <si>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</si>
  <si>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</si>
  <si>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</si>
  <si>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</si>
  <si>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</si>
  <si>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</si>
  <si>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</si>
  <si>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</si>
  <si>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</si>
  <si>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</si>
  <si>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</si>
  <si>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</si>
  <si>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</si>
  <si>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</si>
  <si>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Luglio</t>
  </si>
  <si>
    <t>Agosto</t>
  </si>
  <si>
    <t>Le analisi del presente volume si focalizzano sulle principali caratteristiche delle entrate programmate nel mese di luglio 2022, con uno sguardo sulle tendenze occupazionali per il periodo luglio - settembre 2022.</t>
  </si>
  <si>
    <t>Settembre</t>
  </si>
  <si>
    <t>Luglio - Settembre 2022</t>
  </si>
  <si>
    <t>lug 2022</t>
  </si>
  <si>
    <t>set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</si>
  <si>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113.000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</si>
  <si>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</si>
  <si>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</si>
  <si>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</si>
  <si>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</si>
  <si>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sanitario e paramedico</t>
  </si>
  <si>
    <t>Indirizzo ingegneria industriale</t>
  </si>
  <si>
    <t>Indirizzo scienze motorie</t>
  </si>
  <si>
    <t>Indirizzo ingegneria elettronica e dell'informazione</t>
  </si>
  <si>
    <t>Indirizzo ingegneria civile ed architettura</t>
  </si>
  <si>
    <t>Indirizzo chimico-farmaceutico</t>
  </si>
  <si>
    <t>Indirizzo scienze matematiche, fisiche e informatiche</t>
  </si>
  <si>
    <t>Indirizzo giuridico</t>
  </si>
  <si>
    <t>Indirizzo umanistico, filosofico, storico e artistico</t>
  </si>
  <si>
    <t>Indirizzo politico-sociale</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</si>
  <si>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</si>
  <si>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</si>
  <si>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</si>
  <si>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</si>
  <si>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</si>
  <si>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</si>
  <si>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</si>
  <si>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</si>
  <si>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artistico (liceo)</t>
  </si>
  <si>
    <t>Indirizzo elettronica ed elettrotecnica</t>
  </si>
  <si>
    <t>Indirizzo costruzioni, ambiente e territorio</t>
  </si>
  <si>
    <t>Indirizzo informatica e telecomunicazioni</t>
  </si>
  <si>
    <t>Indirizzo chimica, materiali e biotecnologie</t>
  </si>
  <si>
    <t>Indirizzo liceale (classico, scientifico, scienze umane)</t>
  </si>
  <si>
    <t>Indirizzo sistema moda</t>
  </si>
  <si>
    <t>Qualifica di formazione o diploma professionale</t>
  </si>
  <si>
    <t>Indirizzo ristorazione</t>
  </si>
  <si>
    <t>Indirizzo meccanico</t>
  </si>
  <si>
    <t>Indirizzo trasformazione agroalimentare</t>
  </si>
  <si>
    <t>Indirizzo elettrico</t>
  </si>
  <si>
    <t>Indirizzo amministrativo segretariale</t>
  </si>
  <si>
    <t>Indirizzo edile</t>
  </si>
  <si>
    <t>Indirizzo servizi di vendita</t>
  </si>
  <si>
    <t>Indirizzo servizi di promozione e accoglienza</t>
  </si>
  <si>
    <t>Indirizzo sistemi e servizi logistici</t>
  </si>
  <si>
    <t>Indirizzo benessere</t>
  </si>
  <si>
    <t>Indirizzo calzature e pelleteria</t>
  </si>
  <si>
    <t>Indirizzo tessile e abbigliamento</t>
  </si>
  <si>
    <t>Nessun titolo di studio</t>
  </si>
  <si>
    <t>--</t>
  </si>
  <si>
    <t>SEZIONE A - Quali sono le professioni 
ricercate dalle imprese?</t>
  </si>
  <si>
    <t>SEZIONE B -  Lavoro in provincia: 
le tendenze settoriali</t>
  </si>
  <si>
    <t>Tavola 8 - Lavoratori previsti in entrata dalle imprese nel mese di luglio 2022 e nel periodo luglio - settembre 2022</t>
  </si>
  <si>
    <t>Luglio 2022</t>
  </si>
  <si>
    <t>-</t>
  </si>
  <si>
    <t/>
  </si>
  <si>
    <t>Totale
 lug - set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</si>
</sst>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0.50716332378223494</c:v>
                </c:pt>
                <c:pt idx="1">
                  <c:v>0.19961795606494748</c:v>
                </c:pt>
                <c:pt idx="2">
                  <c:v>0.12246630584739467</c:v>
                </c:pt>
                <c:pt idx="3">
                  <c:v>9.8694683221903848E-2</c:v>
                </c:pt>
                <c:pt idx="4">
                  <c:v>3.6400297145282819E-2</c:v>
                </c:pt>
                <c:pt idx="5">
                  <c:v>3.5657433938236227E-2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43.635125936010894</c:v>
                </c:pt>
                <c:pt idx="1">
                  <c:v>23.954372623574145</c:v>
                </c:pt>
                <c:pt idx="2">
                  <c:v>15.590863952333663</c:v>
                </c:pt>
                <c:pt idx="3">
                  <c:v>13.163841807909604</c:v>
                </c:pt>
                <c:pt idx="4">
                  <c:v>23.191733639494831</c:v>
                </c:pt>
                <c:pt idx="5">
                  <c:v>9.3818984547461355</c:v>
                </c:pt>
                <c:pt idx="6">
                  <c:v>22.183288409703504</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47.787610619469028</c:v>
                </c:pt>
                <c:pt idx="1">
                  <c:v>69.01140684410646</c:v>
                </c:pt>
                <c:pt idx="2">
                  <c:v>73.584905660377359</c:v>
                </c:pt>
                <c:pt idx="3">
                  <c:v>63.898305084745765</c:v>
                </c:pt>
                <c:pt idx="4">
                  <c:v>64.982778415614234</c:v>
                </c:pt>
                <c:pt idx="5">
                  <c:v>82.33995584988962</c:v>
                </c:pt>
                <c:pt idx="6">
                  <c:v>64.892183288409697</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7.011572498298162</c:v>
                </c:pt>
                <c:pt idx="1">
                  <c:v>4.752851711026616</c:v>
                </c:pt>
                <c:pt idx="2">
                  <c:v>6.4548162859980138</c:v>
                </c:pt>
                <c:pt idx="3">
                  <c:v>6.4406779661016946</c:v>
                </c:pt>
                <c:pt idx="4">
                  <c:v>10.160734787600459</c:v>
                </c:pt>
                <c:pt idx="5">
                  <c:v>3.8631346578366448</c:v>
                </c:pt>
                <c:pt idx="6">
                  <c:v>6.9946091644204857</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1.5656909462219197</c:v>
                </c:pt>
                <c:pt idx="1">
                  <c:v>2.2813688212927756</c:v>
                </c:pt>
                <c:pt idx="2">
                  <c:v>4.3694141012909631</c:v>
                </c:pt>
                <c:pt idx="3">
                  <c:v>16.497175141242938</c:v>
                </c:pt>
                <c:pt idx="4">
                  <c:v>1.6647531572904706</c:v>
                </c:pt>
                <c:pt idx="5">
                  <c:v>4.4150110375275942</c:v>
                </c:pt>
                <c:pt idx="6">
                  <c:v>5.9299191374663076</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LUGLIO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9.420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230</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9420</v>
      </c>
      <c r="C11" s="133">
        <v>16.37482754961265</v>
      </c>
      <c r="D11" s="133">
        <v>0.82776185928048385</v>
      </c>
      <c r="E11" s="133">
        <v>30.001061233152925</v>
      </c>
      <c r="F11" s="133">
        <v>16.024620609147831</v>
      </c>
      <c r="G11" s="133">
        <v>36.771728748806112</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1920</v>
      </c>
      <c r="C13" s="144">
        <v>67.501304121022429</v>
      </c>
      <c r="D13" s="144">
        <v>3.286384976525822</v>
      </c>
      <c r="E13" s="144">
        <v>26.604068857589986</v>
      </c>
      <c r="F13" s="144">
        <v>2.6082420448617629</v>
      </c>
      <c r="G13" s="144" t="s">
        <v>231</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40</v>
      </c>
      <c r="C15" s="141">
        <v>77.142857142857153</v>
      </c>
      <c r="D15" s="141">
        <v>5.7142857142857144</v>
      </c>
      <c r="E15" s="141">
        <v>17.142857142857142</v>
      </c>
      <c r="F15" s="141" t="s">
        <v>231</v>
      </c>
      <c r="G15" s="141" t="s">
        <v>231</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100</v>
      </c>
      <c r="C16" s="141">
        <v>82.35294117647058</v>
      </c>
      <c r="D16" s="141">
        <v>17.647058823529413</v>
      </c>
      <c r="E16" s="141" t="s">
        <v>231</v>
      </c>
      <c r="F16" s="141" t="s">
        <v>231</v>
      </c>
      <c r="G16" s="141" t="s">
        <v>231</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160</v>
      </c>
      <c r="C17" s="141">
        <v>91.463414634146346</v>
      </c>
      <c r="D17" s="141">
        <v>3.6585365853658534</v>
      </c>
      <c r="E17" s="141">
        <v>4.8780487804878048</v>
      </c>
      <c r="F17" s="141" t="s">
        <v>231</v>
      </c>
      <c r="G17" s="141" t="s">
        <v>231</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30</v>
      </c>
      <c r="C18" s="141">
        <v>100</v>
      </c>
      <c r="D18" s="141" t="s">
        <v>231</v>
      </c>
      <c r="E18" s="141" t="s">
        <v>231</v>
      </c>
      <c r="F18" s="141" t="s">
        <v>231</v>
      </c>
      <c r="G18" s="141" t="s">
        <v>231</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226</v>
      </c>
      <c r="C19" s="141" t="s">
        <v>226</v>
      </c>
      <c r="D19" s="141" t="s">
        <v>231</v>
      </c>
      <c r="E19" s="141" t="s">
        <v>231</v>
      </c>
      <c r="F19" s="141" t="s">
        <v>231</v>
      </c>
      <c r="G19" s="141" t="s">
        <v>231</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350</v>
      </c>
      <c r="C20" s="141">
        <v>99.421965317919074</v>
      </c>
      <c r="D20" s="141" t="s">
        <v>231</v>
      </c>
      <c r="E20" s="141">
        <v>0.57803468208092479</v>
      </c>
      <c r="F20" s="141" t="s">
        <v>231</v>
      </c>
      <c r="G20" s="141" t="s">
        <v>231</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70</v>
      </c>
      <c r="C21" s="141">
        <v>91.044776119402982</v>
      </c>
      <c r="D21" s="141" t="s">
        <v>231</v>
      </c>
      <c r="E21" s="141">
        <v>8.9552238805970141</v>
      </c>
      <c r="F21" s="141" t="s">
        <v>231</v>
      </c>
      <c r="G21" s="141" t="s">
        <v>231</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180</v>
      </c>
      <c r="C22" s="141">
        <v>51.70454545454546</v>
      </c>
      <c r="D22" s="141" t="s">
        <v>231</v>
      </c>
      <c r="E22" s="141">
        <v>48.295454545454547</v>
      </c>
      <c r="F22" s="141" t="s">
        <v>231</v>
      </c>
      <c r="G22" s="141" t="s">
        <v>231</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320</v>
      </c>
      <c r="C23" s="141">
        <v>43.962848297213625</v>
      </c>
      <c r="D23" s="141">
        <v>4.9535603715170282</v>
      </c>
      <c r="E23" s="141">
        <v>45.51083591331269</v>
      </c>
      <c r="F23" s="141">
        <v>5.5727554179566559</v>
      </c>
      <c r="G23" s="141" t="s">
        <v>231</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50</v>
      </c>
      <c r="C24" s="141">
        <v>22.448979591836736</v>
      </c>
      <c r="D24" s="141">
        <v>4.0816326530612246</v>
      </c>
      <c r="E24" s="141">
        <v>73.469387755102048</v>
      </c>
      <c r="F24" s="141" t="s">
        <v>231</v>
      </c>
      <c r="G24" s="141" t="s">
        <v>231</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80</v>
      </c>
      <c r="C25" s="141">
        <v>93.589743589743591</v>
      </c>
      <c r="D25" s="141">
        <v>6.4102564102564097</v>
      </c>
      <c r="E25" s="141" t="s">
        <v>231</v>
      </c>
      <c r="F25" s="141" t="s">
        <v>231</v>
      </c>
      <c r="G25" s="141" t="s">
        <v>231</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160</v>
      </c>
      <c r="C26" s="141">
        <v>86.163522012578625</v>
      </c>
      <c r="D26" s="141">
        <v>1.257861635220126</v>
      </c>
      <c r="E26" s="141">
        <v>8.1761006289308167</v>
      </c>
      <c r="F26" s="141">
        <v>4.4025157232704402</v>
      </c>
      <c r="G26" s="141" t="s">
        <v>231</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380</v>
      </c>
      <c r="C27" s="141">
        <v>35.958005249343834</v>
      </c>
      <c r="D27" s="141">
        <v>3.1496062992125982</v>
      </c>
      <c r="E27" s="141">
        <v>54.330708661417326</v>
      </c>
      <c r="F27" s="141">
        <v>6.5616797900262469</v>
      </c>
      <c r="G27" s="141" t="s">
        <v>231</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3590</v>
      </c>
      <c r="C29" s="144">
        <v>6.9340016708437755</v>
      </c>
      <c r="D29" s="144">
        <v>5.5694792536897797E-2</v>
      </c>
      <c r="E29" s="144">
        <v>45.641882483987743</v>
      </c>
      <c r="F29" s="144">
        <v>19.019771651350599</v>
      </c>
      <c r="G29" s="144">
        <v>28.34864940128098</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350</v>
      </c>
      <c r="C31" s="141">
        <v>33.711048158640224</v>
      </c>
      <c r="D31" s="141" t="s">
        <v>231</v>
      </c>
      <c r="E31" s="141">
        <v>43.059490084985832</v>
      </c>
      <c r="F31" s="141">
        <v>23.229461756373937</v>
      </c>
      <c r="G31" s="141" t="s">
        <v>231</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310</v>
      </c>
      <c r="C32" s="141">
        <v>21.753246753246753</v>
      </c>
      <c r="D32" s="141">
        <v>0.64935064935064934</v>
      </c>
      <c r="E32" s="141">
        <v>70.454545454545453</v>
      </c>
      <c r="F32" s="141">
        <v>7.1428571428571423</v>
      </c>
      <c r="G32" s="141" t="s">
        <v>231</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50</v>
      </c>
      <c r="C33" s="141">
        <v>28.30188679245283</v>
      </c>
      <c r="D33" s="141" t="s">
        <v>231</v>
      </c>
      <c r="E33" s="141">
        <v>43.39622641509434</v>
      </c>
      <c r="F33" s="141">
        <v>28.30188679245283</v>
      </c>
      <c r="G33" s="141" t="s">
        <v>231</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170</v>
      </c>
      <c r="C34" s="141">
        <v>4.7904191616766472</v>
      </c>
      <c r="D34" s="141" t="s">
        <v>231</v>
      </c>
      <c r="E34" s="141">
        <v>45.508982035928142</v>
      </c>
      <c r="F34" s="141">
        <v>5.9880239520958085</v>
      </c>
      <c r="G34" s="141">
        <v>43.712574850299404</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640</v>
      </c>
      <c r="C35" s="141">
        <v>2.9780564263322882</v>
      </c>
      <c r="D35" s="141" t="s">
        <v>231</v>
      </c>
      <c r="E35" s="141">
        <v>57.36677115987461</v>
      </c>
      <c r="F35" s="141">
        <v>5.7993730407523509</v>
      </c>
      <c r="G35" s="141">
        <v>33.855799373040753</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1550</v>
      </c>
      <c r="C36" s="141" t="s">
        <v>231</v>
      </c>
      <c r="D36" s="141" t="s">
        <v>231</v>
      </c>
      <c r="E36" s="141">
        <v>29.328165374677003</v>
      </c>
      <c r="F36" s="141">
        <v>28.74677002583979</v>
      </c>
      <c r="G36" s="141">
        <v>41.9250645994832</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320</v>
      </c>
      <c r="C37" s="141" t="s">
        <v>231</v>
      </c>
      <c r="D37" s="141" t="s">
        <v>231</v>
      </c>
      <c r="E37" s="141">
        <v>98.753894080996886</v>
      </c>
      <c r="F37" s="141">
        <v>0.62305295950155759</v>
      </c>
      <c r="G37" s="141">
        <v>0.62305295950155759</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80</v>
      </c>
      <c r="C38" s="141" t="s">
        <v>231</v>
      </c>
      <c r="D38" s="141" t="s">
        <v>231</v>
      </c>
      <c r="E38" s="141">
        <v>1.2048192771084338</v>
      </c>
      <c r="F38" s="141">
        <v>77.108433734939766</v>
      </c>
      <c r="G38" s="141">
        <v>21.686746987951807</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60</v>
      </c>
      <c r="C39" s="141" t="s">
        <v>231</v>
      </c>
      <c r="D39" s="141" t="s">
        <v>231</v>
      </c>
      <c r="E39" s="141">
        <v>6.7796610169491522</v>
      </c>
      <c r="F39" s="141">
        <v>5.0847457627118651</v>
      </c>
      <c r="G39" s="141">
        <v>88.135593220338976</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60</v>
      </c>
      <c r="C40" s="141">
        <v>34.42622950819672</v>
      </c>
      <c r="D40" s="141" t="s">
        <v>231</v>
      </c>
      <c r="E40" s="141">
        <v>47.540983606557376</v>
      </c>
      <c r="F40" s="141">
        <v>4.918032786885246</v>
      </c>
      <c r="G40" s="141">
        <v>13.114754098360656</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2420</v>
      </c>
      <c r="C42" s="144" t="s">
        <v>231</v>
      </c>
      <c r="D42" s="144">
        <v>0.5374121537825548</v>
      </c>
      <c r="E42" s="144">
        <v>23.274080198429104</v>
      </c>
      <c r="F42" s="144">
        <v>24.679619677552708</v>
      </c>
      <c r="G42" s="144">
        <v>51.508887970235641</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340</v>
      </c>
      <c r="C44" s="141" t="s">
        <v>231</v>
      </c>
      <c r="D44" s="141" t="s">
        <v>231</v>
      </c>
      <c r="E44" s="141">
        <v>15.542521994134898</v>
      </c>
      <c r="F44" s="141">
        <v>46.62756598240469</v>
      </c>
      <c r="G44" s="141">
        <v>37.829912023460409</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170</v>
      </c>
      <c r="C45" s="141" t="s">
        <v>231</v>
      </c>
      <c r="D45" s="141" t="s">
        <v>231</v>
      </c>
      <c r="E45" s="141">
        <v>29.09090909090909</v>
      </c>
      <c r="F45" s="141">
        <v>12.727272727272727</v>
      </c>
      <c r="G45" s="141">
        <v>58.18181818181818</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490</v>
      </c>
      <c r="C46" s="141" t="s">
        <v>231</v>
      </c>
      <c r="D46" s="141" t="s">
        <v>231</v>
      </c>
      <c r="E46" s="141">
        <v>8.6065573770491799</v>
      </c>
      <c r="F46" s="141">
        <v>17.008196721311474</v>
      </c>
      <c r="G46" s="141">
        <v>74.385245901639337</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210</v>
      </c>
      <c r="C47" s="141" t="s">
        <v>231</v>
      </c>
      <c r="D47" s="141">
        <v>3.7735849056603774</v>
      </c>
      <c r="E47" s="141">
        <v>29.245283018867923</v>
      </c>
      <c r="F47" s="141">
        <v>46.226415094339622</v>
      </c>
      <c r="G47" s="141">
        <v>20.754716981132077</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420</v>
      </c>
      <c r="C48" s="141" t="s">
        <v>231</v>
      </c>
      <c r="D48" s="141">
        <v>1.1848341232227488</v>
      </c>
      <c r="E48" s="141">
        <v>28.199052132701425</v>
      </c>
      <c r="F48" s="141">
        <v>39.099526066350712</v>
      </c>
      <c r="G48" s="141">
        <v>31.516587677725116</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30</v>
      </c>
      <c r="C49" s="141" t="s">
        <v>231</v>
      </c>
      <c r="D49" s="141" t="s">
        <v>231</v>
      </c>
      <c r="E49" s="141">
        <v>32.258064516129032</v>
      </c>
      <c r="F49" s="141">
        <v>38.70967741935484</v>
      </c>
      <c r="G49" s="141">
        <v>29.032258064516132</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120</v>
      </c>
      <c r="C50" s="141" t="s">
        <v>231</v>
      </c>
      <c r="D50" s="141" t="s">
        <v>231</v>
      </c>
      <c r="E50" s="141">
        <v>45.081967213114751</v>
      </c>
      <c r="F50" s="141">
        <v>18.852459016393443</v>
      </c>
      <c r="G50" s="141">
        <v>36.065573770491802</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60</v>
      </c>
      <c r="C51" s="141" t="s">
        <v>231</v>
      </c>
      <c r="D51" s="141" t="s">
        <v>231</v>
      </c>
      <c r="E51" s="141">
        <v>44.642857142857146</v>
      </c>
      <c r="F51" s="141">
        <v>17.857142857142858</v>
      </c>
      <c r="G51" s="141">
        <v>37.5</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440</v>
      </c>
      <c r="C52" s="141" t="s">
        <v>231</v>
      </c>
      <c r="D52" s="141" t="s">
        <v>231</v>
      </c>
      <c r="E52" s="141">
        <v>27.75229357798165</v>
      </c>
      <c r="F52" s="141">
        <v>2.9816513761467891</v>
      </c>
      <c r="G52" s="141">
        <v>69.266055045871553</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150</v>
      </c>
      <c r="C53" s="141" t="s">
        <v>231</v>
      </c>
      <c r="D53" s="141" t="s">
        <v>231</v>
      </c>
      <c r="E53" s="141">
        <v>19.17808219178082</v>
      </c>
      <c r="F53" s="141">
        <v>8.9041095890410951</v>
      </c>
      <c r="G53" s="141">
        <v>71.917808219178085</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1500</v>
      </c>
      <c r="C55" s="144" t="s">
        <v>231</v>
      </c>
      <c r="D55" s="144" t="s">
        <v>231</v>
      </c>
      <c r="E55" s="144">
        <v>7.6871657754010698</v>
      </c>
      <c r="F55" s="144">
        <v>12.032085561497325</v>
      </c>
      <c r="G55" s="144">
        <v>80.280748663101605</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231</v>
      </c>
      <c r="D57" s="141" t="s">
        <v>231</v>
      </c>
      <c r="E57" s="141" t="s">
        <v>231</v>
      </c>
      <c r="F57" s="141" t="s">
        <v>231</v>
      </c>
      <c r="G57" s="141" t="s">
        <v>226</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310</v>
      </c>
      <c r="C58" s="141" t="s">
        <v>231</v>
      </c>
      <c r="D58" s="141" t="s">
        <v>231</v>
      </c>
      <c r="E58" s="141">
        <v>13.77049180327869</v>
      </c>
      <c r="F58" s="141">
        <v>12.786885245901638</v>
      </c>
      <c r="G58" s="141">
        <v>73.442622950819668</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40</v>
      </c>
      <c r="C59" s="141" t="s">
        <v>231</v>
      </c>
      <c r="D59" s="141" t="s">
        <v>231</v>
      </c>
      <c r="E59" s="141">
        <v>16.666666666666664</v>
      </c>
      <c r="F59" s="141">
        <v>2.7777777777777777</v>
      </c>
      <c r="G59" s="141">
        <v>80.555555555555557</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1080</v>
      </c>
      <c r="C60" s="141" t="s">
        <v>231</v>
      </c>
      <c r="D60" s="141" t="s">
        <v>231</v>
      </c>
      <c r="E60" s="141">
        <v>6.0073937153419594</v>
      </c>
      <c r="F60" s="141">
        <v>11.367837338262476</v>
      </c>
      <c r="G60" s="141">
        <v>82.624768946395562</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60</v>
      </c>
      <c r="C61" s="141" t="s">
        <v>231</v>
      </c>
      <c r="D61" s="141" t="s">
        <v>231</v>
      </c>
      <c r="E61" s="141">
        <v>3.225806451612903</v>
      </c>
      <c r="F61" s="141">
        <v>27.419354838709676</v>
      </c>
      <c r="G61" s="141">
        <v>69.354838709677423</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3" t="s">
        <v>174</v>
      </c>
      <c r="B66" s="673"/>
      <c r="C66" s="673"/>
      <c r="D66" s="673"/>
      <c r="E66" s="673"/>
      <c r="F66" s="673"/>
      <c r="G66" s="673"/>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4" t="s">
        <v>146</v>
      </c>
      <c r="D7" s="674"/>
      <c r="E7" s="674"/>
      <c r="F7" s="674" t="s">
        <v>147</v>
      </c>
      <c r="G7" s="674"/>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9420</v>
      </c>
      <c r="C11" s="621">
        <v>42.895044041175844</v>
      </c>
      <c r="D11" s="621">
        <v>24.928366762177649</v>
      </c>
      <c r="E11" s="621">
        <v>11.079274116523401</v>
      </c>
      <c r="F11" s="621">
        <v>21.6703809827019</v>
      </c>
      <c r="G11" s="621">
        <v>41.695850578372067</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1540</v>
      </c>
      <c r="C13" s="629">
        <v>42.125729099157482</v>
      </c>
      <c r="D13" s="629">
        <v>26.377187297472453</v>
      </c>
      <c r="E13" s="629">
        <v>8.8139987038237191</v>
      </c>
      <c r="F13" s="629">
        <v>41.996111471160077</v>
      </c>
      <c r="G13" s="629">
        <v>41.672067401166558</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450</v>
      </c>
      <c r="C14" s="174">
        <v>27.616926503340757</v>
      </c>
      <c r="D14" s="174">
        <v>18.930957683741649</v>
      </c>
      <c r="E14" s="174">
        <v>5.3452115812917596</v>
      </c>
      <c r="F14" s="174">
        <v>38.97550111358575</v>
      </c>
      <c r="G14" s="174">
        <v>38.752783964365257</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260</v>
      </c>
      <c r="C15" s="174">
        <v>37.022900763358777</v>
      </c>
      <c r="D15" s="174">
        <v>9.1603053435114496</v>
      </c>
      <c r="E15" s="174">
        <v>6.8702290076335881</v>
      </c>
      <c r="F15" s="174">
        <v>48.091603053435115</v>
      </c>
      <c r="G15" s="174">
        <v>43.893129770992367</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140</v>
      </c>
      <c r="C16" s="174">
        <v>57.971014492753625</v>
      </c>
      <c r="D16" s="174">
        <v>55.072463768115945</v>
      </c>
      <c r="E16" s="174">
        <v>2.1739130434782608</v>
      </c>
      <c r="F16" s="174">
        <v>49.275362318840585</v>
      </c>
      <c r="G16" s="174">
        <v>21.014492753623188</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130</v>
      </c>
      <c r="C17" s="174">
        <v>60.8</v>
      </c>
      <c r="D17" s="174">
        <v>29.599999999999998</v>
      </c>
      <c r="E17" s="174">
        <v>18.399999999999999</v>
      </c>
      <c r="F17" s="174">
        <v>37.6</v>
      </c>
      <c r="G17" s="174">
        <v>47.199999999999996</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100</v>
      </c>
      <c r="C18" s="174">
        <v>1.9801980198019802</v>
      </c>
      <c r="D18" s="174">
        <v>1.9801980198019802</v>
      </c>
      <c r="E18" s="174" t="s">
        <v>231</v>
      </c>
      <c r="F18" s="174">
        <v>0.99009900990099009</v>
      </c>
      <c r="G18" s="174">
        <v>99.009900990099013</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100</v>
      </c>
      <c r="C19" s="174">
        <v>51.020408163265309</v>
      </c>
      <c r="D19" s="174">
        <v>37.755102040816325</v>
      </c>
      <c r="E19" s="174">
        <v>7.1428571428571423</v>
      </c>
      <c r="F19" s="174">
        <v>54.081632653061227</v>
      </c>
      <c r="G19" s="174">
        <v>41.836734693877553</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80</v>
      </c>
      <c r="C20" s="174">
        <v>53.571428571428569</v>
      </c>
      <c r="D20" s="174">
        <v>38.095238095238095</v>
      </c>
      <c r="E20" s="174">
        <v>14.285714285714285</v>
      </c>
      <c r="F20" s="174">
        <v>25</v>
      </c>
      <c r="G20" s="174">
        <v>60.714285714285708</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60</v>
      </c>
      <c r="C21" s="174">
        <v>57.627118644067799</v>
      </c>
      <c r="D21" s="174">
        <v>57.627118644067799</v>
      </c>
      <c r="E21" s="174" t="s">
        <v>231</v>
      </c>
      <c r="F21" s="174">
        <v>79.66101694915254</v>
      </c>
      <c r="G21" s="174">
        <v>11.864406779661017</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60</v>
      </c>
      <c r="C22" s="174">
        <v>83.928571428571431</v>
      </c>
      <c r="D22" s="174">
        <v>58.928571428571431</v>
      </c>
      <c r="E22" s="174">
        <v>25</v>
      </c>
      <c r="F22" s="174">
        <v>41.071428571428569</v>
      </c>
      <c r="G22" s="174">
        <v>37.5</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40</v>
      </c>
      <c r="C23" s="174">
        <v>47.5</v>
      </c>
      <c r="D23" s="174">
        <v>2.5</v>
      </c>
      <c r="E23" s="174">
        <v>25</v>
      </c>
      <c r="F23" s="174">
        <v>50</v>
      </c>
      <c r="G23" s="174">
        <v>12.5</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30</v>
      </c>
      <c r="C24" s="174">
        <v>67.64705882352942</v>
      </c>
      <c r="D24" s="174">
        <v>44.117647058823529</v>
      </c>
      <c r="E24" s="174">
        <v>23.52941176470588</v>
      </c>
      <c r="F24" s="174">
        <v>82.35294117647058</v>
      </c>
      <c r="G24" s="174">
        <v>14.705882352941178</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20</v>
      </c>
      <c r="C25" s="174">
        <v>59.090909090909093</v>
      </c>
      <c r="D25" s="174">
        <v>4.5454545454545459</v>
      </c>
      <c r="E25" s="174">
        <v>50</v>
      </c>
      <c r="F25" s="174">
        <v>22.727272727272727</v>
      </c>
      <c r="G25" s="174">
        <v>59.090909090909093</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197</v>
      </c>
      <c r="B26" s="173">
        <v>80</v>
      </c>
      <c r="C26" s="174">
        <v>53.333333333333336</v>
      </c>
      <c r="D26" s="174">
        <v>40</v>
      </c>
      <c r="E26" s="174">
        <v>8</v>
      </c>
      <c r="F26" s="174">
        <v>45.333333333333329</v>
      </c>
      <c r="G26" s="174">
        <v>30.666666666666664</v>
      </c>
      <c r="H26" s="611"/>
      <c r="I26" s="611"/>
      <c r="J26" s="611"/>
      <c r="K26" s="611"/>
      <c r="L26" s="601"/>
      <c r="M26" s="601"/>
      <c r="N26" s="601"/>
      <c r="O26" s="613"/>
      <c r="P26" s="613"/>
      <c r="Q26" s="613"/>
      <c r="R26" s="613"/>
      <c r="S26" s="613"/>
      <c r="T26" s="613"/>
      <c r="U26" s="613"/>
      <c r="V26" s="613"/>
      <c r="W26" s="613"/>
      <c r="X26" s="613"/>
      <c r="Y26" s="381"/>
      <c r="Z26" s="601"/>
      <c r="AA26" s="613"/>
    </row>
    <row r="27" spans="1:27" s="612" customFormat="1" ht="12" customHeight="1" x14ac:dyDescent="0.3">
      <c r="A27" s="172" t="s">
        <v>232</v>
      </c>
      <c r="B27" s="173" t="s">
        <v>232</v>
      </c>
      <c r="C27" s="174" t="s">
        <v>232</v>
      </c>
      <c r="D27" s="174" t="s">
        <v>232</v>
      </c>
      <c r="E27" s="174" t="s">
        <v>232</v>
      </c>
      <c r="F27" s="174" t="s">
        <v>232</v>
      </c>
      <c r="G27" s="174" t="s">
        <v>232</v>
      </c>
      <c r="H27" s="611"/>
      <c r="I27" s="611"/>
      <c r="J27" s="611"/>
      <c r="K27" s="611"/>
      <c r="L27" s="601"/>
      <c r="M27" s="601"/>
      <c r="N27" s="601"/>
      <c r="O27" s="613"/>
      <c r="P27" s="613"/>
      <c r="Q27" s="613"/>
      <c r="R27" s="613"/>
      <c r="S27" s="613"/>
      <c r="T27" s="613"/>
      <c r="U27" s="613"/>
      <c r="V27" s="613"/>
      <c r="W27" s="613"/>
      <c r="X27" s="613"/>
      <c r="Y27" s="381"/>
      <c r="Z27" s="601"/>
      <c r="AA27" s="613"/>
    </row>
    <row r="28" spans="1:27" s="626" customFormat="1" ht="12" customHeight="1" x14ac:dyDescent="0.3">
      <c r="A28" s="627" t="s">
        <v>198</v>
      </c>
      <c r="B28" s="628">
        <v>80</v>
      </c>
      <c r="C28" s="629">
        <v>53.846153846153847</v>
      </c>
      <c r="D28" s="629" t="s">
        <v>226</v>
      </c>
      <c r="E28" s="629" t="s">
        <v>226</v>
      </c>
      <c r="F28" s="629">
        <v>66.666666666666657</v>
      </c>
      <c r="G28" s="629">
        <v>24.358974358974358</v>
      </c>
      <c r="H28" s="622"/>
      <c r="I28" s="622"/>
      <c r="J28" s="622"/>
      <c r="K28" s="622"/>
      <c r="L28" s="623"/>
      <c r="M28" s="623"/>
      <c r="N28" s="623"/>
      <c r="O28" s="630"/>
      <c r="P28" s="630"/>
      <c r="Q28" s="630"/>
      <c r="R28" s="630"/>
      <c r="S28" s="630"/>
      <c r="T28" s="630"/>
      <c r="U28" s="630"/>
      <c r="V28" s="630"/>
      <c r="W28" s="630"/>
      <c r="X28" s="630"/>
      <c r="Y28" s="625"/>
      <c r="Z28" s="623"/>
      <c r="AA28" s="630"/>
    </row>
    <row r="29" spans="1:27" s="612" customFormat="1" ht="12" customHeight="1" x14ac:dyDescent="0.3">
      <c r="A29" s="172" t="s">
        <v>232</v>
      </c>
      <c r="B29" s="173" t="s">
        <v>232</v>
      </c>
      <c r="C29" s="174" t="s">
        <v>232</v>
      </c>
      <c r="D29" s="174" t="s">
        <v>232</v>
      </c>
      <c r="E29" s="174" t="s">
        <v>232</v>
      </c>
      <c r="F29" s="174" t="s">
        <v>232</v>
      </c>
      <c r="G29" s="174" t="s">
        <v>232</v>
      </c>
      <c r="H29" s="611"/>
      <c r="I29" s="611"/>
      <c r="J29" s="611"/>
      <c r="K29" s="611"/>
      <c r="L29" s="601"/>
      <c r="M29" s="601"/>
      <c r="N29" s="601"/>
      <c r="O29" s="613"/>
      <c r="P29" s="613"/>
      <c r="Q29" s="613"/>
      <c r="R29" s="613"/>
      <c r="S29" s="613"/>
      <c r="T29" s="613"/>
      <c r="U29" s="613"/>
      <c r="V29" s="613"/>
      <c r="W29" s="613"/>
      <c r="X29" s="613"/>
      <c r="Y29" s="381"/>
      <c r="Z29" s="601"/>
      <c r="AA29" s="613"/>
    </row>
    <row r="30" spans="1:27" s="626" customFormat="1" ht="12" customHeight="1" x14ac:dyDescent="0.3">
      <c r="A30" s="627" t="s">
        <v>199</v>
      </c>
      <c r="B30" s="628">
        <v>2830</v>
      </c>
      <c r="C30" s="629">
        <v>46.692607003891048</v>
      </c>
      <c r="D30" s="629">
        <v>24.61973823841528</v>
      </c>
      <c r="E30" s="629">
        <v>15.988680580120269</v>
      </c>
      <c r="F30" s="629">
        <v>23.134064379200566</v>
      </c>
      <c r="G30" s="629">
        <v>43.61513972408914</v>
      </c>
      <c r="H30" s="622"/>
      <c r="I30" s="622"/>
      <c r="J30" s="622"/>
      <c r="K30" s="622"/>
      <c r="L30" s="623"/>
      <c r="M30" s="623"/>
      <c r="N30" s="623"/>
      <c r="O30" s="630"/>
      <c r="P30" s="630"/>
      <c r="Q30" s="630"/>
      <c r="R30" s="630"/>
      <c r="S30" s="630"/>
      <c r="T30" s="630"/>
      <c r="U30" s="630"/>
      <c r="V30" s="630"/>
      <c r="W30" s="630"/>
      <c r="X30" s="630"/>
      <c r="Y30" s="625"/>
      <c r="Z30" s="623"/>
      <c r="AA30" s="630"/>
    </row>
    <row r="31" spans="1:27" s="612" customFormat="1" ht="12" customHeight="1" x14ac:dyDescent="0.3">
      <c r="A31" s="172" t="s">
        <v>200</v>
      </c>
      <c r="B31" s="173">
        <v>840</v>
      </c>
      <c r="C31" s="174">
        <v>31.227651966626937</v>
      </c>
      <c r="D31" s="174">
        <v>15.137067938021453</v>
      </c>
      <c r="E31" s="174">
        <v>12.395709177592371</v>
      </c>
      <c r="F31" s="174">
        <v>15.256257449344456</v>
      </c>
      <c r="G31" s="174">
        <v>43.384982121573302</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530</v>
      </c>
      <c r="C32" s="174">
        <v>70.666666666666671</v>
      </c>
      <c r="D32" s="174">
        <v>29.333333333333332</v>
      </c>
      <c r="E32" s="174">
        <v>37.523809523809526</v>
      </c>
      <c r="F32" s="174">
        <v>30.285714285714288</v>
      </c>
      <c r="G32" s="174">
        <v>46.857142857142861</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340</v>
      </c>
      <c r="C33" s="174">
        <v>36.873156342182888</v>
      </c>
      <c r="D33" s="174">
        <v>34.513274336283182</v>
      </c>
      <c r="E33" s="174">
        <v>2.359882005899705</v>
      </c>
      <c r="F33" s="174">
        <v>46.902654867256636</v>
      </c>
      <c r="G33" s="174">
        <v>31.268436578171094</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290</v>
      </c>
      <c r="C34" s="174">
        <v>77.351916376306619</v>
      </c>
      <c r="D34" s="174">
        <v>28.571428571428569</v>
      </c>
      <c r="E34" s="174">
        <v>12.543554006968641</v>
      </c>
      <c r="F34" s="174">
        <v>25.087108013937282</v>
      </c>
      <c r="G34" s="174">
        <v>20.209059233449477</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130</v>
      </c>
      <c r="C35" s="174">
        <v>28.030303030303028</v>
      </c>
      <c r="D35" s="174">
        <v>27.27272727272727</v>
      </c>
      <c r="E35" s="174">
        <v>0.75757575757575757</v>
      </c>
      <c r="F35" s="174">
        <v>18.181818181818183</v>
      </c>
      <c r="G35" s="174">
        <v>34.848484848484851</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120</v>
      </c>
      <c r="C36" s="174">
        <v>17.647058823529413</v>
      </c>
      <c r="D36" s="174">
        <v>9.2436974789915975</v>
      </c>
      <c r="E36" s="174">
        <v>4.2016806722689077</v>
      </c>
      <c r="F36" s="174">
        <v>15.966386554621847</v>
      </c>
      <c r="G36" s="174">
        <v>57.983193277310932</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110</v>
      </c>
      <c r="C37" s="174">
        <v>55.26315789473685</v>
      </c>
      <c r="D37" s="174">
        <v>41.228070175438596</v>
      </c>
      <c r="E37" s="174">
        <v>10.526315789473683</v>
      </c>
      <c r="F37" s="174">
        <v>14.912280701754385</v>
      </c>
      <c r="G37" s="174">
        <v>58.771929824561411</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90</v>
      </c>
      <c r="C38" s="174">
        <v>76.404494382022463</v>
      </c>
      <c r="D38" s="174">
        <v>13.48314606741573</v>
      </c>
      <c r="E38" s="174">
        <v>58.426966292134829</v>
      </c>
      <c r="F38" s="174">
        <v>8.9887640449438209</v>
      </c>
      <c r="G38" s="174">
        <v>76.404494382022463</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80</v>
      </c>
      <c r="C39" s="174">
        <v>62.025316455696199</v>
      </c>
      <c r="D39" s="174">
        <v>48.101265822784811</v>
      </c>
      <c r="E39" s="174">
        <v>11.39240506329114</v>
      </c>
      <c r="F39" s="174">
        <v>41.77215189873418</v>
      </c>
      <c r="G39" s="174">
        <v>18.9873417721519</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70</v>
      </c>
      <c r="C40" s="174">
        <v>50</v>
      </c>
      <c r="D40" s="174">
        <v>36.486486486486484</v>
      </c>
      <c r="E40" s="174">
        <v>12.162162162162163</v>
      </c>
      <c r="F40" s="174">
        <v>1.3513513513513513</v>
      </c>
      <c r="G40" s="174">
        <v>64.86486486486487</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60</v>
      </c>
      <c r="C41" s="174">
        <v>3.5087719298245612</v>
      </c>
      <c r="D41" s="174">
        <v>3.5087719298245612</v>
      </c>
      <c r="E41" s="174" t="s">
        <v>231</v>
      </c>
      <c r="F41" s="174">
        <v>19.298245614035086</v>
      </c>
      <c r="G41" s="174">
        <v>56.140350877192979</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211</v>
      </c>
      <c r="B42" s="173">
        <v>40</v>
      </c>
      <c r="C42" s="174">
        <v>20</v>
      </c>
      <c r="D42" s="174">
        <v>2.5</v>
      </c>
      <c r="E42" s="174">
        <v>17.5</v>
      </c>
      <c r="F42" s="174">
        <v>12.5</v>
      </c>
      <c r="G42" s="174">
        <v>80</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197</v>
      </c>
      <c r="B43" s="173">
        <v>130</v>
      </c>
      <c r="C43" s="174">
        <v>41.353383458646611</v>
      </c>
      <c r="D43" s="174">
        <v>31.578947368421051</v>
      </c>
      <c r="E43" s="174">
        <v>9.0225563909774422</v>
      </c>
      <c r="F43" s="174">
        <v>13.533834586466165</v>
      </c>
      <c r="G43" s="174">
        <v>61.65413533834586</v>
      </c>
      <c r="H43" s="611"/>
      <c r="I43" s="611"/>
      <c r="J43" s="611"/>
      <c r="K43" s="611"/>
      <c r="L43" s="601"/>
      <c r="M43" s="601"/>
      <c r="N43" s="601"/>
      <c r="O43" s="613"/>
      <c r="P43" s="613"/>
      <c r="Q43" s="613"/>
      <c r="R43" s="613"/>
      <c r="S43" s="613"/>
      <c r="T43" s="613"/>
      <c r="U43" s="613"/>
      <c r="V43" s="613"/>
      <c r="W43" s="613"/>
      <c r="X43" s="613"/>
      <c r="Y43" s="381"/>
      <c r="Z43" s="601"/>
      <c r="AA43" s="613"/>
    </row>
    <row r="44" spans="1:27" s="612" customFormat="1" ht="12" customHeight="1" x14ac:dyDescent="0.3">
      <c r="A44" s="172" t="s">
        <v>232</v>
      </c>
      <c r="B44" s="173" t="s">
        <v>232</v>
      </c>
      <c r="C44" s="174" t="s">
        <v>232</v>
      </c>
      <c r="D44" s="174" t="s">
        <v>232</v>
      </c>
      <c r="E44" s="174" t="s">
        <v>232</v>
      </c>
      <c r="F44" s="174" t="s">
        <v>232</v>
      </c>
      <c r="G44" s="174" t="s">
        <v>232</v>
      </c>
      <c r="H44" s="611"/>
      <c r="I44" s="611"/>
      <c r="J44" s="611"/>
      <c r="K44" s="611"/>
      <c r="L44" s="601"/>
      <c r="M44" s="601"/>
      <c r="N44" s="601"/>
      <c r="O44" s="613"/>
      <c r="P44" s="613"/>
      <c r="Q44" s="613"/>
      <c r="R44" s="613"/>
      <c r="S44" s="613"/>
      <c r="T44" s="613"/>
      <c r="U44" s="613"/>
      <c r="V44" s="613"/>
      <c r="W44" s="613"/>
      <c r="X44" s="613"/>
      <c r="Y44" s="381"/>
      <c r="Z44" s="601"/>
      <c r="AA44" s="613"/>
    </row>
    <row r="45" spans="1:27" s="626" customFormat="1" ht="12" customHeight="1" x14ac:dyDescent="0.3">
      <c r="A45" s="627" t="s">
        <v>212</v>
      </c>
      <c r="B45" s="628">
        <v>1510</v>
      </c>
      <c r="C45" s="629">
        <v>45.629139072847678</v>
      </c>
      <c r="D45" s="629">
        <v>27.814569536423839</v>
      </c>
      <c r="E45" s="629">
        <v>11.920529801324504</v>
      </c>
      <c r="F45" s="629">
        <v>22.649006622516556</v>
      </c>
      <c r="G45" s="629">
        <v>50.198675496688736</v>
      </c>
      <c r="H45" s="622"/>
      <c r="I45" s="622"/>
      <c r="J45" s="622"/>
      <c r="K45" s="622"/>
      <c r="L45" s="623"/>
      <c r="M45" s="623"/>
      <c r="N45" s="623"/>
      <c r="O45" s="630"/>
      <c r="P45" s="630"/>
      <c r="Q45" s="630"/>
      <c r="R45" s="630"/>
      <c r="S45" s="630"/>
      <c r="T45" s="630"/>
      <c r="U45" s="630"/>
      <c r="V45" s="630"/>
      <c r="W45" s="630"/>
      <c r="X45" s="630"/>
      <c r="Y45" s="625"/>
      <c r="Z45" s="623"/>
      <c r="AA45" s="630"/>
    </row>
    <row r="46" spans="1:27" s="612" customFormat="1" ht="12" customHeight="1" x14ac:dyDescent="0.3">
      <c r="A46" s="172" t="s">
        <v>213</v>
      </c>
      <c r="B46" s="173">
        <v>330</v>
      </c>
      <c r="C46" s="174">
        <v>51.226993865030678</v>
      </c>
      <c r="D46" s="174">
        <v>18.404907975460123</v>
      </c>
      <c r="E46" s="174">
        <v>16.257668711656443</v>
      </c>
      <c r="F46" s="174">
        <v>23.619631901840492</v>
      </c>
      <c r="G46" s="174">
        <v>61.656441717791409</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190</v>
      </c>
      <c r="C47" s="174">
        <v>60.309278350515463</v>
      </c>
      <c r="D47" s="174">
        <v>46.907216494845358</v>
      </c>
      <c r="E47" s="174">
        <v>11.855670103092782</v>
      </c>
      <c r="F47" s="174">
        <v>33.505154639175252</v>
      </c>
      <c r="G47" s="174">
        <v>26.288659793814436</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130</v>
      </c>
      <c r="C48" s="174">
        <v>30.46875</v>
      </c>
      <c r="D48" s="174">
        <v>27.34375</v>
      </c>
      <c r="E48" s="174">
        <v>1.5625</v>
      </c>
      <c r="F48" s="174">
        <v>23.4375</v>
      </c>
      <c r="G48" s="174">
        <v>55.46875</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120</v>
      </c>
      <c r="C49" s="174">
        <v>53.225806451612897</v>
      </c>
      <c r="D49" s="174">
        <v>47.580645161290327</v>
      </c>
      <c r="E49" s="174">
        <v>4.032258064516129</v>
      </c>
      <c r="F49" s="174">
        <v>37.096774193548384</v>
      </c>
      <c r="G49" s="174">
        <v>25</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110</v>
      </c>
      <c r="C50" s="174">
        <v>25.225225225225223</v>
      </c>
      <c r="D50" s="174">
        <v>9.0090090090090094</v>
      </c>
      <c r="E50" s="174">
        <v>11.711711711711711</v>
      </c>
      <c r="F50" s="174">
        <v>0.90090090090090091</v>
      </c>
      <c r="G50" s="174">
        <v>48.648648648648653</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90</v>
      </c>
      <c r="C51" s="174">
        <v>65.168539325842701</v>
      </c>
      <c r="D51" s="174">
        <v>33.707865168539328</v>
      </c>
      <c r="E51" s="174">
        <v>30.337078651685395</v>
      </c>
      <c r="F51" s="174">
        <v>21.348314606741571</v>
      </c>
      <c r="G51" s="174">
        <v>65.168539325842701</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90</v>
      </c>
      <c r="C52" s="174">
        <v>24.418604651162788</v>
      </c>
      <c r="D52" s="174">
        <v>19.767441860465116</v>
      </c>
      <c r="E52" s="174">
        <v>2.3255813953488373</v>
      </c>
      <c r="F52" s="174">
        <v>8.1395348837209305</v>
      </c>
      <c r="G52" s="174">
        <v>34.883720930232556</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70</v>
      </c>
      <c r="C53" s="174">
        <v>8.1081081081081088</v>
      </c>
      <c r="D53" s="174">
        <v>6.756756756756757</v>
      </c>
      <c r="E53" s="174" t="s">
        <v>231</v>
      </c>
      <c r="F53" s="174">
        <v>24.324324324324326</v>
      </c>
      <c r="G53" s="174">
        <v>68.918918918918919</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70</v>
      </c>
      <c r="C54" s="174">
        <v>41.17647058823529</v>
      </c>
      <c r="D54" s="174">
        <v>17.647058823529413</v>
      </c>
      <c r="E54" s="174">
        <v>8.8235294117647065</v>
      </c>
      <c r="F54" s="174">
        <v>14.705882352941178</v>
      </c>
      <c r="G54" s="174">
        <v>45.588235294117645</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60</v>
      </c>
      <c r="C55" s="174">
        <v>51.5625</v>
      </c>
      <c r="D55" s="174">
        <v>20.3125</v>
      </c>
      <c r="E55" s="174">
        <v>29.6875</v>
      </c>
      <c r="F55" s="174">
        <v>28.125</v>
      </c>
      <c r="G55" s="174">
        <v>45.3125</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223</v>
      </c>
      <c r="B56" s="173">
        <v>50</v>
      </c>
      <c r="C56" s="174">
        <v>75</v>
      </c>
      <c r="D56" s="174">
        <v>75</v>
      </c>
      <c r="E56" s="174" t="s">
        <v>231</v>
      </c>
      <c r="F56" s="174">
        <v>22.916666666666664</v>
      </c>
      <c r="G56" s="174">
        <v>77.083333333333343</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224</v>
      </c>
      <c r="B57" s="173">
        <v>40</v>
      </c>
      <c r="C57" s="174">
        <v>31.578947368421051</v>
      </c>
      <c r="D57" s="174">
        <v>2.6315789473684208</v>
      </c>
      <c r="E57" s="174">
        <v>28.947368421052634</v>
      </c>
      <c r="F57" s="174">
        <v>21.052631578947366</v>
      </c>
      <c r="G57" s="174">
        <v>55.26315789473685</v>
      </c>
      <c r="H57" s="611"/>
      <c r="I57" s="611"/>
      <c r="J57" s="611"/>
      <c r="K57" s="611"/>
      <c r="L57" s="601"/>
      <c r="M57" s="601"/>
      <c r="N57" s="601"/>
      <c r="O57" s="613"/>
      <c r="P57" s="613"/>
      <c r="Q57" s="613"/>
      <c r="R57" s="613"/>
      <c r="S57" s="613"/>
      <c r="T57" s="613"/>
      <c r="U57" s="613"/>
      <c r="V57" s="613"/>
      <c r="W57" s="613"/>
      <c r="X57" s="613"/>
      <c r="Y57" s="381"/>
      <c r="Z57" s="601"/>
      <c r="AA57" s="613"/>
    </row>
    <row r="58" spans="1:251" s="612" customFormat="1" ht="12" customHeight="1" x14ac:dyDescent="0.3">
      <c r="A58" s="172" t="s">
        <v>197</v>
      </c>
      <c r="B58" s="173">
        <v>160</v>
      </c>
      <c r="C58" s="174">
        <v>48.75</v>
      </c>
      <c r="D58" s="174">
        <v>31.874999999999996</v>
      </c>
      <c r="E58" s="174">
        <v>11.875</v>
      </c>
      <c r="F58" s="174">
        <v>20</v>
      </c>
      <c r="G58" s="174">
        <v>58.125000000000007</v>
      </c>
      <c r="H58" s="611"/>
      <c r="I58" s="611"/>
      <c r="J58" s="611"/>
      <c r="K58" s="611"/>
      <c r="L58" s="601"/>
      <c r="M58" s="601"/>
      <c r="N58" s="601"/>
      <c r="O58" s="613"/>
      <c r="P58" s="613"/>
      <c r="Q58" s="613"/>
      <c r="R58" s="613"/>
      <c r="S58" s="613"/>
      <c r="T58" s="613"/>
      <c r="U58" s="613"/>
      <c r="V58" s="613"/>
      <c r="W58" s="613"/>
      <c r="X58" s="613"/>
      <c r="Y58" s="381"/>
      <c r="Z58" s="601"/>
      <c r="AA58" s="613"/>
    </row>
    <row r="59" spans="1:251" s="612" customFormat="1" ht="12" customHeight="1" x14ac:dyDescent="0.3">
      <c r="A59" s="172" t="s">
        <v>232</v>
      </c>
      <c r="B59" s="173" t="s">
        <v>232</v>
      </c>
      <c r="C59" s="174" t="s">
        <v>232</v>
      </c>
      <c r="D59" s="174" t="s">
        <v>232</v>
      </c>
      <c r="E59" s="174" t="s">
        <v>232</v>
      </c>
      <c r="F59" s="174" t="s">
        <v>232</v>
      </c>
      <c r="G59" s="174" t="s">
        <v>232</v>
      </c>
      <c r="H59" s="611"/>
      <c r="I59" s="611"/>
      <c r="J59" s="611"/>
      <c r="K59" s="611"/>
      <c r="L59" s="601"/>
      <c r="M59" s="601"/>
      <c r="N59" s="601"/>
      <c r="O59" s="613"/>
      <c r="P59" s="613"/>
      <c r="Q59" s="613"/>
      <c r="R59" s="613"/>
      <c r="S59" s="613"/>
      <c r="T59" s="613"/>
      <c r="U59" s="613"/>
      <c r="V59" s="613"/>
      <c r="W59" s="613"/>
      <c r="X59" s="613"/>
      <c r="Y59" s="381"/>
      <c r="Z59" s="601"/>
      <c r="AA59" s="613"/>
    </row>
    <row r="60" spans="1:251" s="626" customFormat="1" ht="12" customHeight="1" x14ac:dyDescent="0.3">
      <c r="A60" s="627" t="s">
        <v>225</v>
      </c>
      <c r="B60" s="628">
        <v>3470</v>
      </c>
      <c r="C60" s="629">
        <v>38.701298701298704</v>
      </c>
      <c r="D60" s="629">
        <v>23.434343434343436</v>
      </c>
      <c r="E60" s="629">
        <v>7.5901875901875897</v>
      </c>
      <c r="F60" s="629">
        <v>9.9855699855699847</v>
      </c>
      <c r="G60" s="629">
        <v>36.82539682539683</v>
      </c>
      <c r="H60" s="622"/>
      <c r="I60" s="622"/>
      <c r="J60" s="622"/>
      <c r="K60" s="622"/>
      <c r="L60" s="623"/>
      <c r="M60" s="623"/>
      <c r="N60" s="623"/>
      <c r="O60" s="630"/>
      <c r="P60" s="630"/>
      <c r="Q60" s="630"/>
      <c r="R60" s="630"/>
      <c r="S60" s="630"/>
      <c r="T60" s="630"/>
      <c r="U60" s="630"/>
      <c r="V60" s="630"/>
      <c r="W60" s="630"/>
      <c r="X60" s="630"/>
      <c r="Y60" s="625"/>
      <c r="Z60" s="623"/>
      <c r="AA60" s="630"/>
    </row>
    <row r="61" spans="1:251" s="612" customFormat="1" ht="12" customHeight="1" x14ac:dyDescent="0.3">
      <c r="A61" s="172" t="s">
        <v>232</v>
      </c>
      <c r="B61" s="173" t="s">
        <v>232</v>
      </c>
      <c r="C61" s="174" t="s">
        <v>232</v>
      </c>
      <c r="D61" s="174" t="s">
        <v>232</v>
      </c>
      <c r="E61" s="174" t="s">
        <v>232</v>
      </c>
      <c r="F61" s="174" t="s">
        <v>232</v>
      </c>
      <c r="G61" s="174" t="s">
        <v>232</v>
      </c>
      <c r="H61" s="611"/>
      <c r="I61" s="611"/>
      <c r="J61" s="611"/>
      <c r="K61" s="611"/>
      <c r="L61" s="601"/>
      <c r="M61" s="601"/>
      <c r="N61" s="601"/>
      <c r="O61" s="613"/>
      <c r="P61" s="613"/>
      <c r="Q61" s="613"/>
      <c r="R61" s="613"/>
      <c r="S61" s="613"/>
      <c r="T61" s="613"/>
      <c r="U61" s="613"/>
      <c r="V61" s="613"/>
      <c r="W61" s="613"/>
      <c r="X61" s="613"/>
      <c r="Y61" s="381"/>
      <c r="Z61" s="601"/>
      <c r="AA61" s="613"/>
    </row>
    <row r="62" spans="1:251" s="431" customFormat="1" ht="5.0999999999999996" customHeight="1" x14ac:dyDescent="0.3">
      <c r="A62" s="455"/>
      <c r="B62" s="456"/>
      <c r="C62" s="457"/>
      <c r="D62" s="457"/>
      <c r="E62" s="457"/>
      <c r="F62" s="457"/>
      <c r="G62" s="457"/>
    </row>
    <row r="63" spans="1:251" s="431" customFormat="1" ht="5.0999999999999996" customHeight="1" x14ac:dyDescent="0.3">
      <c r="A63" s="458"/>
      <c r="B63" s="459"/>
      <c r="C63" s="459"/>
      <c r="D63" s="459"/>
      <c r="E63" s="459"/>
      <c r="F63" s="459"/>
      <c r="G63" s="459"/>
    </row>
    <row r="64" spans="1:251" s="395" customFormat="1" ht="12" customHeight="1" x14ac:dyDescent="0.3">
      <c r="A64" s="676" t="s">
        <v>161</v>
      </c>
      <c r="B64" s="676"/>
      <c r="C64" s="676"/>
      <c r="D64" s="676"/>
      <c r="E64" s="676"/>
      <c r="F64" s="676"/>
      <c r="G64" s="676"/>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6" t="s">
        <v>162</v>
      </c>
      <c r="B65" s="676"/>
      <c r="C65" s="676"/>
      <c r="D65" s="676"/>
      <c r="E65" s="676"/>
      <c r="F65" s="676"/>
      <c r="G65" s="676"/>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7" t="s">
        <v>173</v>
      </c>
      <c r="B66" s="677"/>
      <c r="C66" s="677"/>
      <c r="D66" s="677"/>
      <c r="E66" s="677"/>
      <c r="F66" s="677"/>
      <c r="G66" s="677"/>
      <c r="H66" s="398"/>
      <c r="I66" s="398"/>
      <c r="J66" s="398"/>
    </row>
    <row r="67" spans="1:251" s="400" customFormat="1" ht="12" customHeight="1" x14ac:dyDescent="0.3">
      <c r="A67" s="673" t="s">
        <v>174</v>
      </c>
      <c r="B67" s="673"/>
      <c r="C67" s="673"/>
      <c r="D67" s="673"/>
      <c r="E67" s="673"/>
      <c r="F67" s="673"/>
      <c r="G67" s="673"/>
      <c r="N67" s="401"/>
      <c r="O67" s="402"/>
      <c r="P67" s="402"/>
      <c r="Q67" s="402"/>
      <c r="R67" s="402"/>
      <c r="S67" s="402"/>
      <c r="T67" s="402"/>
      <c r="U67" s="402"/>
      <c r="V67" s="402"/>
      <c r="W67" s="402"/>
      <c r="X67" s="402"/>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229</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230</v>
      </c>
      <c r="C7" s="682"/>
      <c r="D7" s="684" t="s">
        <v>233</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9420</v>
      </c>
      <c r="C11" s="133">
        <v>1000</v>
      </c>
      <c r="D11" s="606">
        <v>26220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2510</v>
      </c>
      <c r="C13" s="137">
        <v>266.79401464501751</v>
      </c>
      <c r="D13" s="605">
        <v>7110</v>
      </c>
      <c r="E13" s="137">
        <v>271.0526315789474</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1920</v>
      </c>
      <c r="C15" s="515">
        <v>204.07513530722699</v>
      </c>
      <c r="D15" s="523">
        <v>5480</v>
      </c>
      <c r="E15" s="515">
        <v>209.11517925247901</v>
      </c>
      <c r="F15" s="524"/>
      <c r="G15" s="525"/>
      <c r="Q15" s="20"/>
      <c r="R15" s="176"/>
      <c r="S15" s="176"/>
      <c r="T15" s="176"/>
      <c r="U15" s="176"/>
      <c r="V15" s="176"/>
      <c r="W15" s="176"/>
      <c r="X15" s="176"/>
      <c r="Y15" s="176"/>
    </row>
    <row r="16" spans="1:26" s="526" customFormat="1" ht="15" customHeight="1" x14ac:dyDescent="0.3">
      <c r="A16" s="522" t="s">
        <v>5</v>
      </c>
      <c r="B16" s="523">
        <v>590</v>
      </c>
      <c r="C16" s="515">
        <v>62.718879337790511</v>
      </c>
      <c r="D16" s="523">
        <v>1620</v>
      </c>
      <c r="E16" s="515">
        <v>61.937452326468339</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6910</v>
      </c>
      <c r="C18" s="531">
        <v>733.20598535498254</v>
      </c>
      <c r="D18" s="519">
        <v>19110</v>
      </c>
      <c r="E18" s="531">
        <v>728.94736842105272</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1160</v>
      </c>
      <c r="C20" s="515">
        <v>123.42141568502601</v>
      </c>
      <c r="D20" s="523">
        <v>2950</v>
      </c>
      <c r="E20" s="515">
        <v>112.39511823035849</v>
      </c>
      <c r="F20" s="533"/>
      <c r="G20" s="534"/>
      <c r="Q20" s="75"/>
      <c r="R20" s="56"/>
      <c r="S20" s="56"/>
      <c r="T20" s="56"/>
      <c r="U20" s="56"/>
      <c r="V20" s="56"/>
      <c r="W20" s="56"/>
      <c r="X20" s="56"/>
      <c r="Y20" s="56"/>
    </row>
    <row r="21" spans="1:30" s="535" customFormat="1" ht="15" customHeight="1" x14ac:dyDescent="0.3">
      <c r="A21" s="532" t="s">
        <v>8</v>
      </c>
      <c r="B21" s="523">
        <v>1950</v>
      </c>
      <c r="C21" s="515">
        <v>206.51597155895149</v>
      </c>
      <c r="D21" s="523">
        <v>4720</v>
      </c>
      <c r="E21" s="515">
        <v>180.05339435545383</v>
      </c>
      <c r="F21" s="533"/>
      <c r="G21" s="534"/>
      <c r="Q21" s="142"/>
      <c r="R21" s="536"/>
      <c r="S21" s="536"/>
      <c r="T21" s="536"/>
      <c r="U21" s="536"/>
      <c r="V21" s="536"/>
      <c r="W21" s="536"/>
      <c r="X21" s="536"/>
      <c r="Y21" s="536"/>
    </row>
    <row r="22" spans="1:30" s="510" customFormat="1" ht="15" customHeight="1" x14ac:dyDescent="0.3">
      <c r="A22" s="522" t="s">
        <v>84</v>
      </c>
      <c r="B22" s="523">
        <v>2490</v>
      </c>
      <c r="C22" s="515">
        <v>264.6715483391701</v>
      </c>
      <c r="D22" s="523">
        <v>6810</v>
      </c>
      <c r="E22" s="515">
        <v>259.64912280701753</v>
      </c>
      <c r="F22" s="533"/>
      <c r="G22" s="534"/>
      <c r="H22" s="535"/>
      <c r="Q22" s="511"/>
      <c r="R22" s="512"/>
      <c r="S22" s="512"/>
      <c r="T22" s="512"/>
      <c r="U22" s="512"/>
      <c r="V22" s="512"/>
      <c r="W22" s="512"/>
      <c r="X22" s="512"/>
      <c r="Y22" s="512"/>
    </row>
    <row r="23" spans="1:30" s="535" customFormat="1" ht="15" customHeight="1" x14ac:dyDescent="0.3">
      <c r="A23" s="537" t="s">
        <v>9</v>
      </c>
      <c r="B23" s="523">
        <v>1310</v>
      </c>
      <c r="C23" s="515">
        <v>138.59704977183486</v>
      </c>
      <c r="D23" s="523">
        <v>4640</v>
      </c>
      <c r="E23" s="515">
        <v>176.84973302822274</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5080</v>
      </c>
      <c r="C27" s="515">
        <v>538.89419505465355</v>
      </c>
      <c r="D27" s="523">
        <v>13910</v>
      </c>
      <c r="E27" s="515">
        <v>530.43478260869574</v>
      </c>
      <c r="F27" s="533"/>
      <c r="G27" s="534"/>
      <c r="H27" s="535"/>
      <c r="Q27" s="19"/>
      <c r="R27" s="176"/>
      <c r="S27" s="176"/>
      <c r="T27" s="176"/>
      <c r="U27" s="176"/>
      <c r="V27" s="176"/>
      <c r="W27" s="176"/>
      <c r="X27" s="176"/>
      <c r="Y27" s="176"/>
    </row>
    <row r="28" spans="1:30" s="510" customFormat="1" ht="15" customHeight="1" x14ac:dyDescent="0.3">
      <c r="A28" s="538" t="s">
        <v>12</v>
      </c>
      <c r="B28" s="523">
        <v>1840</v>
      </c>
      <c r="C28" s="515">
        <v>195.26690013796031</v>
      </c>
      <c r="D28" s="523">
        <v>5170</v>
      </c>
      <c r="E28" s="515">
        <v>197.02517162471395</v>
      </c>
      <c r="F28" s="533"/>
      <c r="G28" s="534"/>
      <c r="H28" s="535"/>
      <c r="Q28" s="511"/>
      <c r="R28" s="512"/>
      <c r="S28" s="512"/>
      <c r="T28" s="512"/>
      <c r="U28" s="512"/>
      <c r="V28" s="512"/>
      <c r="W28" s="512"/>
      <c r="X28" s="512"/>
      <c r="Y28" s="512"/>
    </row>
    <row r="29" spans="1:30" s="510" customFormat="1" ht="15" customHeight="1" x14ac:dyDescent="0.3">
      <c r="A29" s="538" t="s">
        <v>13</v>
      </c>
      <c r="B29" s="523">
        <v>2510</v>
      </c>
      <c r="C29" s="515">
        <v>265.8389048073862</v>
      </c>
      <c r="D29" s="523">
        <v>7150</v>
      </c>
      <c r="E29" s="515">
        <v>272.54004576659042</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174</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230</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9420</v>
      </c>
      <c r="C11" s="563">
        <v>78.743499946938343</v>
      </c>
      <c r="D11" s="563">
        <v>13.159291096253847</v>
      </c>
      <c r="E11" s="563">
        <v>2.0694046482012096</v>
      </c>
      <c r="F11" s="563">
        <v>6.0278043086066013</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2510</v>
      </c>
      <c r="C13" s="615">
        <v>79.355608591885442</v>
      </c>
      <c r="D13" s="615">
        <v>17.859984089101033</v>
      </c>
      <c r="E13" s="615">
        <v>0.87509944311853616</v>
      </c>
      <c r="F13" s="615">
        <v>1.9093078758949882</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1920</v>
      </c>
      <c r="C15" s="464">
        <v>76.391055642225695</v>
      </c>
      <c r="D15" s="464">
        <v>21.788871554862194</v>
      </c>
      <c r="E15" s="464">
        <v>0.83203328133125332</v>
      </c>
      <c r="F15" s="464">
        <v>0.98803952158086317</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590</v>
      </c>
      <c r="C16" s="464">
        <v>89.001692047377318</v>
      </c>
      <c r="D16" s="464">
        <v>5.0761421319796955</v>
      </c>
      <c r="E16" s="464">
        <v>1.015228426395939</v>
      </c>
      <c r="F16" s="464">
        <v>4.9069373942470387</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6910</v>
      </c>
      <c r="C18" s="615">
        <v>78.520770010131713</v>
      </c>
      <c r="D18" s="615">
        <v>11.448834853090172</v>
      </c>
      <c r="E18" s="615">
        <v>2.5039803155304674</v>
      </c>
      <c r="F18" s="615">
        <v>7.5264148212476485</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1160</v>
      </c>
      <c r="C20" s="464">
        <v>86.586414445399825</v>
      </c>
      <c r="D20" s="464">
        <v>4.5571797076526224</v>
      </c>
      <c r="E20" s="464">
        <v>1.0318142734307825</v>
      </c>
      <c r="F20" s="464">
        <v>7.8245915735167673</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1950</v>
      </c>
      <c r="C21" s="464">
        <v>90.955806783144908</v>
      </c>
      <c r="D21" s="464">
        <v>2.4665981500513872</v>
      </c>
      <c r="E21" s="464">
        <v>5.4984583761562176</v>
      </c>
      <c r="F21" s="464">
        <v>1.079136690647482</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2490</v>
      </c>
      <c r="C22" s="464">
        <v>69.847634322373693</v>
      </c>
      <c r="D22" s="464">
        <v>20.36888532477947</v>
      </c>
      <c r="E22" s="464">
        <v>1.4033680834001603</v>
      </c>
      <c r="F22" s="464">
        <v>8.3801122694466734</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1310</v>
      </c>
      <c r="C23" s="464">
        <v>69.372128637059731</v>
      </c>
      <c r="D23" s="464">
        <v>13.935681470137826</v>
      </c>
      <c r="E23" s="464">
        <v>1.454823889739663</v>
      </c>
      <c r="F23" s="464">
        <v>15.237366003062789</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5080</v>
      </c>
      <c r="C27" s="464">
        <v>83.989759747932254</v>
      </c>
      <c r="D27" s="464">
        <v>7.8771169751870822</v>
      </c>
      <c r="E27" s="464">
        <v>3.3280819220165418</v>
      </c>
      <c r="F27" s="464">
        <v>4.8050413548641195</v>
      </c>
      <c r="G27" s="220"/>
      <c r="H27" s="145"/>
      <c r="I27" s="145"/>
      <c r="J27" s="145"/>
      <c r="K27" s="145"/>
      <c r="L27" s="145"/>
      <c r="M27" s="124"/>
      <c r="N27" s="125"/>
      <c r="O27" s="125"/>
      <c r="P27" s="125"/>
      <c r="Q27" s="125"/>
      <c r="R27" s="125"/>
      <c r="S27" s="125"/>
      <c r="T27" s="125"/>
      <c r="U27" s="125"/>
      <c r="V27" s="465"/>
    </row>
    <row r="28" spans="1:247" x14ac:dyDescent="0.25">
      <c r="A28" s="494" t="s">
        <v>12</v>
      </c>
      <c r="B28" s="470">
        <v>1840</v>
      </c>
      <c r="C28" s="464">
        <v>73.967391304347828</v>
      </c>
      <c r="D28" s="464">
        <v>18.913043478260867</v>
      </c>
      <c r="E28" s="464">
        <v>0.97826086956521752</v>
      </c>
      <c r="F28" s="464">
        <v>6.1413043478260869</v>
      </c>
      <c r="G28" s="220"/>
      <c r="H28" s="145"/>
      <c r="I28" s="145"/>
      <c r="J28" s="145"/>
      <c r="K28" s="145"/>
      <c r="L28" s="145"/>
      <c r="M28" s="460"/>
      <c r="N28" s="462"/>
      <c r="O28" s="462"/>
      <c r="P28" s="462"/>
      <c r="Q28" s="462"/>
      <c r="R28" s="462"/>
      <c r="S28" s="462"/>
      <c r="T28" s="462"/>
      <c r="U28" s="462"/>
      <c r="V28" s="465"/>
    </row>
    <row r="29" spans="1:247" x14ac:dyDescent="0.25">
      <c r="A29" s="494" t="s">
        <v>13</v>
      </c>
      <c r="B29" s="470">
        <v>2510</v>
      </c>
      <c r="C29" s="464">
        <v>71.616766467065872</v>
      </c>
      <c r="D29" s="464">
        <v>19.640718562874252</v>
      </c>
      <c r="E29" s="464">
        <v>0.31936127744510978</v>
      </c>
      <c r="F29" s="464">
        <v>8.4231536926147719</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174</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1469</v>
      </c>
      <c r="C131" s="633">
        <v>641</v>
      </c>
      <c r="D131" s="633">
        <v>702</v>
      </c>
      <c r="E131" s="633">
        <v>103</v>
      </c>
      <c r="F131" s="633">
        <v>23</v>
      </c>
      <c r="G131" s="638">
        <v>43.635125936010894</v>
      </c>
      <c r="H131" s="638">
        <v>47.787610619469028</v>
      </c>
      <c r="I131" s="638">
        <v>7.011572498298162</v>
      </c>
      <c r="J131" s="638">
        <v>1.5656909462219197</v>
      </c>
    </row>
    <row r="132" spans="1:23" s="631" customFormat="1" x14ac:dyDescent="0.25">
      <c r="A132" s="639" t="s">
        <v>5</v>
      </c>
      <c r="B132" s="633">
        <v>526</v>
      </c>
      <c r="C132" s="633">
        <v>126</v>
      </c>
      <c r="D132" s="633">
        <v>363</v>
      </c>
      <c r="E132" s="633">
        <v>25</v>
      </c>
      <c r="F132" s="633">
        <v>12</v>
      </c>
      <c r="G132" s="638">
        <v>23.954372623574145</v>
      </c>
      <c r="H132" s="638">
        <v>69.01140684410646</v>
      </c>
      <c r="I132" s="638">
        <v>4.752851711026616</v>
      </c>
      <c r="J132" s="638">
        <v>2.2813688212927756</v>
      </c>
    </row>
    <row r="133" spans="1:23" s="631" customFormat="1" x14ac:dyDescent="0.25">
      <c r="A133" s="639" t="s">
        <v>7</v>
      </c>
      <c r="B133" s="633">
        <v>1007</v>
      </c>
      <c r="C133" s="633">
        <v>157</v>
      </c>
      <c r="D133" s="633">
        <v>741</v>
      </c>
      <c r="E133" s="633">
        <v>65</v>
      </c>
      <c r="F133" s="633">
        <v>44</v>
      </c>
      <c r="G133" s="638">
        <v>15.590863952333663</v>
      </c>
      <c r="H133" s="638">
        <v>73.584905660377359</v>
      </c>
      <c r="I133" s="638">
        <v>6.4548162859980138</v>
      </c>
      <c r="J133" s="638">
        <v>4.3694141012909631</v>
      </c>
    </row>
    <row r="134" spans="1:23" s="631" customFormat="1" x14ac:dyDescent="0.25">
      <c r="A134" s="639" t="s">
        <v>83</v>
      </c>
      <c r="B134" s="633">
        <v>1770</v>
      </c>
      <c r="C134" s="633">
        <v>233</v>
      </c>
      <c r="D134" s="633">
        <v>1131</v>
      </c>
      <c r="E134" s="633">
        <v>114</v>
      </c>
      <c r="F134" s="633">
        <v>292</v>
      </c>
      <c r="G134" s="638">
        <v>13.163841807909604</v>
      </c>
      <c r="H134" s="638">
        <v>63.898305084745765</v>
      </c>
      <c r="I134" s="638">
        <v>6.4406779661016946</v>
      </c>
      <c r="J134" s="638">
        <v>16.497175141242938</v>
      </c>
    </row>
    <row r="135" spans="1:23" s="631" customFormat="1" ht="26.25" x14ac:dyDescent="0.25">
      <c r="A135" s="640" t="s">
        <v>169</v>
      </c>
      <c r="B135" s="633">
        <v>1742</v>
      </c>
      <c r="C135" s="633">
        <v>404</v>
      </c>
      <c r="D135" s="633">
        <v>1132</v>
      </c>
      <c r="E135" s="633">
        <v>177</v>
      </c>
      <c r="F135" s="633">
        <v>29</v>
      </c>
      <c r="G135" s="638">
        <v>23.191733639494831</v>
      </c>
      <c r="H135" s="638">
        <v>64.982778415614234</v>
      </c>
      <c r="I135" s="638">
        <v>10.160734787600459</v>
      </c>
      <c r="J135" s="638">
        <v>1.6647531572904706</v>
      </c>
    </row>
    <row r="136" spans="1:23" s="631" customFormat="1" ht="26.25" x14ac:dyDescent="0.25">
      <c r="A136" s="641" t="s">
        <v>170</v>
      </c>
      <c r="B136" s="633">
        <v>906</v>
      </c>
      <c r="C136" s="633">
        <v>85</v>
      </c>
      <c r="D136" s="633">
        <v>746</v>
      </c>
      <c r="E136" s="633">
        <v>35</v>
      </c>
      <c r="F136" s="633">
        <v>40</v>
      </c>
      <c r="G136" s="638">
        <v>9.3818984547461355</v>
      </c>
      <c r="H136" s="638">
        <v>82.33995584988962</v>
      </c>
      <c r="I136" s="638">
        <v>3.8631346578366448</v>
      </c>
      <c r="J136" s="638">
        <v>4.4150110375275942</v>
      </c>
    </row>
    <row r="137" spans="1:23" s="631" customFormat="1" x14ac:dyDescent="0.25">
      <c r="A137" s="639" t="s">
        <v>104</v>
      </c>
      <c r="B137" s="633">
        <v>7420</v>
      </c>
      <c r="C137" s="633">
        <v>1646</v>
      </c>
      <c r="D137" s="633">
        <v>4815</v>
      </c>
      <c r="E137" s="633">
        <v>519</v>
      </c>
      <c r="F137" s="633">
        <v>440</v>
      </c>
      <c r="G137" s="638">
        <v>22.183288409703504</v>
      </c>
      <c r="H137" s="638">
        <v>64.892183288409697</v>
      </c>
      <c r="I137" s="638">
        <v>6.9946091644204857</v>
      </c>
      <c r="J137" s="638">
        <v>5.9299191374663076</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180</v>
      </c>
      <c r="E2" t="str">
        <f>MID(D2,1,3)</f>
        <v>lug</v>
      </c>
    </row>
    <row r="3" spans="2:7" x14ac:dyDescent="0.3">
      <c r="C3" s="616"/>
      <c r="D3" s="567" t="s">
        <v>181</v>
      </c>
    </row>
    <row r="4" spans="2:7" x14ac:dyDescent="0.3">
      <c r="B4" t="s">
        <v>41</v>
      </c>
      <c r="C4" s="565" t="s">
        <v>175</v>
      </c>
      <c r="D4" t="str">
        <f>CONCATENATE(C4&amp;" "&amp;$C$2)</f>
        <v>Luglio 2022</v>
      </c>
      <c r="E4" s="4" t="str">
        <f>UPPER(C4)</f>
        <v>LUGLIO</v>
      </c>
    </row>
    <row r="5" spans="2:7" x14ac:dyDescent="0.3">
      <c r="C5" s="565" t="s">
        <v>176</v>
      </c>
      <c r="D5" t="str">
        <f>CONCATENATE(LOWER(C4)&amp;" "&amp;$C$2)</f>
        <v>luglio 2022</v>
      </c>
      <c r="E5" s="4" t="str">
        <f>UPPER(C4)</f>
        <v>LUGLIO</v>
      </c>
      <c r="F5" t="str">
        <f>UPPER(C5)</f>
        <v>AGOSTO</v>
      </c>
      <c r="G5" t="str">
        <f>UPPER(C6)</f>
        <v>SETTEMBRE</v>
      </c>
    </row>
    <row r="6" spans="2:7" x14ac:dyDescent="0.3">
      <c r="C6" s="565" t="s">
        <v>178</v>
      </c>
      <c r="D6" s="4" t="str">
        <f>CONCATENATE(LOWER(C4)&amp; " - "&amp;LOWER(C6) &amp; " "&amp;C2)</f>
        <v>luglio - settembre 2022</v>
      </c>
      <c r="E6" s="4" t="str">
        <f>LOWER(C4)</f>
        <v>luglio</v>
      </c>
      <c r="F6" t="str">
        <f>LOWER(C5)</f>
        <v>agosto</v>
      </c>
      <c r="G6" t="str">
        <f>LOWER(C6)</f>
        <v>settembre</v>
      </c>
    </row>
    <row r="7" spans="2:7" x14ac:dyDescent="0.3">
      <c r="B7" t="s">
        <v>42</v>
      </c>
      <c r="C7" s="566" t="s">
        <v>179</v>
      </c>
      <c r="D7" t="str">
        <f>CONCATENATE(LOWER(C4)&amp;" "&amp;LOWER(C6))</f>
        <v>luglio settembre</v>
      </c>
      <c r="E7" t="str">
        <f>UPPER(C7)</f>
        <v>LUGLIO - SETTEMBRE 2022</v>
      </c>
    </row>
    <row r="8" spans="2:7" x14ac:dyDescent="0.3">
      <c r="D8" s="4" t="str">
        <f>CONCATENATE(E2&amp;" - "&amp;D3)</f>
        <v>lug - set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177</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227</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228</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229</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230</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230</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9420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1920</v>
      </c>
      <c r="D13" s="36">
        <v>20.343839541547279</v>
      </c>
      <c r="E13" s="37"/>
      <c r="H13" s="42"/>
      <c r="I13" s="42"/>
      <c r="J13" s="42"/>
      <c r="K13" s="42"/>
      <c r="L13" s="42"/>
      <c r="M13" s="42"/>
    </row>
    <row r="14" spans="1:25" s="49" customFormat="1" ht="15" customHeight="1" x14ac:dyDescent="0.3">
      <c r="A14" s="45">
        <v>1</v>
      </c>
      <c r="B14" s="46" t="s">
        <v>45</v>
      </c>
      <c r="C14" s="47">
        <v>40</v>
      </c>
      <c r="D14" s="48">
        <v>0.37143160352329407</v>
      </c>
      <c r="E14" s="46"/>
      <c r="H14" s="50"/>
      <c r="I14" s="50"/>
      <c r="J14" s="50"/>
      <c r="K14" s="50"/>
      <c r="L14" s="50"/>
      <c r="M14" s="50"/>
    </row>
    <row r="15" spans="1:25" s="49" customFormat="1" ht="15" customHeight="1" x14ac:dyDescent="0.3">
      <c r="A15" s="45">
        <v>2</v>
      </c>
      <c r="B15" s="46" t="s">
        <v>130</v>
      </c>
      <c r="C15" s="47">
        <v>540</v>
      </c>
      <c r="D15" s="48">
        <v>5.7518836888464397</v>
      </c>
      <c r="E15" s="46"/>
      <c r="H15" s="51"/>
      <c r="I15" s="51"/>
      <c r="J15" s="51"/>
      <c r="K15" s="51"/>
      <c r="L15" s="51"/>
      <c r="M15" s="51"/>
    </row>
    <row r="16" spans="1:25" s="55" customFormat="1" ht="15" customHeight="1" x14ac:dyDescent="0.3">
      <c r="A16" s="52">
        <v>3</v>
      </c>
      <c r="B16" s="53" t="s">
        <v>51</v>
      </c>
      <c r="C16" s="47">
        <v>1340</v>
      </c>
      <c r="D16" s="48">
        <v>14.220524249177544</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3590</v>
      </c>
      <c r="D18" s="36">
        <v>38.108882521489974</v>
      </c>
      <c r="E18" s="37"/>
      <c r="H18" s="42"/>
      <c r="I18" s="42"/>
      <c r="J18" s="42"/>
      <c r="K18" s="42"/>
      <c r="L18" s="42"/>
      <c r="M18" s="42"/>
    </row>
    <row r="19" spans="1:13" s="49" customFormat="1" ht="15" customHeight="1" x14ac:dyDescent="0.3">
      <c r="A19" s="52">
        <v>4</v>
      </c>
      <c r="B19" s="53" t="s">
        <v>46</v>
      </c>
      <c r="C19" s="47">
        <v>690</v>
      </c>
      <c r="D19" s="48">
        <v>7.3649580812904594</v>
      </c>
      <c r="E19" s="46"/>
      <c r="H19" s="51"/>
      <c r="I19" s="51"/>
      <c r="J19" s="51"/>
      <c r="K19" s="51"/>
      <c r="L19" s="51"/>
      <c r="M19" s="51"/>
    </row>
    <row r="20" spans="1:13" s="55" customFormat="1" ht="15" customHeight="1" x14ac:dyDescent="0.3">
      <c r="A20" s="52">
        <v>5</v>
      </c>
      <c r="B20" s="53" t="s">
        <v>53</v>
      </c>
      <c r="C20" s="47">
        <v>2900</v>
      </c>
      <c r="D20" s="48">
        <v>30.74392444019951</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2420</v>
      </c>
      <c r="D22" s="36">
        <v>25.671229969224242</v>
      </c>
      <c r="E22" s="37"/>
      <c r="H22" s="42"/>
      <c r="I22" s="42"/>
      <c r="J22" s="42"/>
      <c r="K22" s="42"/>
      <c r="L22" s="42"/>
      <c r="M22" s="42"/>
    </row>
    <row r="23" spans="1:13" s="49" customFormat="1" ht="15" customHeight="1" x14ac:dyDescent="0.3">
      <c r="A23" s="45">
        <v>6</v>
      </c>
      <c r="B23" s="53" t="s">
        <v>55</v>
      </c>
      <c r="C23" s="47">
        <v>970</v>
      </c>
      <c r="D23" s="48">
        <v>10.293961583359865</v>
      </c>
      <c r="E23" s="46"/>
      <c r="H23" s="59"/>
      <c r="I23" s="59"/>
      <c r="J23" s="59"/>
      <c r="K23" s="59"/>
      <c r="L23" s="59"/>
      <c r="M23" s="59"/>
    </row>
    <row r="24" spans="1:13" s="55" customFormat="1" ht="15" customHeight="1" x14ac:dyDescent="0.3">
      <c r="A24" s="45">
        <v>7</v>
      </c>
      <c r="B24" s="46" t="s">
        <v>128</v>
      </c>
      <c r="C24" s="47">
        <v>1450</v>
      </c>
      <c r="D24" s="48">
        <v>15.377268385864372</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1500</v>
      </c>
      <c r="D26" s="36">
        <v>15.876047967738513</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2510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380</v>
      </c>
      <c r="D32" s="56">
        <v>15.035799522673033</v>
      </c>
      <c r="H32" s="50"/>
      <c r="I32" s="50"/>
      <c r="J32" s="50"/>
      <c r="K32" s="50"/>
      <c r="L32" s="50"/>
      <c r="M32" s="50"/>
    </row>
    <row r="33" spans="1:13" s="49" customFormat="1" ht="12.75" hidden="1" customHeight="1" x14ac:dyDescent="0.3">
      <c r="A33" s="76">
        <v>1</v>
      </c>
      <c r="B33" s="77" t="s">
        <v>45</v>
      </c>
      <c r="C33" s="78" t="s">
        <v>226</v>
      </c>
      <c r="D33" s="50" t="s">
        <v>226</v>
      </c>
      <c r="H33" s="50"/>
      <c r="I33" s="50"/>
      <c r="J33" s="50"/>
      <c r="K33" s="50"/>
      <c r="L33" s="50"/>
      <c r="M33" s="50"/>
    </row>
    <row r="34" spans="1:13" s="49" customFormat="1" ht="12" hidden="1" x14ac:dyDescent="0.3">
      <c r="A34" s="76">
        <v>2</v>
      </c>
      <c r="B34" s="77" t="s">
        <v>50</v>
      </c>
      <c r="C34" s="78">
        <v>110</v>
      </c>
      <c r="D34" s="50">
        <v>4.3357199681782017</v>
      </c>
      <c r="H34" s="51"/>
      <c r="I34" s="51"/>
      <c r="J34" s="51"/>
      <c r="K34" s="51"/>
      <c r="L34" s="51"/>
      <c r="M34" s="51"/>
    </row>
    <row r="35" spans="1:13" s="49" customFormat="1" ht="12.75" hidden="1" customHeight="1" x14ac:dyDescent="0.3">
      <c r="A35" s="79">
        <v>3</v>
      </c>
      <c r="B35" s="80" t="s">
        <v>51</v>
      </c>
      <c r="C35" s="78">
        <v>260</v>
      </c>
      <c r="D35" s="50">
        <v>10.501193317422434</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220</v>
      </c>
      <c r="D37" s="56">
        <v>8.9101034208432779</v>
      </c>
      <c r="H37" s="50"/>
      <c r="I37" s="50"/>
      <c r="J37" s="50"/>
      <c r="K37" s="50"/>
      <c r="L37" s="50"/>
      <c r="M37" s="50"/>
    </row>
    <row r="38" spans="1:13" s="49" customFormat="1" ht="12.75" hidden="1" customHeight="1" x14ac:dyDescent="0.3">
      <c r="A38" s="79">
        <v>4</v>
      </c>
      <c r="B38" s="80" t="s">
        <v>46</v>
      </c>
      <c r="C38" s="78">
        <v>170</v>
      </c>
      <c r="D38" s="50">
        <v>6.5632458233890221</v>
      </c>
      <c r="H38" s="51"/>
      <c r="I38" s="51"/>
      <c r="J38" s="51"/>
      <c r="K38" s="51"/>
      <c r="L38" s="51"/>
      <c r="M38" s="51"/>
    </row>
    <row r="39" spans="1:13" s="49" customFormat="1" ht="12" hidden="1" x14ac:dyDescent="0.3">
      <c r="A39" s="79">
        <v>5</v>
      </c>
      <c r="B39" s="80" t="s">
        <v>53</v>
      </c>
      <c r="C39" s="78">
        <v>60</v>
      </c>
      <c r="D39" s="50">
        <v>2.3468575974542563</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1750</v>
      </c>
      <c r="D41" s="56">
        <v>69.610182975338105</v>
      </c>
      <c r="H41" s="59"/>
      <c r="I41" s="59"/>
      <c r="J41" s="59"/>
      <c r="K41" s="59"/>
      <c r="L41" s="59"/>
      <c r="M41" s="59"/>
    </row>
    <row r="42" spans="1:13" s="49" customFormat="1" ht="12.75" hidden="1" customHeight="1" x14ac:dyDescent="0.3">
      <c r="A42" s="76">
        <v>6</v>
      </c>
      <c r="B42" s="80" t="s">
        <v>55</v>
      </c>
      <c r="C42" s="78">
        <v>810</v>
      </c>
      <c r="D42" s="50">
        <v>32.140015910898967</v>
      </c>
      <c r="H42" s="56"/>
      <c r="I42" s="56"/>
      <c r="J42" s="56"/>
      <c r="K42" s="56"/>
      <c r="L42" s="56"/>
      <c r="M42" s="56"/>
    </row>
    <row r="43" spans="1:13" s="49" customFormat="1" ht="12" hidden="1" x14ac:dyDescent="0.3">
      <c r="A43" s="76">
        <v>7</v>
      </c>
      <c r="B43" s="77" t="s">
        <v>56</v>
      </c>
      <c r="C43" s="78">
        <v>940</v>
      </c>
      <c r="D43" s="50">
        <v>37.470167064439138</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160</v>
      </c>
      <c r="D45" s="42">
        <v>6.4439140811455857</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226</v>
      </c>
      <c r="D48" s="42" t="s">
        <v>226</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226</v>
      </c>
      <c r="D50" s="42" t="s">
        <v>226</v>
      </c>
      <c r="H50" s="31"/>
      <c r="I50" s="31"/>
      <c r="J50" s="31"/>
      <c r="K50" s="31"/>
      <c r="L50" s="31"/>
      <c r="M50" s="31"/>
    </row>
    <row r="51" spans="1:13" ht="12.75" hidden="1" customHeight="1" x14ac:dyDescent="0.2">
      <c r="A51" s="69">
        <v>1</v>
      </c>
      <c r="B51" s="70" t="s">
        <v>45</v>
      </c>
      <c r="C51" s="30" t="s">
        <v>226</v>
      </c>
      <c r="D51" s="31" t="s">
        <v>226</v>
      </c>
      <c r="H51" s="31"/>
      <c r="I51" s="31"/>
      <c r="J51" s="31"/>
      <c r="K51" s="31"/>
      <c r="L51" s="31"/>
      <c r="M51" s="31"/>
    </row>
    <row r="52" spans="1:13" ht="12.75" hidden="1" customHeight="1" x14ac:dyDescent="0.2">
      <c r="A52" s="69">
        <v>2</v>
      </c>
      <c r="B52" s="70" t="s">
        <v>50</v>
      </c>
      <c r="C52" s="30" t="s">
        <v>226</v>
      </c>
      <c r="D52" s="31" t="s">
        <v>226</v>
      </c>
      <c r="H52" s="39"/>
      <c r="I52" s="39"/>
      <c r="J52" s="39"/>
      <c r="K52" s="39"/>
      <c r="L52" s="39"/>
      <c r="M52" s="39"/>
    </row>
    <row r="53" spans="1:13" ht="12.75" hidden="1" customHeight="1" x14ac:dyDescent="0.2">
      <c r="A53" s="85">
        <v>3</v>
      </c>
      <c r="B53" s="86" t="s">
        <v>51</v>
      </c>
      <c r="C53" s="30" t="s">
        <v>226</v>
      </c>
      <c r="D53" s="31" t="s">
        <v>226</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226</v>
      </c>
      <c r="D55" s="42" t="s">
        <v>226</v>
      </c>
      <c r="H55" s="31"/>
      <c r="I55" s="31"/>
      <c r="J55" s="31"/>
      <c r="K55" s="31"/>
      <c r="L55" s="31"/>
      <c r="M55" s="31"/>
    </row>
    <row r="56" spans="1:13" ht="12.75" hidden="1" customHeight="1" x14ac:dyDescent="0.2">
      <c r="A56" s="85">
        <v>4</v>
      </c>
      <c r="B56" s="86" t="s">
        <v>46</v>
      </c>
      <c r="C56" s="30" t="s">
        <v>226</v>
      </c>
      <c r="D56" s="31" t="s">
        <v>226</v>
      </c>
      <c r="H56" s="39"/>
      <c r="I56" s="39"/>
      <c r="J56" s="39"/>
      <c r="K56" s="39"/>
      <c r="L56" s="39"/>
      <c r="M56" s="39"/>
    </row>
    <row r="57" spans="1:13" ht="12.75" hidden="1" customHeight="1" x14ac:dyDescent="0.2">
      <c r="A57" s="85">
        <v>5</v>
      </c>
      <c r="B57" s="86" t="s">
        <v>53</v>
      </c>
      <c r="C57" s="30" t="s">
        <v>226</v>
      </c>
      <c r="D57" s="31" t="s">
        <v>226</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226</v>
      </c>
      <c r="D59" s="42" t="s">
        <v>226</v>
      </c>
      <c r="H59" s="42"/>
      <c r="I59" s="42"/>
      <c r="J59" s="42"/>
      <c r="K59" s="42"/>
      <c r="L59" s="42"/>
      <c r="M59" s="42"/>
    </row>
    <row r="60" spans="1:13" ht="12.75" hidden="1" customHeight="1" x14ac:dyDescent="0.2">
      <c r="A60" s="69">
        <v>6</v>
      </c>
      <c r="B60" s="86" t="s">
        <v>55</v>
      </c>
      <c r="C60" s="30" t="s">
        <v>226</v>
      </c>
      <c r="D60" s="31" t="s">
        <v>226</v>
      </c>
      <c r="H60" s="39"/>
      <c r="I60" s="39"/>
      <c r="J60" s="39"/>
      <c r="K60" s="39"/>
      <c r="L60" s="39"/>
      <c r="M60" s="39"/>
    </row>
    <row r="61" spans="1:13" ht="12.75" hidden="1" customHeight="1" x14ac:dyDescent="0.2">
      <c r="A61" s="69">
        <v>7</v>
      </c>
      <c r="B61" s="70" t="s">
        <v>56</v>
      </c>
      <c r="C61" s="30" t="s">
        <v>226</v>
      </c>
      <c r="D61" s="31" t="s">
        <v>226</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226</v>
      </c>
      <c r="D63" s="42" t="s">
        <v>226</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6910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1540</v>
      </c>
      <c r="D70" s="56">
        <v>22.275293095961789</v>
      </c>
      <c r="H70" s="50"/>
      <c r="I70" s="50"/>
      <c r="J70" s="50"/>
      <c r="K70" s="50"/>
      <c r="L70" s="50"/>
      <c r="M70" s="50"/>
    </row>
    <row r="71" spans="1:13" s="49" customFormat="1" ht="12.75" hidden="1" customHeight="1" x14ac:dyDescent="0.3">
      <c r="A71" s="76">
        <v>1</v>
      </c>
      <c r="B71" s="77" t="s">
        <v>45</v>
      </c>
      <c r="C71" s="78">
        <v>30</v>
      </c>
      <c r="D71" s="50">
        <v>0.43421623968736434</v>
      </c>
      <c r="H71" s="50"/>
      <c r="I71" s="50"/>
      <c r="J71" s="50"/>
      <c r="K71" s="50"/>
      <c r="L71" s="50"/>
      <c r="M71" s="50"/>
    </row>
    <row r="72" spans="1:13" s="49" customFormat="1" ht="12.75" hidden="1" customHeight="1" x14ac:dyDescent="0.3">
      <c r="A72" s="76">
        <v>2</v>
      </c>
      <c r="B72" s="77" t="s">
        <v>50</v>
      </c>
      <c r="C72" s="78">
        <v>430</v>
      </c>
      <c r="D72" s="50">
        <v>6.2671877261542912</v>
      </c>
      <c r="H72" s="51"/>
      <c r="I72" s="51"/>
      <c r="J72" s="51"/>
      <c r="K72" s="51"/>
      <c r="L72" s="51"/>
      <c r="M72" s="51"/>
    </row>
    <row r="73" spans="1:13" s="49" customFormat="1" ht="12.75" hidden="1" customHeight="1" x14ac:dyDescent="0.3">
      <c r="A73" s="79">
        <v>3</v>
      </c>
      <c r="B73" s="80" t="s">
        <v>51</v>
      </c>
      <c r="C73" s="78">
        <v>1080</v>
      </c>
      <c r="D73" s="50">
        <v>15.573889130120133</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3370</v>
      </c>
      <c r="D75" s="56">
        <v>48.733535967578526</v>
      </c>
      <c r="H75" s="50"/>
      <c r="I75" s="50"/>
      <c r="J75" s="50"/>
      <c r="K75" s="50"/>
      <c r="L75" s="50"/>
      <c r="M75" s="50"/>
    </row>
    <row r="76" spans="1:13" s="49" customFormat="1" ht="12.75" hidden="1" customHeight="1" x14ac:dyDescent="0.3">
      <c r="A76" s="79">
        <v>4</v>
      </c>
      <c r="B76" s="80" t="s">
        <v>46</v>
      </c>
      <c r="C76" s="78">
        <v>530</v>
      </c>
      <c r="D76" s="50">
        <v>7.6566796931538574</v>
      </c>
      <c r="H76" s="56"/>
      <c r="I76" s="56"/>
      <c r="J76" s="56"/>
      <c r="K76" s="56"/>
      <c r="L76" s="56"/>
      <c r="M76" s="56"/>
    </row>
    <row r="77" spans="1:13" s="49" customFormat="1" ht="12.75" hidden="1" customHeight="1" x14ac:dyDescent="0.3">
      <c r="A77" s="79">
        <v>5</v>
      </c>
      <c r="B77" s="80" t="s">
        <v>53</v>
      </c>
      <c r="C77" s="78">
        <v>2840</v>
      </c>
      <c r="D77" s="50">
        <v>41.076856274424664</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670</v>
      </c>
      <c r="D79" s="56">
        <v>9.6830221450282234</v>
      </c>
      <c r="H79" s="56"/>
    </row>
    <row r="80" spans="1:13" s="49" customFormat="1" ht="12.75" hidden="1" customHeight="1" x14ac:dyDescent="0.3">
      <c r="A80" s="76">
        <v>6</v>
      </c>
      <c r="B80" s="80" t="s">
        <v>55</v>
      </c>
      <c r="C80" s="78">
        <v>160</v>
      </c>
      <c r="D80" s="50">
        <v>2.3447676943117672</v>
      </c>
      <c r="H80" s="50"/>
    </row>
    <row r="81" spans="1:8" s="55" customFormat="1" ht="12.75" hidden="1" customHeight="1" x14ac:dyDescent="0.3">
      <c r="A81" s="76">
        <v>7</v>
      </c>
      <c r="B81" s="77" t="s">
        <v>56</v>
      </c>
      <c r="C81" s="78">
        <v>510</v>
      </c>
      <c r="D81" s="50">
        <v>7.3382544507164571</v>
      </c>
      <c r="H81" s="50"/>
    </row>
    <row r="82" spans="1:8" ht="12.75" hidden="1" customHeight="1" x14ac:dyDescent="0.2">
      <c r="A82" s="69"/>
      <c r="B82" s="86"/>
      <c r="C82" s="68"/>
      <c r="D82" s="42"/>
      <c r="H82" s="42"/>
    </row>
    <row r="83" spans="1:8" ht="12.75" hidden="1" customHeight="1" x14ac:dyDescent="0.2">
      <c r="A83" s="66" t="s">
        <v>57</v>
      </c>
      <c r="B83" s="67"/>
      <c r="C83" s="68">
        <v>1330</v>
      </c>
      <c r="D83" s="42">
        <v>19.308148791431467</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174</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230</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9420</v>
      </c>
      <c r="C11" s="101">
        <v>1920</v>
      </c>
      <c r="D11" s="101">
        <v>3590</v>
      </c>
      <c r="E11" s="101">
        <v>3920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20.343839541547279</v>
      </c>
      <c r="D12" s="602">
        <v>38.108882521489974</v>
      </c>
      <c r="E12" s="602">
        <v>41.54727793696275</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4780</v>
      </c>
      <c r="C14" s="144">
        <v>13.370998116760829</v>
      </c>
      <c r="D14" s="144">
        <v>36.200041849759366</v>
      </c>
      <c r="E14" s="144">
        <v>50.428960033479811</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340</v>
      </c>
      <c r="C16" s="141">
        <v>58.017492711370267</v>
      </c>
      <c r="D16" s="141">
        <v>41.690962099125365</v>
      </c>
      <c r="E16" s="141">
        <v>0.29154518950437319</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50</v>
      </c>
      <c r="C17" s="141">
        <v>80</v>
      </c>
      <c r="D17" s="141">
        <v>20</v>
      </c>
      <c r="E17" s="141" t="s">
        <v>231</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130</v>
      </c>
      <c r="C18" s="141">
        <v>0.74626865671641784</v>
      </c>
      <c r="D18" s="141">
        <v>99.253731343283576</v>
      </c>
      <c r="E18" s="141" t="s">
        <v>231</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160</v>
      </c>
      <c r="C19" s="141">
        <v>99.371069182389931</v>
      </c>
      <c r="D19" s="141" t="s">
        <v>231</v>
      </c>
      <c r="E19" s="141">
        <v>0.62893081761006298</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340</v>
      </c>
      <c r="C21" s="144">
        <v>50.595238095238095</v>
      </c>
      <c r="D21" s="144">
        <v>49.404761904761905</v>
      </c>
      <c r="E21" s="144" t="s">
        <v>231</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1880</v>
      </c>
      <c r="C23" s="144">
        <v>23.285486443381181</v>
      </c>
      <c r="D23" s="144">
        <v>76.555023923444978</v>
      </c>
      <c r="E23" s="144">
        <v>0.15948963317384371</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1180</v>
      </c>
      <c r="C24" s="144">
        <v>13.947590870667796</v>
      </c>
      <c r="D24" s="144">
        <v>86.052409129332204</v>
      </c>
      <c r="E24" s="144" t="s">
        <v>231</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220</v>
      </c>
      <c r="C25" s="144">
        <v>90.410958904109577</v>
      </c>
      <c r="D25" s="144">
        <v>9.5890410958904102</v>
      </c>
      <c r="E25" s="144" t="s">
        <v>231</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480</v>
      </c>
      <c r="C26" s="144">
        <v>15.657620041753653</v>
      </c>
      <c r="D26" s="144">
        <v>83.716075156576196</v>
      </c>
      <c r="E26" s="144">
        <v>0.62630480167014613</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1150</v>
      </c>
      <c r="C28" s="603">
        <v>38.994800693240897</v>
      </c>
      <c r="D28" s="603">
        <v>4.3327556325823222</v>
      </c>
      <c r="E28" s="603">
        <v>56.672443674176776</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360</v>
      </c>
      <c r="C29" s="141">
        <v>92.415730337078656</v>
      </c>
      <c r="D29" s="141" t="s">
        <v>231</v>
      </c>
      <c r="E29" s="141">
        <v>7.5842696629213489</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500</v>
      </c>
      <c r="C30" s="141">
        <v>11.976047904191617</v>
      </c>
      <c r="D30" s="141" t="s">
        <v>231</v>
      </c>
      <c r="E30" s="141">
        <v>88.023952095808383</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300</v>
      </c>
      <c r="C31" s="141">
        <v>20.53872053872054</v>
      </c>
      <c r="D31" s="141">
        <v>16.835016835016837</v>
      </c>
      <c r="E31" s="141">
        <v>62.62626262626263</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930</v>
      </c>
      <c r="C33" s="603">
        <v>2.258064516129032</v>
      </c>
      <c r="D33" s="603">
        <v>6.666666666666667</v>
      </c>
      <c r="E33" s="603">
        <v>91.075268817204304</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280</v>
      </c>
      <c r="C34" s="141">
        <v>1.4184397163120568</v>
      </c>
      <c r="D34" s="141">
        <v>17.375886524822697</v>
      </c>
      <c r="E34" s="141">
        <v>81.205673758865245</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650</v>
      </c>
      <c r="C35" s="141">
        <v>2.6234567901234565</v>
      </c>
      <c r="D35" s="141">
        <v>2.0061728395061729</v>
      </c>
      <c r="E35" s="141">
        <v>95.370370370370367</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174</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4779</v>
      </c>
      <c r="C132" s="632">
        <v>0.50716332378223494</v>
      </c>
      <c r="D132" s="631" t="s">
        <v>89</v>
      </c>
      <c r="G132" s="631" t="s">
        <v>89</v>
      </c>
      <c r="H132" s="632">
        <v>0.50716332378223494</v>
      </c>
      <c r="I132" s="631">
        <v>1</v>
      </c>
      <c r="J132" s="631">
        <v>6</v>
      </c>
    </row>
    <row r="133" spans="1:27" s="631" customFormat="1" x14ac:dyDescent="0.25">
      <c r="A133" s="633" t="s">
        <v>34</v>
      </c>
      <c r="B133" s="633">
        <v>343</v>
      </c>
      <c r="C133" s="632">
        <v>3.6400297145282819E-2</v>
      </c>
      <c r="D133" s="631" t="s">
        <v>34</v>
      </c>
      <c r="G133" s="631" t="s">
        <v>90</v>
      </c>
      <c r="H133" s="632">
        <v>0.19961795606494748</v>
      </c>
      <c r="I133" s="631">
        <v>2</v>
      </c>
      <c r="J133" s="631">
        <v>5</v>
      </c>
    </row>
    <row r="134" spans="1:27" s="631" customFormat="1" x14ac:dyDescent="0.25">
      <c r="A134" s="631" t="s">
        <v>103</v>
      </c>
      <c r="B134" s="633">
        <v>336</v>
      </c>
      <c r="C134" s="632">
        <v>3.5657433938236227E-2</v>
      </c>
      <c r="D134" s="631" t="s">
        <v>124</v>
      </c>
      <c r="G134" s="631" t="s">
        <v>91</v>
      </c>
      <c r="H134" s="632">
        <v>0.12246630584739467</v>
      </c>
      <c r="I134" s="631">
        <v>3</v>
      </c>
      <c r="J134" s="631">
        <v>4</v>
      </c>
    </row>
    <row r="135" spans="1:27" s="631" customFormat="1" x14ac:dyDescent="0.25">
      <c r="A135" s="631" t="s">
        <v>35</v>
      </c>
      <c r="B135" s="631">
        <v>1881</v>
      </c>
      <c r="C135" s="632">
        <v>0.19961795606494748</v>
      </c>
      <c r="D135" s="631" t="s">
        <v>90</v>
      </c>
      <c r="G135" s="631" t="s">
        <v>92</v>
      </c>
      <c r="H135" s="632">
        <v>9.8694683221903848E-2</v>
      </c>
      <c r="I135" s="631">
        <v>4</v>
      </c>
      <c r="J135" s="631">
        <v>3</v>
      </c>
    </row>
    <row r="136" spans="1:27" s="631" customFormat="1" x14ac:dyDescent="0.25">
      <c r="A136" s="631" t="s">
        <v>26</v>
      </c>
      <c r="B136" s="631">
        <v>1154</v>
      </c>
      <c r="C136" s="632">
        <v>0.12246630584739467</v>
      </c>
      <c r="D136" s="631" t="s">
        <v>91</v>
      </c>
      <c r="G136" s="631" t="s">
        <v>34</v>
      </c>
      <c r="H136" s="632">
        <v>3.6400297145282819E-2</v>
      </c>
      <c r="I136" s="631">
        <v>5</v>
      </c>
      <c r="J136" s="631">
        <v>2</v>
      </c>
    </row>
    <row r="137" spans="1:27" s="631" customFormat="1" x14ac:dyDescent="0.25">
      <c r="A137" s="631" t="s">
        <v>36</v>
      </c>
      <c r="B137" s="631">
        <v>930</v>
      </c>
      <c r="C137" s="632">
        <v>9.8694683221903848E-2</v>
      </c>
      <c r="D137" s="631" t="s">
        <v>92</v>
      </c>
      <c r="G137" s="631" t="s">
        <v>124</v>
      </c>
      <c r="H137" s="632">
        <v>3.5657433938236227E-2</v>
      </c>
      <c r="I137" s="631">
        <v>6</v>
      </c>
      <c r="J137" s="631">
        <v>1</v>
      </c>
    </row>
    <row r="138" spans="1:27" s="631" customFormat="1" x14ac:dyDescent="0.25">
      <c r="C138" s="632"/>
      <c r="H138" s="632"/>
    </row>
    <row r="139" spans="1:27" s="631" customFormat="1" x14ac:dyDescent="0.25">
      <c r="B139" s="634">
        <v>9420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9420</v>
      </c>
      <c r="C11" s="133">
        <v>31.497399978775338</v>
      </c>
      <c r="D11" s="133">
        <v>28.929215748699988</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1920</v>
      </c>
      <c r="C13" s="137">
        <v>31.872717788210746</v>
      </c>
      <c r="D13" s="137">
        <v>22.691705790297341</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40</v>
      </c>
      <c r="C15" s="141">
        <v>37.142857142857146</v>
      </c>
      <c r="D15" s="141">
        <v>5.7142857142857144</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100</v>
      </c>
      <c r="C16" s="141">
        <v>43.137254901960787</v>
      </c>
      <c r="D16" s="141">
        <v>12.745098039215685</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160</v>
      </c>
      <c r="C17" s="141">
        <v>32.926829268292686</v>
      </c>
      <c r="D17" s="141">
        <v>6.0975609756097562</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30</v>
      </c>
      <c r="C18" s="141">
        <v>25</v>
      </c>
      <c r="D18" s="141">
        <v>28.125</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226</v>
      </c>
      <c r="C19" s="141" t="s">
        <v>226</v>
      </c>
      <c r="D19" s="141" t="s">
        <v>231</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350</v>
      </c>
      <c r="C20" s="141">
        <v>29.190751445086704</v>
      </c>
      <c r="D20" s="141">
        <v>47.687861271676304</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70</v>
      </c>
      <c r="C21" s="141">
        <v>35.820895522388057</v>
      </c>
      <c r="D21" s="141">
        <v>8.9552238805970141</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180</v>
      </c>
      <c r="C22" s="141">
        <v>22.727272727272727</v>
      </c>
      <c r="D22" s="141">
        <v>6.25</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320</v>
      </c>
      <c r="C23" s="141">
        <v>20.433436532507741</v>
      </c>
      <c r="D23" s="141">
        <v>15.170278637770899</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50</v>
      </c>
      <c r="C24" s="141">
        <v>8.1632653061224492</v>
      </c>
      <c r="D24" s="141">
        <v>36.734693877551024</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80</v>
      </c>
      <c r="C25" s="141">
        <v>17.948717948717949</v>
      </c>
      <c r="D25" s="141">
        <v>39.743589743589745</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160</v>
      </c>
      <c r="C26" s="141">
        <v>48.427672955974842</v>
      </c>
      <c r="D26" s="141">
        <v>43.39622641509434</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380</v>
      </c>
      <c r="C27" s="141">
        <v>42.782152230971128</v>
      </c>
      <c r="D27" s="141">
        <v>13.648293963254593</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3590</v>
      </c>
      <c r="C29" s="144">
        <v>35.950988582567525</v>
      </c>
      <c r="D29" s="144">
        <v>31.6067947646895</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350</v>
      </c>
      <c r="C31" s="141">
        <v>29.745042492917843</v>
      </c>
      <c r="D31" s="141">
        <v>20.963172804532579</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310</v>
      </c>
      <c r="C32" s="141">
        <v>26.948051948051948</v>
      </c>
      <c r="D32" s="141">
        <v>16.558441558441558</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50</v>
      </c>
      <c r="C33" s="141">
        <v>47.169811320754718</v>
      </c>
      <c r="D33" s="141">
        <v>7.5471698113207548</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170</v>
      </c>
      <c r="C34" s="141">
        <v>25.748502994011975</v>
      </c>
      <c r="D34" s="141">
        <v>51.49700598802395</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640</v>
      </c>
      <c r="C35" s="141">
        <v>54.388714733542322</v>
      </c>
      <c r="D35" s="141">
        <v>12.539184952978054</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1550</v>
      </c>
      <c r="C36" s="141">
        <v>36.950904392764862</v>
      </c>
      <c r="D36" s="141">
        <v>36.950904392764862</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320</v>
      </c>
      <c r="C37" s="141">
        <v>10.2803738317757</v>
      </c>
      <c r="D37" s="141">
        <v>59.190031152647968</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80</v>
      </c>
      <c r="C38" s="141">
        <v>62.650602409638559</v>
      </c>
      <c r="D38" s="141">
        <v>18.072289156626507</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60</v>
      </c>
      <c r="C39" s="141">
        <v>8.4745762711864394</v>
      </c>
      <c r="D39" s="141">
        <v>62.711864406779661</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60</v>
      </c>
      <c r="C40" s="141">
        <v>42.622950819672127</v>
      </c>
      <c r="D40" s="141">
        <v>42.622950819672127</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2420</v>
      </c>
      <c r="C42" s="144">
        <v>33.526250516742458</v>
      </c>
      <c r="D42" s="144">
        <v>18.520049607275734</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340</v>
      </c>
      <c r="C44" s="141">
        <v>23.460410557184751</v>
      </c>
      <c r="D44" s="141">
        <v>17.888563049853374</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170</v>
      </c>
      <c r="C45" s="141">
        <v>35.151515151515149</v>
      </c>
      <c r="D45" s="141">
        <v>27.27272727272727</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490</v>
      </c>
      <c r="C46" s="141">
        <v>19.262295081967213</v>
      </c>
      <c r="D46" s="141">
        <v>14.754098360655737</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210</v>
      </c>
      <c r="C47" s="141">
        <v>45.754716981132077</v>
      </c>
      <c r="D47" s="141">
        <v>22.641509433962266</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420</v>
      </c>
      <c r="C48" s="141">
        <v>47.156398104265399</v>
      </c>
      <c r="D48" s="141">
        <v>11.611374407582939</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30</v>
      </c>
      <c r="C49" s="141">
        <v>25.806451612903224</v>
      </c>
      <c r="D49" s="141">
        <v>6.4516129032258061</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120</v>
      </c>
      <c r="C50" s="141">
        <v>41.803278688524593</v>
      </c>
      <c r="D50" s="141">
        <v>31.967213114754102</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60</v>
      </c>
      <c r="C51" s="141">
        <v>76.785714285714292</v>
      </c>
      <c r="D51" s="141">
        <v>7.1428571428571423</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440</v>
      </c>
      <c r="C52" s="141">
        <v>31.880733944954127</v>
      </c>
      <c r="D52" s="141">
        <v>22.018348623853214</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150</v>
      </c>
      <c r="C53" s="141">
        <v>28.767123287671232</v>
      </c>
      <c r="D53" s="141">
        <v>21.917808219178081</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1500</v>
      </c>
      <c r="C55" s="144">
        <v>17.045454545454543</v>
      </c>
      <c r="D55" s="144">
        <v>47.326203208556151</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226</v>
      </c>
      <c r="D57" s="141" t="s">
        <v>226</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310</v>
      </c>
      <c r="C58" s="141">
        <v>43.606557377049185</v>
      </c>
      <c r="D58" s="141">
        <v>25.245901639344265</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40</v>
      </c>
      <c r="C59" s="141">
        <v>11.111111111111111</v>
      </c>
      <c r="D59" s="141">
        <v>55.555555555555557</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1080</v>
      </c>
      <c r="C60" s="141">
        <v>9.5194085027726434</v>
      </c>
      <c r="D60" s="141">
        <v>54.06654343807763</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60</v>
      </c>
      <c r="C61" s="141">
        <v>22.58064516129032</v>
      </c>
      <c r="D61" s="141">
        <v>30.64516129032258</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174</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4" t="s">
        <v>146</v>
      </c>
      <c r="D7" s="674"/>
      <c r="E7" s="674"/>
      <c r="F7" s="674" t="s">
        <v>147</v>
      </c>
      <c r="G7" s="674"/>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9420</v>
      </c>
      <c r="C11" s="133">
        <v>42.895044041175844</v>
      </c>
      <c r="D11" s="133">
        <v>24.928366762177649</v>
      </c>
      <c r="E11" s="133">
        <v>11.079274116523401</v>
      </c>
      <c r="F11" s="133">
        <v>21.6703809827019</v>
      </c>
      <c r="G11" s="133">
        <v>41.695850578372067</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1920</v>
      </c>
      <c r="C13" s="137">
        <v>49.400104329681795</v>
      </c>
      <c r="D13" s="137">
        <v>30.099113197704746</v>
      </c>
      <c r="E13" s="137">
        <v>11.997913406364111</v>
      </c>
      <c r="F13" s="137">
        <v>41.001564945226917</v>
      </c>
      <c r="G13" s="137">
        <v>41.888367240479916</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v>40</v>
      </c>
      <c r="C15" s="112">
        <v>88.571428571428569</v>
      </c>
      <c r="D15" s="112">
        <v>71.428571428571431</v>
      </c>
      <c r="E15" s="112">
        <v>11.428571428571429</v>
      </c>
      <c r="F15" s="112">
        <v>51.428571428571423</v>
      </c>
      <c r="G15" s="112">
        <v>42.857142857142854</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100</v>
      </c>
      <c r="C16" s="112">
        <v>84.313725490196077</v>
      </c>
      <c r="D16" s="112">
        <v>65.686274509803923</v>
      </c>
      <c r="E16" s="112">
        <v>8.8235294117647065</v>
      </c>
      <c r="F16" s="112">
        <v>72.549019607843135</v>
      </c>
      <c r="G16" s="112">
        <v>17.647058823529413</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160</v>
      </c>
      <c r="C17" s="112">
        <v>47.560975609756099</v>
      </c>
      <c r="D17" s="112">
        <v>31.707317073170731</v>
      </c>
      <c r="E17" s="112">
        <v>12.804878048780488</v>
      </c>
      <c r="F17" s="112">
        <v>46.951219512195117</v>
      </c>
      <c r="G17" s="112">
        <v>38.414634146341463</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v>30</v>
      </c>
      <c r="C18" s="112">
        <v>50</v>
      </c>
      <c r="D18" s="112">
        <v>46.875</v>
      </c>
      <c r="E18" s="112">
        <v>3.125</v>
      </c>
      <c r="F18" s="112">
        <v>68.75</v>
      </c>
      <c r="G18" s="112">
        <v>18.75</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t="s">
        <v>226</v>
      </c>
      <c r="C19" s="112" t="s">
        <v>226</v>
      </c>
      <c r="D19" s="112" t="s">
        <v>231</v>
      </c>
      <c r="E19" s="112" t="s">
        <v>231</v>
      </c>
      <c r="F19" s="112" t="s">
        <v>226</v>
      </c>
      <c r="G19" s="112" t="s">
        <v>231</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350</v>
      </c>
      <c r="C20" s="112">
        <v>53.468208092485547</v>
      </c>
      <c r="D20" s="112">
        <v>32.947976878612714</v>
      </c>
      <c r="E20" s="112">
        <v>5.202312138728324</v>
      </c>
      <c r="F20" s="112">
        <v>43.641618497109825</v>
      </c>
      <c r="G20" s="112">
        <v>38.150289017341038</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70</v>
      </c>
      <c r="C21" s="112">
        <v>29.850746268656714</v>
      </c>
      <c r="D21" s="112">
        <v>8.9552238805970141</v>
      </c>
      <c r="E21" s="112">
        <v>8.9552238805970141</v>
      </c>
      <c r="F21" s="112">
        <v>52.238805970149251</v>
      </c>
      <c r="G21" s="112">
        <v>14.925373134328357</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180</v>
      </c>
      <c r="C22" s="112">
        <v>44.886363636363633</v>
      </c>
      <c r="D22" s="112">
        <v>39.204545454545453</v>
      </c>
      <c r="E22" s="112">
        <v>3.9772727272727271</v>
      </c>
      <c r="F22" s="112">
        <v>35.795454545454547</v>
      </c>
      <c r="G22" s="112">
        <v>34.659090909090914</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320</v>
      </c>
      <c r="C23" s="112">
        <v>46.749226006191954</v>
      </c>
      <c r="D23" s="112">
        <v>15.789473684210526</v>
      </c>
      <c r="E23" s="112">
        <v>19.504643962848299</v>
      </c>
      <c r="F23" s="112">
        <v>29.411764705882355</v>
      </c>
      <c r="G23" s="112">
        <v>49.535603715170282</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v>50</v>
      </c>
      <c r="C24" s="112">
        <v>28.571428571428569</v>
      </c>
      <c r="D24" s="112">
        <v>4.0816326530612246</v>
      </c>
      <c r="E24" s="112">
        <v>24.489795918367346</v>
      </c>
      <c r="F24" s="112">
        <v>63.265306122448983</v>
      </c>
      <c r="G24" s="112">
        <v>32.653061224489797</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80</v>
      </c>
      <c r="C25" s="112">
        <v>28.205128205128204</v>
      </c>
      <c r="D25" s="112">
        <v>2.5641025641025639</v>
      </c>
      <c r="E25" s="112">
        <v>21.794871794871796</v>
      </c>
      <c r="F25" s="112">
        <v>43.589743589743591</v>
      </c>
      <c r="G25" s="112">
        <v>39.743589743589745</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160</v>
      </c>
      <c r="C26" s="112">
        <v>19.49685534591195</v>
      </c>
      <c r="D26" s="112">
        <v>15.723270440251572</v>
      </c>
      <c r="E26" s="112">
        <v>1.257861635220126</v>
      </c>
      <c r="F26" s="112">
        <v>18.238993710691823</v>
      </c>
      <c r="G26" s="112">
        <v>77.987421383647799</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380</v>
      </c>
      <c r="C27" s="112">
        <v>61.154855643044613</v>
      </c>
      <c r="D27" s="112">
        <v>39.107611548556434</v>
      </c>
      <c r="E27" s="112">
        <v>18.372703412073491</v>
      </c>
      <c r="F27" s="112">
        <v>39.895013123359583</v>
      </c>
      <c r="G27" s="112">
        <v>43.832020997375324</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3590</v>
      </c>
      <c r="C29" s="144">
        <v>38.540796435533274</v>
      </c>
      <c r="D29" s="144">
        <v>19.381787802840435</v>
      </c>
      <c r="E29" s="144">
        <v>12.698412698412698</v>
      </c>
      <c r="F29" s="144">
        <v>20.384294068504595</v>
      </c>
      <c r="G29" s="144">
        <v>40.74074074074074</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350</v>
      </c>
      <c r="C31" s="141">
        <v>14.164305949008499</v>
      </c>
      <c r="D31" s="141">
        <v>8.2152974504249308</v>
      </c>
      <c r="E31" s="141">
        <v>5.6657223796034</v>
      </c>
      <c r="F31" s="141">
        <v>7.0821529745042495</v>
      </c>
      <c r="G31" s="141">
        <v>62.322946175637398</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310</v>
      </c>
      <c r="C32" s="141">
        <v>33.766233766233768</v>
      </c>
      <c r="D32" s="141">
        <v>16.883116883116884</v>
      </c>
      <c r="E32" s="141">
        <v>15.584415584415584</v>
      </c>
      <c r="F32" s="141">
        <v>24.350649350649352</v>
      </c>
      <c r="G32" s="141">
        <v>39.61038961038961</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50</v>
      </c>
      <c r="C33" s="141">
        <v>20.754716981132077</v>
      </c>
      <c r="D33" s="141">
        <v>18.867924528301888</v>
      </c>
      <c r="E33" s="141">
        <v>1.8867924528301887</v>
      </c>
      <c r="F33" s="141">
        <v>33.962264150943398</v>
      </c>
      <c r="G33" s="141">
        <v>30.188679245283019</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170</v>
      </c>
      <c r="C34" s="141">
        <v>17.964071856287426</v>
      </c>
      <c r="D34" s="141">
        <v>11.377245508982035</v>
      </c>
      <c r="E34" s="141">
        <v>5.3892215568862278</v>
      </c>
      <c r="F34" s="141">
        <v>3.5928143712574849</v>
      </c>
      <c r="G34" s="141">
        <v>22.754491017964071</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640</v>
      </c>
      <c r="C35" s="141">
        <v>27.586206896551722</v>
      </c>
      <c r="D35" s="141">
        <v>10.9717868338558</v>
      </c>
      <c r="E35" s="141">
        <v>10.031347962382444</v>
      </c>
      <c r="F35" s="141">
        <v>12.38244514106583</v>
      </c>
      <c r="G35" s="141">
        <v>38.557993730407524</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1550</v>
      </c>
      <c r="C36" s="141">
        <v>54.39276485788114</v>
      </c>
      <c r="D36" s="141">
        <v>24.418604651162788</v>
      </c>
      <c r="E36" s="141">
        <v>18.475452196382431</v>
      </c>
      <c r="F36" s="141">
        <v>20.348837209302324</v>
      </c>
      <c r="G36" s="141">
        <v>42.054263565891475</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320</v>
      </c>
      <c r="C37" s="141">
        <v>37.071651090342677</v>
      </c>
      <c r="D37" s="141">
        <v>34.579439252336449</v>
      </c>
      <c r="E37" s="141">
        <v>2.4922118380062304</v>
      </c>
      <c r="F37" s="141">
        <v>48.286604361370713</v>
      </c>
      <c r="G37" s="141">
        <v>28.348909657320871</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80</v>
      </c>
      <c r="C38" s="141">
        <v>46.987951807228917</v>
      </c>
      <c r="D38" s="141">
        <v>21.686746987951807</v>
      </c>
      <c r="E38" s="141">
        <v>24.096385542168676</v>
      </c>
      <c r="F38" s="141">
        <v>26.506024096385545</v>
      </c>
      <c r="G38" s="141">
        <v>43.373493975903614</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60</v>
      </c>
      <c r="C39" s="141">
        <v>11.864406779661017</v>
      </c>
      <c r="D39" s="141">
        <v>10.16949152542373</v>
      </c>
      <c r="E39" s="141" t="s">
        <v>231</v>
      </c>
      <c r="F39" s="141">
        <v>22.033898305084744</v>
      </c>
      <c r="G39" s="141">
        <v>30.508474576271187</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v>60</v>
      </c>
      <c r="C40" s="141">
        <v>9.8360655737704921</v>
      </c>
      <c r="D40" s="141">
        <v>4.918032786885246</v>
      </c>
      <c r="E40" s="141" t="s">
        <v>231</v>
      </c>
      <c r="F40" s="141">
        <v>39.344262295081968</v>
      </c>
      <c r="G40" s="141">
        <v>40.983606557377051</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2420</v>
      </c>
      <c r="C42" s="144">
        <v>56.09756097560976</v>
      </c>
      <c r="D42" s="144">
        <v>35.262505167424557</v>
      </c>
      <c r="E42" s="144">
        <v>13.02190988011575</v>
      </c>
      <c r="F42" s="144">
        <v>20.256304257957833</v>
      </c>
      <c r="G42" s="144">
        <v>45.22529971062422</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340</v>
      </c>
      <c r="C44" s="141">
        <v>64.809384164222877</v>
      </c>
      <c r="D44" s="141">
        <v>45.747800586510259</v>
      </c>
      <c r="E44" s="141">
        <v>17.595307917888565</v>
      </c>
      <c r="F44" s="141">
        <v>17.888563049853374</v>
      </c>
      <c r="G44" s="141">
        <v>57.771260997067451</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170</v>
      </c>
      <c r="C45" s="141">
        <v>29.696969696969699</v>
      </c>
      <c r="D45" s="141">
        <v>26.060606060606062</v>
      </c>
      <c r="E45" s="141" t="s">
        <v>231</v>
      </c>
      <c r="F45" s="141">
        <v>1.8181818181818181</v>
      </c>
      <c r="G45" s="141">
        <v>36.363636363636367</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490</v>
      </c>
      <c r="C46" s="141">
        <v>68.032786885245898</v>
      </c>
      <c r="D46" s="141">
        <v>41.803278688524593</v>
      </c>
      <c r="E46" s="141">
        <v>24.180327868852459</v>
      </c>
      <c r="F46" s="141">
        <v>29.918032786885245</v>
      </c>
      <c r="G46" s="141">
        <v>49.795081967213115</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210</v>
      </c>
      <c r="C47" s="141">
        <v>67.452830188679243</v>
      </c>
      <c r="D47" s="141">
        <v>46.698113207547173</v>
      </c>
      <c r="E47" s="141">
        <v>18.39622641509434</v>
      </c>
      <c r="F47" s="141">
        <v>23.584905660377359</v>
      </c>
      <c r="G47" s="141">
        <v>29.245283018867923</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420</v>
      </c>
      <c r="C48" s="141">
        <v>45.97156398104265</v>
      </c>
      <c r="D48" s="141">
        <v>36.255924170616119</v>
      </c>
      <c r="E48" s="141">
        <v>7.8199052132701423</v>
      </c>
      <c r="F48" s="141">
        <v>25.829383886255926</v>
      </c>
      <c r="G48" s="141">
        <v>40.995260663507111</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v>30</v>
      </c>
      <c r="C49" s="141">
        <v>48.387096774193552</v>
      </c>
      <c r="D49" s="141">
        <v>32.258064516129032</v>
      </c>
      <c r="E49" s="141">
        <v>6.4516129032258061</v>
      </c>
      <c r="F49" s="141">
        <v>41.935483870967744</v>
      </c>
      <c r="G49" s="141">
        <v>41.935483870967744</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120</v>
      </c>
      <c r="C50" s="141">
        <v>41.803278688524593</v>
      </c>
      <c r="D50" s="141">
        <v>34.42622950819672</v>
      </c>
      <c r="E50" s="141">
        <v>4.0983606557377046</v>
      </c>
      <c r="F50" s="141">
        <v>25.409836065573771</v>
      </c>
      <c r="G50" s="141">
        <v>27.868852459016392</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60</v>
      </c>
      <c r="C51" s="141">
        <v>28.571428571428569</v>
      </c>
      <c r="D51" s="141">
        <v>23.214285714285715</v>
      </c>
      <c r="E51" s="141">
        <v>5.3571428571428568</v>
      </c>
      <c r="F51" s="141">
        <v>16.071428571428573</v>
      </c>
      <c r="G51" s="141">
        <v>17.857142857142858</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440</v>
      </c>
      <c r="C52" s="141">
        <v>68.577981651376149</v>
      </c>
      <c r="D52" s="141">
        <v>25</v>
      </c>
      <c r="E52" s="141">
        <v>9.862385321100918</v>
      </c>
      <c r="F52" s="141">
        <v>7.5688073394495419</v>
      </c>
      <c r="G52" s="141">
        <v>55.045871559633028</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150</v>
      </c>
      <c r="C53" s="141">
        <v>25.342465753424658</v>
      </c>
      <c r="D53" s="141">
        <v>16.43835616438356</v>
      </c>
      <c r="E53" s="141">
        <v>8.2191780821917799</v>
      </c>
      <c r="F53" s="141">
        <v>23.972602739726025</v>
      </c>
      <c r="G53" s="141">
        <v>42.465753424657535</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1500</v>
      </c>
      <c r="C55" s="144">
        <v>23.663101604278076</v>
      </c>
      <c r="D55" s="144">
        <v>14.906417112299467</v>
      </c>
      <c r="E55" s="144">
        <v>2.8743315508021392</v>
      </c>
      <c r="F55" s="144">
        <v>2.2727272727272729</v>
      </c>
      <c r="G55" s="144">
        <v>38.034759358288774</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t="s">
        <v>226</v>
      </c>
      <c r="C57" s="141" t="s">
        <v>226</v>
      </c>
      <c r="D57" s="141" t="s">
        <v>231</v>
      </c>
      <c r="E57" s="141" t="s">
        <v>231</v>
      </c>
      <c r="F57" s="141" t="s">
        <v>231</v>
      </c>
      <c r="G57" s="141" t="s">
        <v>226</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310</v>
      </c>
      <c r="C58" s="141">
        <v>22.950819672131146</v>
      </c>
      <c r="D58" s="141">
        <v>19.016393442622949</v>
      </c>
      <c r="E58" s="141" t="s">
        <v>231</v>
      </c>
      <c r="F58" s="141">
        <v>3.278688524590164</v>
      </c>
      <c r="G58" s="141">
        <v>40.655737704918032</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40</v>
      </c>
      <c r="C59" s="141">
        <v>11.111111111111111</v>
      </c>
      <c r="D59" s="141" t="s">
        <v>231</v>
      </c>
      <c r="E59" s="141">
        <v>5.5555555555555554</v>
      </c>
      <c r="F59" s="141" t="s">
        <v>231</v>
      </c>
      <c r="G59" s="141">
        <v>13.888888888888889</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1080</v>
      </c>
      <c r="C60" s="141">
        <v>24.029574861367838</v>
      </c>
      <c r="D60" s="141">
        <v>14.87985212569316</v>
      </c>
      <c r="E60" s="141">
        <v>3.234750462107209</v>
      </c>
      <c r="F60" s="141">
        <v>1.1090573012939002</v>
      </c>
      <c r="G60" s="141">
        <v>37.707948243992604</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60</v>
      </c>
      <c r="C61" s="141">
        <v>30.64516129032258</v>
      </c>
      <c r="D61" s="141">
        <v>6.4516129032258061</v>
      </c>
      <c r="E61" s="141">
        <v>9.67741935483871</v>
      </c>
      <c r="F61" s="141">
        <v>19.35483870967742</v>
      </c>
      <c r="G61" s="141">
        <v>46.774193548387096</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5"/>
      <c r="M62" s="675"/>
      <c r="N62" s="675"/>
      <c r="O62" s="675"/>
      <c r="P62" s="675"/>
      <c r="Q62" s="675"/>
      <c r="R62" s="675"/>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6" t="s">
        <v>161</v>
      </c>
      <c r="B64" s="676"/>
      <c r="C64" s="676"/>
      <c r="D64" s="676"/>
      <c r="E64" s="676"/>
      <c r="F64" s="676"/>
      <c r="G64" s="676"/>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6" t="s">
        <v>162</v>
      </c>
      <c r="B65" s="676"/>
      <c r="C65" s="676"/>
      <c r="D65" s="676"/>
      <c r="E65" s="676"/>
      <c r="F65" s="676"/>
      <c r="G65" s="676"/>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7" t="s">
        <v>129</v>
      </c>
      <c r="B66" s="677"/>
      <c r="C66" s="677"/>
      <c r="D66" s="677"/>
      <c r="E66" s="677"/>
      <c r="F66" s="677"/>
      <c r="G66" s="677"/>
      <c r="H66" s="398"/>
      <c r="I66" s="398"/>
      <c r="J66" s="398"/>
    </row>
    <row r="67" spans="1:251" s="400" customFormat="1" ht="12" customHeight="1" x14ac:dyDescent="0.3">
      <c r="A67" s="673" t="s">
        <v>174</v>
      </c>
      <c r="B67" s="673"/>
      <c r="C67" s="673"/>
      <c r="D67" s="673"/>
      <c r="E67" s="673"/>
      <c r="F67" s="673"/>
      <c r="G67" s="673"/>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9420</v>
      </c>
      <c r="C11" s="133">
        <v>21.617319325055714</v>
      </c>
      <c r="D11" s="133">
        <v>12.055608617213203</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1920</v>
      </c>
      <c r="C13" s="137">
        <v>59.050599895670317</v>
      </c>
      <c r="D13" s="137">
        <v>22.483046426708398</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v>40</v>
      </c>
      <c r="C15" s="141">
        <v>22.857142857142858</v>
      </c>
      <c r="D15" s="141">
        <v>94.285714285714278</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100</v>
      </c>
      <c r="C16" s="141">
        <v>70.588235294117652</v>
      </c>
      <c r="D16" s="141">
        <v>28.431372549019606</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160</v>
      </c>
      <c r="C17" s="141">
        <v>80.487804878048792</v>
      </c>
      <c r="D17" s="141">
        <v>45.121951219512198</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v>30</v>
      </c>
      <c r="C18" s="141">
        <v>18.75</v>
      </c>
      <c r="D18" s="141">
        <v>6.25</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t="s">
        <v>226</v>
      </c>
      <c r="C19" s="141" t="s">
        <v>226</v>
      </c>
      <c r="D19" s="141" t="s">
        <v>226</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350</v>
      </c>
      <c r="C20" s="141">
        <v>50.289017341040463</v>
      </c>
      <c r="D20" s="141">
        <v>10.404624277456648</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70</v>
      </c>
      <c r="C21" s="141">
        <v>43.283582089552233</v>
      </c>
      <c r="D21" s="141">
        <v>32.835820895522389</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180</v>
      </c>
      <c r="C22" s="141">
        <v>21.59090909090909</v>
      </c>
      <c r="D22" s="141">
        <v>10.795454545454545</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320</v>
      </c>
      <c r="C23" s="141">
        <v>61.300309597523217</v>
      </c>
      <c r="D23" s="141">
        <v>17.027863777089784</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v>50</v>
      </c>
      <c r="C24" s="141">
        <v>63.265306122448983</v>
      </c>
      <c r="D24" s="141">
        <v>36.734693877551024</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80</v>
      </c>
      <c r="C25" s="141">
        <v>79.487179487179489</v>
      </c>
      <c r="D25" s="141">
        <v>16.666666666666664</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160</v>
      </c>
      <c r="C26" s="141">
        <v>88.679245283018872</v>
      </c>
      <c r="D26" s="141">
        <v>1.8867924528301887</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380</v>
      </c>
      <c r="C27" s="141">
        <v>62.729658792650923</v>
      </c>
      <c r="D27" s="141">
        <v>33.070866141732289</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3590</v>
      </c>
      <c r="C29" s="137">
        <v>19.353940406571983</v>
      </c>
      <c r="D29" s="137">
        <v>12.809802283486494</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350</v>
      </c>
      <c r="C31" s="141">
        <v>11.614730878186968</v>
      </c>
      <c r="D31" s="141">
        <v>8.2152974504249308</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310</v>
      </c>
      <c r="C32" s="141">
        <v>24.350649350649352</v>
      </c>
      <c r="D32" s="141">
        <v>12.337662337662337</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50</v>
      </c>
      <c r="C33" s="141">
        <v>28.30188679245283</v>
      </c>
      <c r="D33" s="141">
        <v>50.943396226415096</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170</v>
      </c>
      <c r="C34" s="141">
        <v>17.365269461077844</v>
      </c>
      <c r="D34" s="141">
        <v>6.5868263473053901</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640</v>
      </c>
      <c r="C35" s="141">
        <v>17.398119122257054</v>
      </c>
      <c r="D35" s="141">
        <v>9.4043887147335425</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1550</v>
      </c>
      <c r="C36" s="141">
        <v>21.963824289405682</v>
      </c>
      <c r="D36" s="141">
        <v>15.633074935400519</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320</v>
      </c>
      <c r="C37" s="141">
        <v>4.9844236760124607</v>
      </c>
      <c r="D37" s="141">
        <v>8.722741433021806</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80</v>
      </c>
      <c r="C38" s="141">
        <v>24.096385542168676</v>
      </c>
      <c r="D38" s="141">
        <v>6.024096385542169</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60</v>
      </c>
      <c r="C39" s="141">
        <v>13.559322033898304</v>
      </c>
      <c r="D39" s="141">
        <v>27.118644067796609</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v>60</v>
      </c>
      <c r="C40" s="141">
        <v>65.573770491803273</v>
      </c>
      <c r="D40" s="141">
        <v>6.557377049180328</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2420</v>
      </c>
      <c r="C42" s="137">
        <v>7.2757337742868948</v>
      </c>
      <c r="D42" s="137">
        <v>6.2835882596114097</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340</v>
      </c>
      <c r="C44" s="141">
        <v>12.903225806451612</v>
      </c>
      <c r="D44" s="141">
        <v>8.7976539589442826</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170</v>
      </c>
      <c r="C45" s="141" t="s">
        <v>231</v>
      </c>
      <c r="D45" s="141">
        <v>4.2424242424242431</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490</v>
      </c>
      <c r="C46" s="141">
        <v>3.278688524590164</v>
      </c>
      <c r="D46" s="141">
        <v>5.5327868852459012</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210</v>
      </c>
      <c r="C47" s="141">
        <v>14.622641509433961</v>
      </c>
      <c r="D47" s="141">
        <v>2.8301886792452833</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420</v>
      </c>
      <c r="C48" s="141">
        <v>13.507109004739338</v>
      </c>
      <c r="D48" s="141">
        <v>4.2654028436018958</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v>30</v>
      </c>
      <c r="C49" s="141">
        <v>25.806451612903224</v>
      </c>
      <c r="D49" s="141">
        <v>9.67741935483871</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120</v>
      </c>
      <c r="C50" s="141">
        <v>2.459016393442623</v>
      </c>
      <c r="D50" s="141">
        <v>19.672131147540984</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60</v>
      </c>
      <c r="C51" s="141">
        <v>14.285714285714285</v>
      </c>
      <c r="D51" s="141">
        <v>16.071428571428573</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440</v>
      </c>
      <c r="C52" s="141">
        <v>0.68807339449541294</v>
      </c>
      <c r="D52" s="141">
        <v>4.3577981651376145</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150</v>
      </c>
      <c r="C53" s="141">
        <v>4.10958904109589</v>
      </c>
      <c r="D53" s="141">
        <v>6.1643835616438354</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1500</v>
      </c>
      <c r="C55" s="137">
        <v>2.2727272727272729</v>
      </c>
      <c r="D55" s="137">
        <v>6.2165775401069521</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t="s">
        <v>226</v>
      </c>
      <c r="C57" s="141" t="s">
        <v>231</v>
      </c>
      <c r="D57" s="141" t="s">
        <v>231</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310</v>
      </c>
      <c r="C58" s="141">
        <v>3.278688524590164</v>
      </c>
      <c r="D58" s="141">
        <v>13.442622950819672</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40</v>
      </c>
      <c r="C59" s="141">
        <v>16.666666666666664</v>
      </c>
      <c r="D59" s="141">
        <v>5.5555555555555554</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1080</v>
      </c>
      <c r="C60" s="141">
        <v>0.73937153419593349</v>
      </c>
      <c r="D60" s="141">
        <v>4.5286506469500925</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60</v>
      </c>
      <c r="C61" s="141">
        <v>16.129032258064516</v>
      </c>
      <c r="D61" s="141">
        <v>1.6129032258064515</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174</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2022-06-27T11:54:07Z</cp:lastPrinted>
  <dcterms:created xsi:type="dcterms:W3CDTF">2017-06-19T15:24:41Z</dcterms:created>
  <dcterms:modified xsi:type="dcterms:W3CDTF">2022-06-27T11:54:07Z</dcterms:modified>
</cp:coreProperties>
</file>