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intra.cciaa.net\vdi\redirect\cfi1227\Documents\Rapporti e ricerche_Cam_Com_FI\Excelsior\EXCELSIOR_NUOVO\2024\giu-ago\"/>
    </mc:Choice>
  </mc:AlternateContent>
  <bookViews>
    <workbookView xWindow="-120" yWindow="-120" windowWidth="29040" windowHeight="15840" firstSheet="1" activeTab="6"/>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2" l="1"/>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<sst xmlns="http://schemas.openxmlformats.org/spreadsheetml/2006/main" count="688" uniqueCount="234">
  <si>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</si>
  <si>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</si>
  <si>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</si>
  <si>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</si>
  <si>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</si>
  <si>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</si>
  <si>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</si>
  <si>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</si>
  <si>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</si>
  <si>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</si>
  <si>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</si>
  <si>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</si>
  <si>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</si>
  <si>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</si>
  <si>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</si>
  <si>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</si>
  <si>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</si>
  <si>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</si>
  <si>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</si>
  <si>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</si>
  <si>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</si>
  <si>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</si>
  <si>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</si>
  <si>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</si>
  <si>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</si>
  <si>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</si>
  <si>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</si>
  <si>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</si>
  <si>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</si>
  <si>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</si>
  <si>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</si>
  <si>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</si>
  <si>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</si>
  <si>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</si>
  <si>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</si>
  <si>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</si>
  <si>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</si>
  <si>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</si>
  <si>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</si>
  <si>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</si>
  <si>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</si>
  <si>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</si>
  <si>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</si>
  <si>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</si>
  <si>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</si>
  <si>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</si>
  <si>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</si>
  <si>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</si>
  <si>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</si>
  <si>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</si>
  <si>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</si>
  <si>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</si>
  <si>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</si>
  <si>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</si>
  <si>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</si>
  <si>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</si>
  <si>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</si>
  <si>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</si>
  <si>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</si>
  <si>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</si>
  <si>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</si>
  <si>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</si>
  <si>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</si>
  <si>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</si>
  <si>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</si>
  <si>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</si>
  <si>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</si>
  <si>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</si>
  <si>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</si>
  <si>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</si>
  <si>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</si>
  <si>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</si>
  <si>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</si>
  <si>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</si>
  <si>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</si>
  <si>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</si>
  <si>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</si>
  <si>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</si>
  <si>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</si>
  <si>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</si>
  <si>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</si>
  <si>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</si>
  <si>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</si>
  <si>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</si>
  <si>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</si>
  <si>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</si>
  <si>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</si>
  <si>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</si>
  <si>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</si>
  <si>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</si>
  <si>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</si>
  <si>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</si>
  <si>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</si>
  <si>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</si>
  <si>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</si>
  <si>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</si>
  <si>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</si>
  <si>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</si>
  <si>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</si>
  <si>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</si>
  <si>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</si>
  <si>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</si>
  <si>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</si>
  <si>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</si>
  <si>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</si>
  <si>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</si>
  <si>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</si>
  <si>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</si>
  <si>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</si>
  <si>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</si>
  <si>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</si>
  <si>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</si>
  <si>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</si>
  <si>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</si>
  <si>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</si>
  <si>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</si>
  <si>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</si>
  <si>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</si>
  <si>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</si>
  <si>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</si>
  <si>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</si>
  <si>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</si>
  <si>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</si>
  <si>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</si>
  <si>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</si>
  <si>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</si>
  <si>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</si>
  <si>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</si>
  <si>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</si>
  <si>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</si>
  <si>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</si>
  <si>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</si>
  <si>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</si>
  <si>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</si>
  <si>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</si>
  <si>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Giugno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</si>
  <si>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</si>
  <si>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2024</t>
  </si>
  <si>
    <t>Luglio</t>
  </si>
  <si>
    <t>Le analisi del presente volume si focalizzano sulle principali caratteristiche delle entrate programmate nel mese di giugno 2024, con uno sguardo sulle tendenze occupazionali per il periodo giugno - agosto 2024.</t>
  </si>
  <si>
    <t>Agosto</t>
  </si>
  <si>
    <t>Giugno - Agosto 2024</t>
  </si>
  <si>
    <t>giu</t>
  </si>
  <si>
    <t>ago 2024</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</si>
  <si>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107.800 imprese, campione rappresentativo delle imprese con dipendenti al 2022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</si>
  <si>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</si>
  <si>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della salute</t>
  </si>
  <si>
    <t>Tecnici dei rapporti con i mercati</t>
  </si>
  <si>
    <t>Specialisti delle scienze gestionali, commerciali e bancarie</t>
  </si>
  <si>
    <t>Tecnici della gestione dei processi produttivi di beni e servizi</t>
  </si>
  <si>
    <t>Tecnici in campo ingegneristico</t>
  </si>
  <si>
    <t>Ingegneri</t>
  </si>
  <si>
    <t>Tecnici informatici, telematici e delle telecomunicazioni</t>
  </si>
  <si>
    <t>Tecnici dell’organizzazione e dell’amministrazione delle attività produttive</t>
  </si>
  <si>
    <t>Tecnici delle attività finanziarie ed assicurative</t>
  </si>
  <si>
    <t>Specialisti in discipline artistico-espressive</t>
  </si>
  <si>
    <t>Specialisti nelle scienze della vita</t>
  </si>
  <si>
    <t>Specialisti in scienze sociali</t>
  </si>
  <si>
    <t>Altre professioni</t>
  </si>
  <si>
    <t>Esercenti ed addetti nelle attività di ristorazione</t>
  </si>
  <si>
    <t>Addetti alle vendite</t>
  </si>
  <si>
    <t>Addetti alla segreteria e agli affari generali</t>
  </si>
  <si>
    <t>Professioni qualificate nei servizi sanitari e sociali</t>
  </si>
  <si>
    <t>Addetti all'accoglienza e all'informazione della clientela</t>
  </si>
  <si>
    <t>Professioni qualificate nei servizi personali</t>
  </si>
  <si>
    <t>Professioni qualificate nei servizi di sicurezza, vigilanza e custodia</t>
  </si>
  <si>
    <t>Addetti alla gestione amministrativa della logistica</t>
  </si>
  <si>
    <t>Operatori della cura estetica</t>
  </si>
  <si>
    <t>Operai specializzati addetti alle rifiniture delle costruzioni</t>
  </si>
  <si>
    <t>Conduttori di veicoli a motore e a trazione animale</t>
  </si>
  <si>
    <t>Operai specializzati del tessile e dell'abbigliamento</t>
  </si>
  <si>
    <t>Operai addetti a macchinari dell'industria tessile e delle confezioni</t>
  </si>
  <si>
    <t>Meccanici artigianali, montatori, riparatori, manutentori macchine fisse/mobili</t>
  </si>
  <si>
    <t>Operai addetti a macchine confezionatrici di prodotti industriali</t>
  </si>
  <si>
    <t>Operai specializzati addetti alle costruzioni e mantenimento di strutture edili</t>
  </si>
  <si>
    <t>Conduttori macchine movimento terra,  sollevamento e maneggio materiali</t>
  </si>
  <si>
    <t>Fonditori, saldatori, lattonieri, calderai, montatori di carpenteria metallica</t>
  </si>
  <si>
    <t>Operai specializzati della lavorazione del cuoio, delle pelli e delle calzature</t>
  </si>
  <si>
    <t>Operai macchine automatiche e semiaut. per lavoraz. metalliche e prod. minerali</t>
  </si>
  <si>
    <t>Operai specializ. installaz./manutenzione attrezzature elettriche/elettroniche</t>
  </si>
  <si>
    <t>Personale non qualificato nei servizi di pulizia</t>
  </si>
  <si>
    <t>Personale non qualificato addetto allo spostamento e alla consegna merci</t>
  </si>
  <si>
    <t>Personale non qualif. addetto servizi di custodia edifici, attrezzature e beni</t>
  </si>
  <si>
    <t>Personale non qualificato nella manifattura</t>
  </si>
  <si>
    <t>Livello universitario</t>
  </si>
  <si>
    <t>Indirizzo economico</t>
  </si>
  <si>
    <t>Indirizzo insegnamento e formazione</t>
  </si>
  <si>
    <t>Indirizzo ingegneria industriale</t>
  </si>
  <si>
    <t>Indirizzo sanitario e paramedico</t>
  </si>
  <si>
    <t>Indirizzo linguistico, traduttori e interpreti</t>
  </si>
  <si>
    <t>Indirizzo ingegneria elettronica e dell'informazione</t>
  </si>
  <si>
    <t>Indirizzo chimico-farmaceutico</t>
  </si>
  <si>
    <t>Indirizzo umanistico, filosofico, storico e artistico</t>
  </si>
  <si>
    <t>Indirizzo politico-sociale</t>
  </si>
  <si>
    <t>Indirizzo scienze matematiche, fisiche e informatiche</t>
  </si>
  <si>
    <t>Indirizzo ingegneria civile ed architettura</t>
  </si>
  <si>
    <t>Indirizzo giuridico</t>
  </si>
  <si>
    <t>Altri indirizzi</t>
  </si>
  <si>
    <t>Istruzione tecnologica superiore (ITS Academy)</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</si>
  <si>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</si>
  <si>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</si>
  <si>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</si>
  <si>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</si>
  <si>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</si>
  <si>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</si>
  <si>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elettronica ed elettrotecnica</t>
  </si>
  <si>
    <t>Indirizzo costruzioni, ambiente e territorio</t>
  </si>
  <si>
    <t>Indirizzo artistico (liceo)</t>
  </si>
  <si>
    <t>Indirizzo liceale (classico, scientifico, scienze umane)</t>
  </si>
  <si>
    <t>Indirizzo chimica, materiali e biotecnologie</t>
  </si>
  <si>
    <t>Indirizzo informatica e telecomunicazioni</t>
  </si>
  <si>
    <t>Indirizzo sistema moda</t>
  </si>
  <si>
    <t>Qualifica di formazione o diploma professionale</t>
  </si>
  <si>
    <t>Indirizzo ristorazione</t>
  </si>
  <si>
    <t>Indirizzo sistemi e servizi logistici</t>
  </si>
  <si>
    <t>Indirizzo tessile e abbigliamento</t>
  </si>
  <si>
    <t>Indirizzo trasformazione agroalimentare</t>
  </si>
  <si>
    <t>Indirizzo meccanico</t>
  </si>
  <si>
    <t>Indirizzo elettrico</t>
  </si>
  <si>
    <t>Indirizzo amministrativo segretariale</t>
  </si>
  <si>
    <t>Indirizzo servizi di promozione e accoglienza</t>
  </si>
  <si>
    <t>Indirizzo servizi di vendita</t>
  </si>
  <si>
    <t>Indirizzo benessere</t>
  </si>
  <si>
    <t>Indirizzo calzature e pelleteria</t>
  </si>
  <si>
    <t>Indirizzo edile</t>
  </si>
  <si>
    <t>Scuola dell'obbligo</t>
  </si>
  <si>
    <t>--</t>
  </si>
  <si>
    <t>SEZIONE A - Quali sono le professioni 
ricercate dalle imprese?</t>
  </si>
  <si>
    <t>SEZIONE B -  Lavoro in provincia: 
le tendenze settoriali</t>
  </si>
  <si>
    <t>Tavola 8 - Lavoratori previsti in entrata dalle imprese nel mese di giugno 2024 e nel periodo giugno - agosto 2024</t>
  </si>
  <si>
    <t>Giugno 2024</t>
  </si>
  <si>
    <t>-</t>
  </si>
  <si>
    <t/>
  </si>
  <si>
    <t>Totale
 giu - ago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</si>
</sst>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7">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22" fillId="0" borderId="0" xfId="71"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cellStyle name="20% - Colore 3 2 2" xfId="52"/>
    <cellStyle name="20% - Colore 3 2 3" xfId="58"/>
    <cellStyle name="20% - Colore 3 3" xfId="43"/>
    <cellStyle name="20% - Colore 3 3 2" xfId="44"/>
    <cellStyle name="20% - Colore 3 4" xfId="51"/>
    <cellStyle name="20% - Colore 3 4 2" xfId="59"/>
    <cellStyle name="20% - Colore 3 5" xfId="56"/>
    <cellStyle name="Migliaia (0)_Foglio1" xfId="3"/>
    <cellStyle name="Migliaia [0] 2" xfId="5"/>
    <cellStyle name="Migliaia [0] 2 2" xfId="27"/>
    <cellStyle name="Migliaia [0] 2 3" xfId="60"/>
    <cellStyle name="Migliaia [0] 2 3 2" xfId="101"/>
    <cellStyle name="Migliaia [0] 2 3 3" xfId="92"/>
    <cellStyle name="Migliaia [0] 2 4" xfId="73"/>
    <cellStyle name="Migliaia [0] 2 5" xfId="81"/>
    <cellStyle name="Migliaia [0] 2 5 2" xfId="99"/>
    <cellStyle name="Migliaia [0] 3" xfId="10"/>
    <cellStyle name="Migliaia [0] 3 2" xfId="70"/>
    <cellStyle name="Migliaia [0] 4" xfId="53"/>
    <cellStyle name="Migliaia [0] 4 2" xfId="89"/>
    <cellStyle name="Migliaia [0] 5" xfId="4"/>
    <cellStyle name="Migliaia [0] 5 2" xfId="87"/>
    <cellStyle name="Migliaia [0] 6" xfId="69"/>
    <cellStyle name="Migliaia [0] 6 2" xfId="78"/>
    <cellStyle name="Migliaia [0] 6 3" xfId="85"/>
    <cellStyle name="Migliaia [0] 6 3 2" xfId="100"/>
    <cellStyle name="Migliaia [0] 6 5" xfId="86"/>
    <cellStyle name="Migliaia 2" xfId="6"/>
    <cellStyle name="Migliaia 2 2" xfId="88"/>
    <cellStyle name="Migliaia 3" xfId="54"/>
    <cellStyle name="Migliaia 3 2" xfId="90"/>
    <cellStyle name="Normale" xfId="0" builtinId="0"/>
    <cellStyle name="Normale 10" xfId="28"/>
    <cellStyle name="Normale 10 2" xfId="46"/>
    <cellStyle name="Normale 11" xfId="47"/>
    <cellStyle name="Normale 11 2" xfId="50"/>
    <cellStyle name="Normale 11 2 2" xfId="61"/>
    <cellStyle name="Normale 11 2 2 2" xfId="79"/>
    <cellStyle name="Normale 11 2 3" xfId="71"/>
    <cellStyle name="Normale 11 3" xfId="55"/>
    <cellStyle name="Normale 11 3 2" xfId="91"/>
    <cellStyle name="Normale 12" xfId="48"/>
    <cellStyle name="Normale 12 2" xfId="57"/>
    <cellStyle name="Normale 13" xfId="62"/>
    <cellStyle name="Normale 13 2" xfId="63"/>
    <cellStyle name="Normale 13 2 2" xfId="64"/>
    <cellStyle name="Normale 13 2 2 2" xfId="95"/>
    <cellStyle name="Normale 13 2 3" xfId="94"/>
    <cellStyle name="Normale 13 3" xfId="65"/>
    <cellStyle name="Normale 13 3 2" xfId="96"/>
    <cellStyle name="Normale 13 4" xfId="93"/>
    <cellStyle name="Normale 14" xfId="66"/>
    <cellStyle name="Normale 14 2" xfId="97"/>
    <cellStyle name="Normale 15" xfId="2"/>
    <cellStyle name="Normale 2" xfId="7"/>
    <cellStyle name="Normale 2 2" xfId="11"/>
    <cellStyle name="Normale 2 2 2" xfId="67"/>
    <cellStyle name="Normale 2 2 2 2" xfId="77"/>
    <cellStyle name="Normale 2 2 3" xfId="74"/>
    <cellStyle name="Normale 2 3" xfId="12"/>
    <cellStyle name="Normale 2 4" xfId="72"/>
    <cellStyle name="Normale 3" xfId="8"/>
    <cellStyle name="Normale 3 2" xfId="36"/>
    <cellStyle name="Normale 3 2 2" xfId="76"/>
    <cellStyle name="Normale 3 2 2 2" xfId="84"/>
    <cellStyle name="Normale 3 2 2 2 2" xfId="83"/>
    <cellStyle name="Normale 3 3" xfId="21"/>
    <cellStyle name="Normale 3 3 2" xfId="29"/>
    <cellStyle name="Normale 3 3 2 2" xfId="45"/>
    <cellStyle name="Normale 3 4" xfId="80"/>
    <cellStyle name="Normale 3 4 2" xfId="82"/>
    <cellStyle name="Normale 4" xfId="13"/>
    <cellStyle name="Normale 4 2" xfId="37"/>
    <cellStyle name="Normale 4 3" xfId="20"/>
    <cellStyle name="Normale 4 3 2" xfId="30"/>
    <cellStyle name="Normale 5" xfId="14"/>
    <cellStyle name="Normale 5 2" xfId="38"/>
    <cellStyle name="Normale 5 2 2" xfId="75"/>
    <cellStyle name="Normale 5 3" xfId="22"/>
    <cellStyle name="Normale 5 3 2" xfId="31"/>
    <cellStyle name="Normale 6" xfId="15"/>
    <cellStyle name="Normale 6 2" xfId="39"/>
    <cellStyle name="Normale 6 3" xfId="23"/>
    <cellStyle name="Normale 6 3 2" xfId="32"/>
    <cellStyle name="Normale 7" xfId="16"/>
    <cellStyle name="Normale 7 2" xfId="40"/>
    <cellStyle name="Normale 7 3" xfId="26"/>
    <cellStyle name="Normale 7 3 2" xfId="33"/>
    <cellStyle name="Normale 8" xfId="17"/>
    <cellStyle name="Normale 8 2" xfId="41"/>
    <cellStyle name="Normale 8 3" xfId="25"/>
    <cellStyle name="Normale 8 3 2" xfId="34"/>
    <cellStyle name="Normale 9" xfId="18"/>
    <cellStyle name="Normale 9 2" xfId="42"/>
    <cellStyle name="Normale 9 3" xfId="24"/>
    <cellStyle name="Normale 9 3 2" xfId="35"/>
    <cellStyle name="Percentuale 2" xfId="49"/>
    <cellStyle name="Percentuale 3" xfId="68"/>
    <cellStyle name="Percentuale 3 2" xfId="98"/>
    <cellStyle name="Valuta (0)_Foglio1"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8E5B-462E-80B4-AC38009E0829}"/>
                </c:ext>
                <c:ext xmlns:c15="http://schemas.microsoft.com/office/drawing/2012/chart" uri="{CE6537A1-D6FC-4f65-9D91-7224C49458BB}">
                  <c15:spPr xmlns:c15="http://schemas.microsoft.com/office/drawing/2012/chart">
                    <a:prstGeom prst="rect">
                      <a:avLst/>
                    </a:prstGeom>
                  </c15:spPr>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8E5B-462E-80B4-AC38009E0829}"/>
                </c:ext>
                <c:ext xmlns:c15="http://schemas.microsoft.com/office/drawing/2012/chart" uri="{CE6537A1-D6FC-4f65-9D91-7224C49458BB}">
                  <c15:spPr xmlns:c15="http://schemas.microsoft.com/office/drawing/2012/chart">
                    <a:prstGeom prst="rect">
                      <a:avLst/>
                    </a:prstGeom>
                  </c15:spPr>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8E5B-462E-80B4-AC38009E0829}"/>
                </c:ext>
                <c:ext xmlns:c15="http://schemas.microsoft.com/office/drawing/2012/chart" uri="{CE6537A1-D6FC-4f65-9D91-7224C49458BB}">
                  <c15:spPr xmlns:c15="http://schemas.microsoft.com/office/drawing/2012/chart">
                    <a:prstGeom prst="rect">
                      <a:avLst/>
                    </a:prstGeom>
                  </c15:spPr>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8E5B-462E-80B4-AC38009E0829}"/>
                </c:ext>
                <c:ext xmlns:c15="http://schemas.microsoft.com/office/drawing/2012/chart" uri="{CE6537A1-D6FC-4f65-9D91-7224C49458BB}">
                  <c15:spPr xmlns:c15="http://schemas.microsoft.com/office/drawing/2012/chart">
                    <a:prstGeom prst="rect">
                      <a:avLst/>
                    </a:prstGeom>
                  </c15:spPr>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8E5B-462E-80B4-AC38009E0829}"/>
                </c:ext>
                <c:ext xmlns:c15="http://schemas.microsoft.com/office/drawing/2012/chart" uri="{CE6537A1-D6FC-4f65-9D91-7224C49458BB}">
                  <c15:spPr xmlns:c15="http://schemas.microsoft.com/office/drawing/2012/chart">
                    <a:prstGeom prst="rect">
                      <a:avLst/>
                    </a:prstGeom>
                  </c15:spPr>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8E5B-462E-80B4-AC38009E0829}"/>
                </c:ex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0.43569099062372607</c:v>
                </c:pt>
                <c:pt idx="1">
                  <c:v>0.2317570322054627</c:v>
                </c:pt>
                <c:pt idx="2">
                  <c:v>0.13391765185487159</c:v>
                </c:pt>
                <c:pt idx="3">
                  <c:v>0.1028332653893192</c:v>
                </c:pt>
                <c:pt idx="4">
                  <c:v>4.830819404810436E-2</c:v>
                </c:pt>
                <c:pt idx="5">
                  <c:v>4.7492865878516102E-2</c:v>
                </c:pt>
              </c:numCache>
            </c:numRef>
          </c:val>
          <c:extLst xmlns:c16r2="http://schemas.microsoft.com/office/drawing/2015/06/char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44.409743910056214</c:v>
                </c:pt>
                <c:pt idx="1">
                  <c:v>19.933554817275748</c:v>
                </c:pt>
                <c:pt idx="2">
                  <c:v>16.39477977161501</c:v>
                </c:pt>
                <c:pt idx="3">
                  <c:v>13.856928464232116</c:v>
                </c:pt>
                <c:pt idx="4">
                  <c:v>24.215740231150249</c:v>
                </c:pt>
                <c:pt idx="5">
                  <c:v>13.177470775770455</c:v>
                </c:pt>
                <c:pt idx="6">
                  <c:v>22.880527730271194</c:v>
                </c:pt>
              </c:numCache>
            </c:numRef>
          </c:val>
          <c:extLst xmlns:c16r2="http://schemas.microsoft.com/office/drawing/2015/06/char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48.906933166770763</c:v>
                </c:pt>
                <c:pt idx="1">
                  <c:v>67.441860465116278</c:v>
                </c:pt>
                <c:pt idx="2">
                  <c:v>74.061990212071777</c:v>
                </c:pt>
                <c:pt idx="3">
                  <c:v>69.134567283641829</c:v>
                </c:pt>
                <c:pt idx="4">
                  <c:v>69.510181618051732</c:v>
                </c:pt>
                <c:pt idx="5">
                  <c:v>78.00212539851222</c:v>
                </c:pt>
                <c:pt idx="6">
                  <c:v>66.894698265331058</c:v>
                </c:pt>
              </c:numCache>
            </c:numRef>
          </c:val>
          <c:extLst xmlns:c16r2="http://schemas.microsoft.com/office/drawing/2015/06/char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5.6214865708931914</c:v>
                </c:pt>
                <c:pt idx="1">
                  <c:v>12.126245847176079</c:v>
                </c:pt>
                <c:pt idx="2">
                  <c:v>7.177814029363784</c:v>
                </c:pt>
                <c:pt idx="3">
                  <c:v>6.1530765382691346</c:v>
                </c:pt>
                <c:pt idx="4">
                  <c:v>4.7881122729774352</c:v>
                </c:pt>
                <c:pt idx="5">
                  <c:v>3.6131774707757707</c:v>
                </c:pt>
                <c:pt idx="6">
                  <c:v>6.0469093574395307</c:v>
                </c:pt>
              </c:numCache>
            </c:numRef>
          </c:val>
          <c:extLst xmlns:c16r2="http://schemas.microsoft.com/office/drawing/2015/06/char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8F-4196-9F79-F675FA4C6E73}"/>
                </c:ext>
                <c:ext xmlns:c15="http://schemas.microsoft.com/office/drawing/2012/chart" uri="{CE6537A1-D6FC-4f65-9D91-7224C49458BB}"/>
              </c:extLst>
            </c:dLbl>
            <c:dLbl>
              <c:idx val="1"/>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8F-4196-9F79-F675FA4C6E73}"/>
                </c:ext>
                <c:ext xmlns:c15="http://schemas.microsoft.com/office/drawing/2012/chart" uri="{CE6537A1-D6FC-4f65-9D91-7224C49458BB}"/>
              </c:extLst>
            </c:dLbl>
            <c:dLbl>
              <c:idx val="2"/>
              <c:layout>
                <c:manualLayout>
                  <c:x val="2.070393374741201E-3"/>
                  <c:y val="-4.91970931103409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8F-4196-9F79-F675FA4C6E73}"/>
                </c:ext>
                <c:ext xmlns:c15="http://schemas.microsoft.com/office/drawing/2012/chart" uri="{CE6537A1-D6FC-4f65-9D91-7224C49458BB}"/>
              </c:extLst>
            </c:dLbl>
            <c:dLbl>
              <c:idx val="3"/>
              <c:layout>
                <c:manualLayout>
                  <c:x val="-4.140786749482402E-3"/>
                  <c:y val="-6.1496366387926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8F-4196-9F79-F675FA4C6E73}"/>
                </c:ext>
                <c:ext xmlns:c15="http://schemas.microsoft.com/office/drawing/2012/chart" uri="{CE6537A1-D6FC-4f65-9D91-7224C49458BB}"/>
              </c:extLst>
            </c:dLbl>
            <c:dLbl>
              <c:idx val="4"/>
              <c:layout>
                <c:manualLayout>
                  <c:x val="-7.5913546780740329E-17"/>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8F-4196-9F79-F675FA4C6E73}"/>
                </c:ext>
                <c:ext xmlns:c15="http://schemas.microsoft.com/office/drawing/2012/chart" uri="{CE6537A1-D6FC-4f65-9D91-7224C49458BB}"/>
              </c:extLst>
            </c:dLbl>
            <c:dLbl>
              <c:idx val="5"/>
              <c:layout>
                <c:manualLayout>
                  <c:x val="0"/>
                  <c:y val="-4.91970931103409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8F-4196-9F79-F675FA4C6E73}"/>
                </c:ext>
                <c:ext xmlns:c15="http://schemas.microsoft.com/office/drawing/2012/chart" uri="{CE6537A1-D6FC-4f65-9D91-7224C49458BB}"/>
              </c:extLst>
            </c:dLbl>
            <c:dLbl>
              <c:idx val="6"/>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8F-4196-9F79-F675FA4C6E73}"/>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1.0618363522798251</c:v>
                </c:pt>
                <c:pt idx="1">
                  <c:v>0.49833887043189368</c:v>
                </c:pt>
                <c:pt idx="2">
                  <c:v>2.3654159869494289</c:v>
                </c:pt>
                <c:pt idx="3">
                  <c:v>10.855427713856928</c:v>
                </c:pt>
                <c:pt idx="4">
                  <c:v>1.4859658778205835</c:v>
                </c:pt>
                <c:pt idx="5">
                  <c:v>5.2072263549415512</c:v>
                </c:pt>
                <c:pt idx="6">
                  <c:v>4.1778646469582217</c:v>
                </c:pt>
              </c:numCache>
            </c:numRef>
          </c:val>
          <c:extLst xmlns:c16r2="http://schemas.microsoft.com/office/drawing/2015/06/char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1004364600"/>
        <c:axId val="1004366952"/>
        <c:extLst xmlns:c16r2="http://schemas.microsoft.com/office/drawing/2015/06/chart"/>
      </c:barChart>
      <c:catAx>
        <c:axId val="1004364600"/>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1004366952"/>
        <c:crosses val="autoZero"/>
        <c:auto val="1"/>
        <c:lblAlgn val="ctr"/>
        <c:lblOffset val="100"/>
        <c:noMultiLvlLbl val="0"/>
      </c:catAx>
      <c:valAx>
        <c:axId val="1004366952"/>
        <c:scaling>
          <c:orientation val="minMax"/>
        </c:scaling>
        <c:delete val="1"/>
        <c:axPos val="l"/>
        <c:numFmt formatCode="0.0" sourceLinked="1"/>
        <c:majorTickMark val="out"/>
        <c:minorTickMark val="none"/>
        <c:tickLblPos val="none"/>
        <c:crossAx val="1004364600"/>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xmlns=""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xmlns=""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xmlns=""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GIUGNO 2024</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xmlns=""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xmlns=""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xmlns="" id="{13010730-0302-CC8F-3588-4A2F18720124}"/>
            </a:ext>
          </a:extLst>
        </xdr:cNvPr>
        <xdr:cNvGrpSpPr/>
      </xdr:nvGrpSpPr>
      <xdr:grpSpPr>
        <a:xfrm>
          <a:off x="1066800" y="232410"/>
          <a:ext cx="5610192" cy="1061880"/>
          <a:chOff x="1038225" y="161925"/>
          <a:chExt cx="5610192" cy="1260000"/>
        </a:xfrm>
      </xdr:grpSpPr>
      <xdr:pic>
        <xdr:nvPicPr>
          <xdr:cNvPr id="5" name="Immagine 4" descr="Home">
            <a:extLst>
              <a:ext uri="{FF2B5EF4-FFF2-40B4-BE49-F238E27FC236}">
                <a16:creationId xmlns:a16="http://schemas.microsoft.com/office/drawing/2014/main" xmlns=""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xmlns=""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xmlns="" id="{33B3BBCF-A919-4895-8627-33777CF397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xmlns=""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xmlns=""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9.810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xmlns=""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xmlns=""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K8"/>
  <sheetViews>
    <sheetView zoomScaleNormal="100" zoomScalePageLayoutView="60" workbookViewId="0"/>
  </sheetViews>
  <sheetFormatPr defaultColWidth="9" defaultRowHeight="13.8" x14ac:dyDescent="0.25"/>
  <cols>
    <col min="1" max="8" width="9" style="501"/>
    <col min="9" max="9" width="20.69921875" style="501" customWidth="1"/>
    <col min="10" max="10" width="13" style="501" customWidth="1"/>
    <col min="11" max="16384" width="9" style="501"/>
  </cols>
  <sheetData>
    <row r="3" spans="10:11" ht="14.4" x14ac:dyDescent="0.3">
      <c r="K3" s="4"/>
    </row>
    <row r="8" spans="10:11" ht="14.4"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ColWidth="8.09765625" defaultRowHeight="13.8" x14ac:dyDescent="0.3"/>
  <cols>
    <col min="1" max="1" width="11.3984375" style="173" customWidth="1"/>
    <col min="2" max="2" width="66.69921875" style="98" customWidth="1"/>
    <col min="3" max="20" width="5.8984375" style="98" customWidth="1"/>
    <col min="21" max="21" width="4.09765625" style="173" customWidth="1"/>
    <col min="22" max="24" width="4.09765625" style="174" customWidth="1"/>
    <col min="25" max="25" width="14.59765625" style="98" customWidth="1"/>
    <col min="26" max="16384" width="8.09765625" style="98"/>
  </cols>
  <sheetData>
    <row r="1" spans="1:24" ht="2.25" customHeight="1" x14ac:dyDescent="0.3"/>
    <row r="2" spans="1:24" s="177" customFormat="1" ht="32.1" customHeight="1" x14ac:dyDescent="0.25">
      <c r="A2" s="543" t="s">
        <v>115</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5">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5">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5">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3">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3">
      <c r="A7" s="545" t="s">
        <v>144</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3">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3">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3">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3">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3">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3">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3">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3">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3">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3">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3">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3">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3">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3">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3">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3">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3">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3">
      <c r="A25" s="545"/>
      <c r="B25" s="545"/>
      <c r="V25" s="98"/>
      <c r="W25" s="98"/>
      <c r="X25" s="98"/>
    </row>
    <row r="26" spans="1:24" ht="14.1" customHeight="1" x14ac:dyDescent="0.3">
      <c r="A26" s="134"/>
      <c r="B26" s="134"/>
      <c r="C26" s="3"/>
      <c r="D26" s="3"/>
      <c r="E26" s="3"/>
      <c r="F26" s="3"/>
      <c r="G26" s="3"/>
      <c r="H26" s="3"/>
      <c r="I26" s="3"/>
      <c r="J26" s="3"/>
      <c r="K26" s="3"/>
      <c r="L26" s="3"/>
      <c r="M26" s="3"/>
      <c r="N26" s="3"/>
      <c r="O26" s="3"/>
      <c r="P26" s="3"/>
      <c r="Q26" s="3"/>
      <c r="R26" s="3"/>
      <c r="S26" s="3"/>
      <c r="T26" s="3"/>
      <c r="U26" s="184"/>
    </row>
    <row r="27" spans="1:24" ht="14.1" customHeight="1" x14ac:dyDescent="0.3">
      <c r="A27" s="546" t="s">
        <v>139</v>
      </c>
      <c r="B27" s="546"/>
      <c r="C27" s="3"/>
      <c r="D27" s="3"/>
      <c r="E27" s="3"/>
      <c r="F27" s="3"/>
      <c r="G27" s="3"/>
      <c r="H27" s="3"/>
      <c r="I27" s="3"/>
      <c r="J27" s="3"/>
      <c r="K27" s="3"/>
      <c r="L27" s="3"/>
      <c r="M27" s="3"/>
      <c r="N27" s="3"/>
      <c r="O27" s="3"/>
      <c r="P27" s="3"/>
      <c r="Q27" s="3"/>
      <c r="R27" s="3"/>
      <c r="S27" s="3"/>
      <c r="T27" s="3"/>
      <c r="U27" s="184"/>
    </row>
    <row r="28" spans="1:24" ht="14.1" customHeight="1" x14ac:dyDescent="0.3">
      <c r="A28" s="546"/>
      <c r="B28" s="546"/>
      <c r="C28" s="3"/>
      <c r="D28" s="3"/>
      <c r="E28" s="3"/>
      <c r="F28" s="3"/>
      <c r="G28" s="3"/>
      <c r="H28" s="3"/>
      <c r="I28" s="3"/>
      <c r="J28" s="3"/>
      <c r="K28" s="3"/>
      <c r="L28" s="3"/>
      <c r="M28" s="3"/>
      <c r="N28" s="3"/>
      <c r="O28" s="3"/>
      <c r="P28" s="3"/>
      <c r="Q28" s="3"/>
      <c r="R28" s="3"/>
      <c r="S28" s="3"/>
      <c r="T28" s="3"/>
      <c r="U28" s="184"/>
    </row>
    <row r="29" spans="1:24" ht="14.1" customHeight="1" x14ac:dyDescent="0.3">
      <c r="A29" s="546"/>
      <c r="B29" s="546"/>
      <c r="C29" s="3"/>
      <c r="D29" s="3"/>
      <c r="E29" s="3"/>
      <c r="F29" s="3"/>
      <c r="G29" s="3"/>
      <c r="H29" s="3"/>
      <c r="I29" s="3"/>
      <c r="J29" s="3"/>
      <c r="K29" s="3"/>
      <c r="L29" s="3"/>
      <c r="M29" s="3"/>
      <c r="N29" s="3"/>
      <c r="O29" s="3"/>
      <c r="P29" s="3"/>
      <c r="Q29" s="3"/>
      <c r="R29" s="3"/>
      <c r="S29" s="3"/>
      <c r="T29" s="3"/>
      <c r="U29" s="184"/>
    </row>
    <row r="30" spans="1:24" ht="14.1" customHeight="1" x14ac:dyDescent="0.3">
      <c r="A30" s="134"/>
      <c r="B30" s="134"/>
      <c r="C30" s="3"/>
      <c r="D30" s="3"/>
      <c r="E30" s="3"/>
      <c r="F30" s="3"/>
      <c r="G30" s="3"/>
      <c r="H30" s="3"/>
      <c r="I30" s="3"/>
      <c r="J30" s="3"/>
      <c r="K30" s="3"/>
      <c r="L30" s="3"/>
      <c r="M30" s="3"/>
      <c r="N30" s="3"/>
      <c r="O30" s="3"/>
      <c r="P30" s="3"/>
      <c r="Q30" s="3"/>
      <c r="R30" s="3"/>
      <c r="S30" s="3"/>
      <c r="T30" s="3"/>
      <c r="U30" s="184"/>
    </row>
    <row r="31" spans="1:24" ht="14.1" customHeight="1" x14ac:dyDescent="0.3">
      <c r="A31" s="134"/>
      <c r="B31" s="134"/>
      <c r="C31" s="3"/>
      <c r="D31" s="3"/>
      <c r="E31" s="3"/>
      <c r="F31" s="3"/>
      <c r="G31" s="3"/>
      <c r="H31" s="3"/>
      <c r="I31" s="3"/>
      <c r="J31" s="3"/>
      <c r="K31" s="3"/>
      <c r="L31" s="3"/>
      <c r="M31" s="3"/>
      <c r="N31" s="3"/>
      <c r="O31" s="3"/>
      <c r="P31" s="3"/>
      <c r="Q31" s="3"/>
      <c r="R31" s="3"/>
      <c r="S31" s="3"/>
      <c r="T31" s="3"/>
      <c r="U31" s="184"/>
    </row>
    <row r="32" spans="1:24" ht="14.1" customHeight="1" x14ac:dyDescent="0.3">
      <c r="A32" s="134"/>
      <c r="B32" s="134"/>
      <c r="C32" s="3"/>
      <c r="D32" s="3"/>
      <c r="E32" s="3"/>
      <c r="F32" s="3"/>
      <c r="G32" s="3"/>
      <c r="H32" s="3"/>
      <c r="I32" s="3"/>
      <c r="J32" s="3"/>
      <c r="K32" s="3"/>
      <c r="L32" s="3"/>
      <c r="M32" s="3"/>
      <c r="N32" s="3"/>
      <c r="O32" s="3"/>
      <c r="P32" s="3"/>
      <c r="Q32" s="3"/>
      <c r="R32" s="3"/>
      <c r="S32" s="3"/>
      <c r="T32" s="3"/>
      <c r="U32" s="184"/>
    </row>
    <row r="33" spans="1:24" ht="14.1" customHeight="1" x14ac:dyDescent="0.3">
      <c r="A33" s="134"/>
      <c r="B33" s="134"/>
      <c r="C33" s="3"/>
      <c r="D33" s="3"/>
      <c r="E33" s="3"/>
      <c r="F33" s="3"/>
      <c r="G33" s="3"/>
      <c r="H33" s="3"/>
      <c r="I33" s="3"/>
      <c r="J33" s="3"/>
      <c r="K33" s="3"/>
      <c r="L33" s="3"/>
      <c r="M33" s="3"/>
      <c r="N33" s="3"/>
      <c r="O33" s="3"/>
      <c r="P33" s="3"/>
      <c r="Q33" s="3"/>
      <c r="R33" s="3"/>
      <c r="S33" s="3"/>
      <c r="T33" s="3"/>
      <c r="U33" s="184"/>
    </row>
    <row r="34" spans="1:24" ht="1.5" customHeight="1" x14ac:dyDescent="0.3">
      <c r="A34" s="134"/>
      <c r="B34" s="134"/>
      <c r="C34" s="3"/>
      <c r="D34" s="3"/>
      <c r="E34" s="3"/>
      <c r="F34" s="3"/>
      <c r="G34" s="3"/>
      <c r="H34" s="3"/>
      <c r="I34" s="3"/>
      <c r="J34" s="3"/>
      <c r="K34" s="3"/>
      <c r="L34" s="3"/>
      <c r="M34" s="3"/>
      <c r="N34" s="3"/>
      <c r="O34" s="3"/>
      <c r="P34" s="3"/>
      <c r="Q34" s="3"/>
      <c r="R34" s="3"/>
      <c r="S34" s="3"/>
      <c r="T34" s="3"/>
      <c r="U34" s="184"/>
    </row>
    <row r="35" spans="1:24" ht="1.5" customHeight="1" x14ac:dyDescent="0.3">
      <c r="A35" s="134"/>
      <c r="B35" s="134"/>
      <c r="C35" s="3"/>
      <c r="D35" s="3"/>
      <c r="E35" s="3"/>
      <c r="F35" s="3"/>
      <c r="G35" s="3"/>
      <c r="H35" s="3"/>
      <c r="I35" s="3"/>
      <c r="J35" s="3"/>
      <c r="K35" s="3"/>
      <c r="L35" s="3"/>
      <c r="M35" s="3"/>
      <c r="N35" s="3"/>
      <c r="O35" s="3"/>
      <c r="P35" s="3"/>
      <c r="Q35" s="3"/>
      <c r="R35" s="3"/>
      <c r="S35" s="3"/>
      <c r="T35" s="3"/>
      <c r="U35" s="184"/>
    </row>
    <row r="36" spans="1:24" ht="1.5" customHeight="1" x14ac:dyDescent="0.3">
      <c r="A36" s="134"/>
      <c r="B36" s="134"/>
      <c r="C36" s="3"/>
      <c r="D36" s="3"/>
      <c r="E36" s="3"/>
      <c r="F36" s="3"/>
      <c r="G36" s="3"/>
      <c r="H36" s="3"/>
      <c r="I36" s="3"/>
      <c r="J36" s="3"/>
      <c r="K36" s="3"/>
      <c r="L36" s="3"/>
      <c r="M36" s="3"/>
      <c r="N36" s="3"/>
      <c r="O36" s="3"/>
      <c r="P36" s="3"/>
      <c r="Q36" s="3"/>
      <c r="R36" s="3"/>
      <c r="S36" s="3"/>
      <c r="T36" s="3"/>
      <c r="U36" s="184"/>
    </row>
    <row r="37" spans="1:24" ht="1.5" customHeight="1" x14ac:dyDescent="0.3">
      <c r="A37" s="134"/>
      <c r="B37" s="134"/>
      <c r="C37" s="3"/>
      <c r="D37" s="3"/>
      <c r="E37" s="3"/>
      <c r="F37" s="3"/>
      <c r="G37" s="3"/>
      <c r="H37" s="3"/>
      <c r="I37" s="3"/>
      <c r="J37" s="3"/>
      <c r="K37" s="3"/>
      <c r="L37" s="3"/>
      <c r="M37" s="3"/>
      <c r="N37" s="3"/>
      <c r="O37" s="3"/>
      <c r="P37" s="3"/>
      <c r="Q37" s="3"/>
      <c r="R37" s="3"/>
      <c r="S37" s="3"/>
      <c r="T37" s="3"/>
      <c r="U37" s="184"/>
    </row>
    <row r="38" spans="1:24" ht="1.5" customHeight="1" x14ac:dyDescent="0.3">
      <c r="A38" s="134"/>
      <c r="B38" s="134"/>
      <c r="C38" s="3"/>
      <c r="D38" s="3"/>
      <c r="E38" s="3"/>
      <c r="F38" s="3"/>
      <c r="G38" s="3"/>
      <c r="H38" s="3"/>
      <c r="I38" s="3"/>
      <c r="J38" s="3"/>
      <c r="K38" s="3"/>
      <c r="L38" s="3"/>
      <c r="M38" s="3"/>
      <c r="N38" s="3"/>
      <c r="O38" s="3"/>
      <c r="P38" s="3"/>
      <c r="Q38" s="3"/>
      <c r="R38" s="3"/>
      <c r="S38" s="3"/>
      <c r="T38" s="3"/>
      <c r="U38" s="184"/>
    </row>
    <row r="39" spans="1:24" ht="1.5" customHeight="1" x14ac:dyDescent="0.3">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3">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3">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3">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3">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3">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3">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3">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3">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3">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3">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3">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3">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3">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35">
      <c r="A53" s="134"/>
      <c r="B53" s="134"/>
      <c r="C53" s="3"/>
      <c r="D53" s="3"/>
      <c r="E53" s="3"/>
      <c r="F53" s="3"/>
      <c r="G53" s="3"/>
      <c r="H53" s="3"/>
      <c r="I53" s="3"/>
      <c r="J53" s="3"/>
      <c r="K53" s="3"/>
      <c r="L53" s="3"/>
      <c r="M53" s="3"/>
      <c r="N53" s="3"/>
      <c r="O53" s="3"/>
      <c r="P53" s="3"/>
      <c r="Q53" s="3"/>
      <c r="R53" s="3"/>
      <c r="S53" s="3"/>
      <c r="T53" s="3"/>
      <c r="U53" s="3"/>
      <c r="V53" s="3"/>
      <c r="W53" s="3"/>
      <c r="X53" s="98"/>
    </row>
    <row r="54" spans="1:24" ht="21.9" customHeight="1" x14ac:dyDescent="0.3">
      <c r="A54" s="537" t="s">
        <v>136</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3">
      <c r="A55" s="539"/>
      <c r="B55" s="540"/>
      <c r="C55" s="3"/>
      <c r="D55" s="3"/>
      <c r="E55" s="3"/>
      <c r="F55" s="3"/>
      <c r="G55" s="3"/>
      <c r="H55" s="3"/>
      <c r="I55" s="3"/>
      <c r="J55" s="3"/>
      <c r="K55" s="3"/>
      <c r="L55" s="3"/>
      <c r="M55" s="3"/>
      <c r="N55" s="3"/>
      <c r="O55" s="3"/>
      <c r="P55" s="3"/>
      <c r="Q55" s="3"/>
      <c r="R55" s="3"/>
      <c r="S55" s="3"/>
      <c r="T55" s="3"/>
      <c r="U55" s="3"/>
      <c r="V55" s="3"/>
      <c r="W55" s="3"/>
    </row>
    <row r="56" spans="1:24" ht="21.9" customHeight="1" x14ac:dyDescent="0.3">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3">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3">
      <c r="A58" s="539"/>
      <c r="B58" s="540"/>
      <c r="C58" s="3"/>
      <c r="D58" s="3"/>
      <c r="E58" s="3"/>
      <c r="F58" s="3"/>
      <c r="G58" s="3"/>
      <c r="H58" s="3"/>
      <c r="I58" s="3"/>
      <c r="J58" s="3"/>
      <c r="K58" s="3"/>
      <c r="L58" s="3"/>
      <c r="M58" s="3"/>
      <c r="N58" s="3"/>
      <c r="O58" s="3"/>
      <c r="P58" s="3"/>
      <c r="Q58" s="3"/>
      <c r="R58" s="3"/>
      <c r="S58" s="3"/>
      <c r="T58" s="3"/>
      <c r="U58" s="3"/>
      <c r="V58" s="3"/>
      <c r="W58" s="3"/>
    </row>
    <row r="59" spans="1:24" ht="21.9" customHeight="1" thickBot="1" x14ac:dyDescent="0.3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3">
      <c r="A60" s="189"/>
      <c r="B60" s="189"/>
      <c r="C60" s="3"/>
      <c r="D60" s="3"/>
      <c r="E60" s="3"/>
      <c r="F60" s="3"/>
      <c r="G60" s="3"/>
      <c r="H60" s="3"/>
      <c r="I60" s="3"/>
      <c r="J60" s="3"/>
      <c r="K60" s="3"/>
      <c r="L60" s="3"/>
      <c r="M60" s="3"/>
      <c r="N60" s="3"/>
      <c r="O60" s="3"/>
      <c r="P60" s="3"/>
      <c r="Q60" s="3"/>
      <c r="R60" s="3"/>
      <c r="S60" s="3"/>
      <c r="T60" s="3"/>
      <c r="U60" s="3"/>
      <c r="V60" s="3"/>
      <c r="W60" s="3"/>
    </row>
    <row r="61" spans="1:24" ht="9.9" customHeight="1" x14ac:dyDescent="0.3">
      <c r="A61" s="98"/>
      <c r="C61" s="3"/>
      <c r="D61" s="3"/>
      <c r="E61" s="3"/>
      <c r="F61" s="3"/>
      <c r="G61" s="3"/>
      <c r="H61" s="3"/>
      <c r="I61" s="3"/>
      <c r="J61" s="3"/>
      <c r="K61" s="3"/>
      <c r="L61" s="3"/>
      <c r="M61" s="3"/>
      <c r="N61" s="3"/>
      <c r="O61" s="3"/>
      <c r="P61" s="3"/>
      <c r="Q61" s="3"/>
      <c r="R61" s="3"/>
      <c r="S61" s="3"/>
      <c r="T61" s="3"/>
      <c r="U61" s="3"/>
      <c r="V61" s="3"/>
      <c r="W61" s="3"/>
    </row>
    <row r="62" spans="1:24" ht="9.9" customHeight="1" x14ac:dyDescent="0.3">
      <c r="A62" s="98"/>
      <c r="C62" s="3"/>
      <c r="D62" s="3"/>
      <c r="E62" s="3"/>
      <c r="F62" s="3"/>
      <c r="G62" s="3"/>
      <c r="H62" s="3"/>
      <c r="I62" s="3"/>
      <c r="J62" s="3"/>
      <c r="K62" s="3"/>
      <c r="L62" s="3"/>
      <c r="M62" s="3"/>
      <c r="N62" s="3"/>
      <c r="O62" s="3"/>
      <c r="P62" s="3"/>
      <c r="Q62" s="3"/>
      <c r="R62" s="3"/>
      <c r="S62" s="3"/>
      <c r="T62" s="3"/>
      <c r="U62" s="3"/>
      <c r="V62" s="3"/>
      <c r="W62" s="3"/>
      <c r="X62" s="98"/>
    </row>
    <row r="63" spans="1:24" ht="9.9" customHeight="1" x14ac:dyDescent="0.3">
      <c r="A63" s="98"/>
      <c r="C63" s="3"/>
      <c r="D63" s="3"/>
      <c r="E63" s="3"/>
      <c r="F63" s="3"/>
      <c r="G63" s="3"/>
      <c r="H63" s="3"/>
      <c r="I63" s="3"/>
      <c r="J63" s="3"/>
      <c r="K63" s="3"/>
      <c r="L63" s="3"/>
      <c r="M63" s="3"/>
      <c r="N63" s="3"/>
      <c r="O63" s="3"/>
      <c r="P63" s="3"/>
      <c r="Q63" s="3"/>
      <c r="R63" s="3"/>
      <c r="S63" s="3"/>
      <c r="T63" s="3"/>
      <c r="U63" s="3"/>
      <c r="V63" s="3"/>
      <c r="W63" s="3"/>
    </row>
    <row r="64" spans="1:24" ht="6" customHeight="1" x14ac:dyDescent="0.3">
      <c r="A64" s="98"/>
      <c r="C64" s="3"/>
      <c r="D64" s="3"/>
      <c r="E64" s="3"/>
      <c r="F64" s="3"/>
      <c r="G64" s="3"/>
      <c r="H64" s="3"/>
      <c r="I64" s="3"/>
      <c r="J64" s="3"/>
      <c r="K64" s="3"/>
      <c r="L64" s="3"/>
      <c r="M64" s="3"/>
      <c r="N64" s="3"/>
      <c r="O64" s="3"/>
      <c r="P64" s="3"/>
      <c r="Q64" s="3"/>
      <c r="R64" s="3"/>
      <c r="S64" s="3"/>
      <c r="T64" s="3"/>
      <c r="U64" s="3"/>
      <c r="V64" s="3"/>
      <c r="W64" s="3"/>
      <c r="X64" s="98"/>
    </row>
    <row r="65" spans="1:24" ht="9.9" customHeight="1" x14ac:dyDescent="0.3">
      <c r="A65" s="98"/>
      <c r="C65" s="3"/>
      <c r="D65" s="3"/>
      <c r="E65" s="3"/>
      <c r="F65" s="3"/>
      <c r="G65" s="3"/>
      <c r="H65" s="3"/>
      <c r="I65" s="3"/>
      <c r="J65" s="3"/>
      <c r="K65" s="3"/>
      <c r="L65" s="3"/>
      <c r="M65" s="3"/>
      <c r="N65" s="3"/>
      <c r="O65" s="3"/>
      <c r="P65" s="3"/>
      <c r="Q65" s="3"/>
      <c r="R65" s="3"/>
      <c r="S65" s="3"/>
      <c r="T65" s="3"/>
      <c r="U65" s="3"/>
      <c r="V65" s="3"/>
      <c r="W65" s="3"/>
      <c r="X65" s="98"/>
    </row>
    <row r="66" spans="1:24" ht="9.9" customHeight="1" x14ac:dyDescent="0.3">
      <c r="A66" s="98"/>
      <c r="C66" s="3"/>
      <c r="D66" s="3"/>
      <c r="E66" s="3"/>
      <c r="F66" s="3"/>
      <c r="G66" s="3"/>
      <c r="H66" s="3"/>
      <c r="I66" s="3"/>
      <c r="J66" s="3"/>
      <c r="K66" s="3"/>
      <c r="L66" s="3"/>
      <c r="M66" s="3"/>
      <c r="N66" s="3"/>
      <c r="O66" s="3"/>
      <c r="P66" s="3"/>
      <c r="Q66" s="3"/>
      <c r="R66" s="3"/>
      <c r="S66" s="3"/>
      <c r="T66" s="3"/>
      <c r="U66" s="3"/>
      <c r="V66" s="3"/>
      <c r="W66" s="3"/>
      <c r="X66" s="98"/>
    </row>
    <row r="67" spans="1:24" ht="9.9" customHeight="1" x14ac:dyDescent="0.3">
      <c r="A67" s="98"/>
      <c r="C67" s="3"/>
      <c r="D67" s="3"/>
      <c r="E67" s="3"/>
      <c r="F67" s="3"/>
      <c r="G67" s="3"/>
      <c r="H67" s="3"/>
      <c r="I67" s="3"/>
      <c r="J67" s="3"/>
      <c r="K67" s="3"/>
      <c r="L67" s="3"/>
      <c r="M67" s="3"/>
      <c r="N67" s="3"/>
      <c r="O67" s="3"/>
      <c r="P67" s="3"/>
      <c r="Q67" s="3"/>
      <c r="R67" s="3"/>
      <c r="S67" s="3"/>
      <c r="T67" s="3"/>
      <c r="U67" s="3"/>
      <c r="V67" s="3"/>
      <c r="W67" s="3"/>
      <c r="X67" s="98"/>
    </row>
    <row r="68" spans="1:24" ht="9.9" customHeight="1" x14ac:dyDescent="0.3">
      <c r="A68" s="98"/>
      <c r="C68" s="3"/>
      <c r="D68" s="3"/>
      <c r="E68" s="3"/>
      <c r="F68" s="3"/>
      <c r="G68" s="3"/>
      <c r="H68" s="3"/>
      <c r="I68" s="3"/>
      <c r="J68" s="3"/>
      <c r="K68" s="3"/>
      <c r="L68" s="3"/>
      <c r="M68" s="3"/>
      <c r="N68" s="3"/>
      <c r="O68" s="3"/>
      <c r="P68" s="3"/>
      <c r="Q68" s="3"/>
      <c r="R68" s="3"/>
      <c r="S68" s="3"/>
      <c r="T68" s="3"/>
      <c r="U68" s="3"/>
      <c r="V68" s="3"/>
      <c r="W68" s="3"/>
      <c r="X68" s="98"/>
    </row>
    <row r="69" spans="1:24" ht="9.9" customHeight="1" x14ac:dyDescent="0.3">
      <c r="A69" s="98"/>
      <c r="C69" s="3"/>
      <c r="D69" s="3"/>
      <c r="E69" s="3"/>
      <c r="F69" s="3"/>
      <c r="G69" s="3"/>
      <c r="H69" s="3"/>
      <c r="I69" s="3"/>
      <c r="J69" s="3"/>
      <c r="K69" s="3"/>
      <c r="L69" s="3"/>
      <c r="M69" s="3"/>
      <c r="N69" s="3"/>
      <c r="O69" s="3"/>
      <c r="P69" s="3"/>
      <c r="Q69" s="3"/>
      <c r="R69" s="3"/>
      <c r="S69" s="3"/>
      <c r="T69" s="3"/>
      <c r="U69" s="3"/>
      <c r="V69" s="3"/>
      <c r="W69" s="3"/>
      <c r="X69" s="98"/>
    </row>
    <row r="70" spans="1:24" ht="9.9" customHeight="1" x14ac:dyDescent="0.3">
      <c r="A70" s="98"/>
      <c r="C70" s="3"/>
      <c r="D70" s="3"/>
      <c r="E70" s="3"/>
      <c r="F70" s="3"/>
      <c r="G70" s="3"/>
      <c r="H70" s="3"/>
      <c r="I70" s="3"/>
      <c r="J70" s="3"/>
      <c r="K70" s="3"/>
      <c r="L70" s="3"/>
      <c r="M70" s="3"/>
      <c r="N70" s="3"/>
      <c r="O70" s="3"/>
      <c r="P70" s="3"/>
      <c r="Q70" s="3"/>
      <c r="R70" s="3"/>
      <c r="S70" s="3"/>
      <c r="T70" s="3"/>
      <c r="U70" s="3"/>
      <c r="V70" s="3"/>
      <c r="W70" s="3"/>
      <c r="X70" s="98"/>
    </row>
    <row r="71" spans="1:24" ht="9.9" customHeight="1" x14ac:dyDescent="0.3">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3">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3">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3">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3">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3">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5">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3">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3">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3">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3">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3">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3">
      <c r="A83" s="190"/>
      <c r="B83" s="3"/>
      <c r="U83" s="98"/>
      <c r="V83" s="98"/>
      <c r="W83" s="98"/>
      <c r="X83" s="98"/>
    </row>
    <row r="84" spans="1:24" ht="12.75" customHeight="1" x14ac:dyDescent="0.3">
      <c r="A84" s="190"/>
      <c r="B84" s="3"/>
      <c r="U84" s="98"/>
      <c r="V84" s="98"/>
      <c r="W84" s="98"/>
      <c r="X84" s="98"/>
    </row>
    <row r="85" spans="1:24" ht="12.75" customHeight="1" x14ac:dyDescent="0.3">
      <c r="A85" s="190"/>
      <c r="B85" s="3"/>
      <c r="U85" s="98"/>
      <c r="V85" s="98"/>
      <c r="W85" s="98"/>
      <c r="X85" s="98"/>
    </row>
    <row r="86" spans="1:24" ht="12.75" customHeight="1" x14ac:dyDescent="0.3">
      <c r="A86" s="190"/>
      <c r="B86" s="3"/>
      <c r="U86" s="98"/>
      <c r="V86" s="98"/>
      <c r="W86" s="98"/>
      <c r="X86" s="98"/>
    </row>
    <row r="87" spans="1:24" ht="12.75" customHeight="1" x14ac:dyDescent="0.3">
      <c r="A87" s="190"/>
      <c r="B87" s="3"/>
      <c r="U87" s="98"/>
      <c r="V87" s="98"/>
      <c r="W87" s="98"/>
      <c r="X87" s="98"/>
    </row>
    <row r="88" spans="1:24" ht="12.75" customHeight="1" x14ac:dyDescent="0.3">
      <c r="A88" s="190"/>
      <c r="B88" s="3"/>
      <c r="U88" s="98"/>
      <c r="V88" s="98"/>
      <c r="W88" s="98"/>
      <c r="X88" s="98"/>
    </row>
    <row r="89" spans="1:24" x14ac:dyDescent="0.3">
      <c r="U89" s="98"/>
      <c r="V89" s="98"/>
      <c r="W89" s="98"/>
      <c r="X89" s="98"/>
    </row>
    <row r="90" spans="1:24" x14ac:dyDescent="0.3">
      <c r="A90" s="98"/>
      <c r="U90" s="98"/>
      <c r="V90" s="98"/>
      <c r="W90" s="98"/>
      <c r="X90" s="98"/>
    </row>
    <row r="91" spans="1:24" x14ac:dyDescent="0.3">
      <c r="A91" s="98"/>
      <c r="U91" s="98"/>
      <c r="V91" s="98"/>
      <c r="W91" s="98"/>
      <c r="X91" s="98"/>
    </row>
    <row r="92" spans="1:24" x14ac:dyDescent="0.3">
      <c r="A92" s="98"/>
      <c r="U92" s="98"/>
      <c r="V92" s="98"/>
      <c r="W92" s="98"/>
      <c r="X92" s="98"/>
    </row>
    <row r="93" spans="1:24" x14ac:dyDescent="0.3">
      <c r="A93" s="98"/>
      <c r="U93" s="98"/>
      <c r="V93" s="98"/>
      <c r="W93" s="98"/>
      <c r="X93" s="98"/>
    </row>
    <row r="94" spans="1:24" x14ac:dyDescent="0.3">
      <c r="A94" s="98"/>
      <c r="U94" s="98"/>
      <c r="V94" s="98"/>
      <c r="W94" s="98"/>
      <c r="X94" s="98"/>
    </row>
    <row r="95" spans="1:24" x14ac:dyDescent="0.3">
      <c r="A95" s="98"/>
      <c r="U95" s="98"/>
      <c r="V95" s="98"/>
      <c r="W95" s="98"/>
      <c r="X95" s="98"/>
    </row>
    <row r="96" spans="1:24" x14ac:dyDescent="0.3">
      <c r="A96" s="98"/>
      <c r="U96" s="98"/>
      <c r="V96" s="98"/>
      <c r="W96" s="98"/>
      <c r="X96" s="98"/>
    </row>
    <row r="97" s="98" customFormat="1" x14ac:dyDescent="0.3"/>
    <row r="98" s="98" customFormat="1" x14ac:dyDescent="0.3"/>
    <row r="99" s="98" customFormat="1" x14ac:dyDescent="0.3"/>
    <row r="100" s="98" customFormat="1" x14ac:dyDescent="0.3"/>
    <row r="101" s="98" customFormat="1" x14ac:dyDescent="0.3"/>
    <row r="102" s="98" customFormat="1" x14ac:dyDescent="0.3"/>
    <row r="103" s="98" customFormat="1" x14ac:dyDescent="0.3"/>
    <row r="104" s="98" customFormat="1" x14ac:dyDescent="0.3"/>
    <row r="105" s="98" customFormat="1" x14ac:dyDescent="0.3"/>
    <row r="106" s="98" customFormat="1" x14ac:dyDescent="0.3"/>
    <row r="107" s="98" customFormat="1" x14ac:dyDescent="0.3"/>
    <row r="108" s="98" customFormat="1" x14ac:dyDescent="0.3"/>
    <row r="109" s="98" customFormat="1" x14ac:dyDescent="0.3"/>
    <row r="110" s="98" customFormat="1" x14ac:dyDescent="0.3"/>
    <row r="111" s="98" customFormat="1" x14ac:dyDescent="0.3"/>
    <row r="112" s="98" customFormat="1" x14ac:dyDescent="0.3"/>
    <row r="113" s="98" customFormat="1" x14ac:dyDescent="0.3"/>
    <row r="114" s="98" customFormat="1" x14ac:dyDescent="0.3"/>
    <row r="115" s="98" customFormat="1" x14ac:dyDescent="0.3"/>
    <row r="116" s="98" customFormat="1" x14ac:dyDescent="0.3"/>
    <row r="117" s="98" customFormat="1" x14ac:dyDescent="0.3"/>
    <row r="118" s="98" customFormat="1" x14ac:dyDescent="0.3"/>
    <row r="119" s="98" customFormat="1" x14ac:dyDescent="0.3"/>
    <row r="120" s="98" customFormat="1" x14ac:dyDescent="0.3"/>
    <row r="121" s="98" customFormat="1" x14ac:dyDescent="0.3"/>
    <row r="122" s="98" customFormat="1" x14ac:dyDescent="0.3"/>
    <row r="123" s="98" customFormat="1" x14ac:dyDescent="0.3"/>
    <row r="124" s="98" customFormat="1" x14ac:dyDescent="0.3"/>
    <row r="125" s="98" customFormat="1" x14ac:dyDescent="0.3"/>
    <row r="126" s="98" customFormat="1" x14ac:dyDescent="0.3"/>
    <row r="127" s="98" customFormat="1" x14ac:dyDescent="0.3"/>
    <row r="128" s="98" customFormat="1" x14ac:dyDescent="0.3"/>
    <row r="129" s="98" customFormat="1" x14ac:dyDescent="0.3"/>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workbookViewId="0"/>
  </sheetViews>
  <sheetFormatPr defaultColWidth="9" defaultRowHeight="14.4" x14ac:dyDescent="0.3"/>
  <cols>
    <col min="1" max="1" width="72.59765625" style="101" customWidth="1"/>
    <col min="2" max="5" width="5.8984375" style="101" customWidth="1"/>
    <col min="6" max="6" width="24" style="101" customWidth="1"/>
    <col min="7" max="9" width="9.09765625" style="101" customWidth="1"/>
    <col min="10" max="16384" width="9" style="101"/>
  </cols>
  <sheetData>
    <row r="1" spans="1:23" x14ac:dyDescent="0.3">
      <c r="B1" s="192"/>
      <c r="C1" s="192"/>
      <c r="D1" s="192"/>
      <c r="E1" s="192"/>
      <c r="F1" s="192"/>
      <c r="G1" s="192"/>
      <c r="H1" s="192"/>
      <c r="I1" s="192"/>
      <c r="J1" s="192"/>
      <c r="K1" s="192"/>
      <c r="L1" s="192"/>
      <c r="M1" s="192"/>
      <c r="N1" s="192"/>
      <c r="O1" s="192"/>
      <c r="P1" s="192"/>
      <c r="Q1" s="192"/>
      <c r="R1" s="192"/>
      <c r="S1" s="192"/>
    </row>
    <row r="2" spans="1:23" ht="25.8" x14ac:dyDescent="0.5">
      <c r="A2" s="547" t="s">
        <v>105</v>
      </c>
      <c r="B2" s="547"/>
      <c r="C2" s="192"/>
      <c r="D2" s="192"/>
      <c r="E2" s="192"/>
      <c r="F2" s="192"/>
      <c r="G2" s="192"/>
      <c r="H2" s="192"/>
      <c r="I2" s="192"/>
      <c r="J2" s="192"/>
      <c r="K2" s="192"/>
      <c r="L2" s="192"/>
      <c r="M2" s="192"/>
      <c r="N2" s="192"/>
      <c r="O2" s="192"/>
      <c r="P2" s="192"/>
      <c r="Q2" s="192"/>
      <c r="R2" s="192"/>
      <c r="S2" s="192"/>
    </row>
    <row r="3" spans="1:23" x14ac:dyDescent="0.3">
      <c r="B3" s="192"/>
      <c r="C3" s="192"/>
      <c r="D3" s="192"/>
      <c r="E3" s="192"/>
      <c r="F3" s="192"/>
      <c r="G3" s="192"/>
      <c r="H3" s="192"/>
      <c r="I3" s="192"/>
      <c r="J3" s="192"/>
      <c r="K3" s="192"/>
      <c r="L3" s="192"/>
      <c r="M3" s="192"/>
      <c r="N3" s="192"/>
      <c r="O3" s="192"/>
      <c r="P3" s="192"/>
      <c r="Q3" s="192"/>
      <c r="R3" s="192"/>
      <c r="S3" s="192"/>
    </row>
    <row r="4" spans="1:23" x14ac:dyDescent="0.3">
      <c r="B4" s="192"/>
      <c r="C4" s="192"/>
      <c r="D4" s="192"/>
      <c r="E4" s="192"/>
      <c r="F4" s="192"/>
      <c r="G4" s="192"/>
      <c r="H4" s="192"/>
      <c r="I4" s="192"/>
      <c r="J4" s="192"/>
      <c r="K4" s="192"/>
      <c r="L4" s="192"/>
      <c r="M4" s="192"/>
      <c r="N4" s="192"/>
      <c r="O4" s="192"/>
      <c r="P4" s="192"/>
      <c r="Q4" s="192"/>
      <c r="R4" s="192"/>
      <c r="S4" s="192"/>
    </row>
    <row r="5" spans="1:23" x14ac:dyDescent="0.3">
      <c r="B5" s="192"/>
      <c r="C5" s="192"/>
      <c r="D5" s="192"/>
      <c r="E5" s="192"/>
      <c r="F5" s="192"/>
      <c r="G5" s="192"/>
      <c r="H5" s="192"/>
      <c r="I5" s="192"/>
      <c r="J5" s="192"/>
      <c r="K5" s="192"/>
      <c r="L5" s="192"/>
      <c r="M5" s="192"/>
      <c r="N5" s="192"/>
      <c r="O5" s="192"/>
      <c r="P5" s="192"/>
      <c r="Q5" s="192"/>
      <c r="R5" s="192"/>
      <c r="S5" s="192"/>
    </row>
    <row r="6" spans="1:23" s="19" customFormat="1" ht="32.1" customHeight="1" x14ac:dyDescent="0.25">
      <c r="A6" s="195" t="s">
        <v>227</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25">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25">
      <c r="A8" s="545" t="s">
        <v>97</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25">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25">
      <c r="A10" s="545" t="s">
        <v>98</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25">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25">
      <c r="A12" s="545" t="s">
        <v>99</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25">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25">
      <c r="A14" s="545" t="s">
        <v>100</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25">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25">
      <c r="A16" s="545" t="s">
        <v>101</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25">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25">
      <c r="A18" s="545" t="s">
        <v>102</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25">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25">
      <c r="A20" s="548" t="s">
        <v>103</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25">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25">
      <c r="A22" s="549" t="s">
        <v>228</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25">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25">
      <c r="A24" s="545" t="s">
        <v>229</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25">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25">
      <c r="A26" s="545" t="s">
        <v>104</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3">
      <c r="A27" s="194"/>
      <c r="B27" s="3"/>
      <c r="C27" s="3"/>
      <c r="D27" s="3"/>
      <c r="E27" s="3"/>
      <c r="F27" s="3"/>
      <c r="G27" s="194"/>
      <c r="H27" s="3"/>
      <c r="I27" s="3"/>
      <c r="J27" s="3"/>
      <c r="K27" s="3"/>
      <c r="L27" s="3"/>
      <c r="M27" s="3"/>
      <c r="N27" s="3"/>
      <c r="O27" s="3"/>
      <c r="P27" s="3"/>
      <c r="Q27" s="3"/>
      <c r="R27" s="3"/>
      <c r="S27" s="3"/>
      <c r="T27" s="184"/>
    </row>
    <row r="28" spans="1:20" s="98" customFormat="1" ht="13.8" x14ac:dyDescent="0.3"/>
    <row r="29" spans="1:20" s="98" customFormat="1" ht="13.8" x14ac:dyDescent="0.3"/>
    <row r="30" spans="1:20" s="98" customFormat="1" ht="13.8" x14ac:dyDescent="0.3"/>
    <row r="31" spans="1:20" s="98" customFormat="1" ht="13.8" x14ac:dyDescent="0.3"/>
    <row r="32" spans="1:20" s="98" customFormat="1" ht="13.8" x14ac:dyDescent="0.3"/>
    <row r="33" s="98" customFormat="1" ht="13.8" x14ac:dyDescent="0.3"/>
    <row r="34" s="98" customFormat="1" ht="13.8" x14ac:dyDescent="0.3"/>
    <row r="35" s="98" customFormat="1" ht="13.8" x14ac:dyDescent="0.3"/>
    <row r="36" s="98" customFormat="1" ht="13.8" x14ac:dyDescent="0.3"/>
    <row r="37" s="98" customFormat="1" ht="13.8" x14ac:dyDescent="0.3"/>
    <row r="38" s="98" customFormat="1" ht="13.8" x14ac:dyDescent="0.3"/>
    <row r="39" s="98" customFormat="1" ht="13.8" x14ac:dyDescent="0.3"/>
    <row r="40" s="98" customFormat="1" ht="13.8" x14ac:dyDescent="0.3"/>
    <row r="41" s="98" customFormat="1" ht="13.8" x14ac:dyDescent="0.3"/>
    <row r="42" s="98" customFormat="1" ht="13.8" x14ac:dyDescent="0.3"/>
    <row r="43" s="98" customFormat="1" ht="13.8" x14ac:dyDescent="0.3"/>
    <row r="44" s="98" customFormat="1" ht="13.8" x14ac:dyDescent="0.3"/>
    <row r="45" s="98" customFormat="1" ht="13.8" x14ac:dyDescent="0.3"/>
    <row r="46" s="98" customFormat="1" ht="13.8" x14ac:dyDescent="0.3"/>
    <row r="47" s="98" customFormat="1" ht="13.8" x14ac:dyDescent="0.3"/>
    <row r="48" s="98" customFormat="1" ht="13.8" x14ac:dyDescent="0.3"/>
    <row r="49" s="98" customFormat="1" ht="13.8" x14ac:dyDescent="0.3"/>
    <row r="50" s="98" customFormat="1" ht="13.8" x14ac:dyDescent="0.3"/>
    <row r="51" s="98" customFormat="1" ht="13.8" x14ac:dyDescent="0.3"/>
    <row r="52" s="98" customFormat="1" ht="13.8" x14ac:dyDescent="0.3"/>
    <row r="53" s="98" customFormat="1" ht="13.8" x14ac:dyDescent="0.3"/>
    <row r="54" s="98" customFormat="1" ht="13.8" x14ac:dyDescent="0.3"/>
    <row r="55" s="98" customFormat="1" ht="13.8" x14ac:dyDescent="0.3"/>
    <row r="56" s="98" customFormat="1" ht="13.8" x14ac:dyDescent="0.3"/>
    <row r="57" s="98" customFormat="1" ht="13.8" x14ac:dyDescent="0.3"/>
    <row r="58" s="98" customFormat="1" ht="13.8" x14ac:dyDescent="0.3"/>
    <row r="59" s="98" customFormat="1" ht="13.8" x14ac:dyDescent="0.3"/>
    <row r="60" s="98" customFormat="1" ht="13.8" x14ac:dyDescent="0.3"/>
    <row r="61" s="98" customFormat="1" ht="13.8" x14ac:dyDescent="0.3"/>
    <row r="62" s="98" customFormat="1" ht="13.8" x14ac:dyDescent="0.3"/>
    <row r="63" s="98" customFormat="1" ht="13.8" x14ac:dyDescent="0.3"/>
    <row r="64" s="98" customFormat="1" ht="13.8" x14ac:dyDescent="0.3"/>
    <row r="65" spans="1:1" s="98" customFormat="1" ht="13.8" x14ac:dyDescent="0.3"/>
    <row r="66" spans="1:1" s="98" customFormat="1" ht="13.8" x14ac:dyDescent="0.3"/>
    <row r="67" spans="1:1" s="98" customFormat="1" ht="13.8" x14ac:dyDescent="0.3"/>
    <row r="68" spans="1:1" s="98" customFormat="1" ht="13.8" x14ac:dyDescent="0.3"/>
    <row r="69" spans="1:1" s="98" customFormat="1" ht="13.8" x14ac:dyDescent="0.3"/>
    <row r="70" spans="1:1" s="98" customFormat="1" ht="13.8" x14ac:dyDescent="0.3"/>
    <row r="71" spans="1:1" s="98" customFormat="1" ht="13.8" x14ac:dyDescent="0.3"/>
    <row r="72" spans="1:1" s="98" customFormat="1" x14ac:dyDescent="0.3">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14</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116</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t="s">
        <v>230</v>
      </c>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workbookViewId="0"/>
  </sheetViews>
  <sheetFormatPr defaultColWidth="8" defaultRowHeight="10.199999999999999" x14ac:dyDescent="0.2"/>
  <cols>
    <col min="1" max="1" width="3.3984375" style="245" customWidth="1"/>
    <col min="2" max="2" width="51.69921875" style="65" customWidth="1"/>
    <col min="3" max="4" width="10.09765625" style="65" customWidth="1"/>
    <col min="5" max="6" width="8.3984375" style="65" customWidth="1"/>
    <col min="7" max="8" width="9.19921875" style="65" customWidth="1"/>
    <col min="9" max="9" width="10" style="65" customWidth="1"/>
    <col min="10" max="16384" width="8" style="65"/>
  </cols>
  <sheetData>
    <row r="1" spans="1:25" s="9" customFormat="1" ht="15" customHeight="1" x14ac:dyDescent="0.25">
      <c r="A1" s="164"/>
      <c r="B1" s="164"/>
      <c r="C1" s="164"/>
      <c r="D1" s="165" t="s">
        <v>116</v>
      </c>
      <c r="E1" s="13"/>
      <c r="G1" s="14"/>
      <c r="H1" s="14"/>
      <c r="I1" s="14"/>
      <c r="J1" s="14"/>
      <c r="K1" s="14"/>
      <c r="L1" s="14"/>
      <c r="M1" s="14"/>
      <c r="N1" s="14"/>
      <c r="O1" s="14"/>
      <c r="P1" s="14"/>
      <c r="Q1" s="14"/>
      <c r="R1" s="14"/>
      <c r="S1" s="14"/>
      <c r="T1" s="14"/>
      <c r="U1" s="14"/>
      <c r="V1" s="14"/>
      <c r="W1" s="14"/>
    </row>
    <row r="2" spans="1:25" s="9" customFormat="1" ht="30" customHeight="1" x14ac:dyDescent="0.25">
      <c r="A2" s="553" t="s">
        <v>97</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145</v>
      </c>
      <c r="B5" s="20"/>
      <c r="C5" s="20"/>
      <c r="D5" s="21" t="s">
        <v>230</v>
      </c>
      <c r="E5" s="22"/>
      <c r="F5" s="23"/>
      <c r="G5" s="23"/>
      <c r="H5" s="23"/>
      <c r="I5" s="23"/>
      <c r="J5" s="23"/>
      <c r="Q5" s="25"/>
      <c r="R5" s="26"/>
      <c r="S5" s="26"/>
      <c r="T5" s="26"/>
      <c r="U5" s="26"/>
      <c r="V5" s="26"/>
      <c r="W5" s="26"/>
      <c r="X5" s="26"/>
      <c r="Y5" s="26"/>
    </row>
    <row r="6" spans="1:25" ht="5.0999999999999996" customHeight="1" x14ac:dyDescent="0.3">
      <c r="A6" s="234"/>
      <c r="B6" s="235"/>
      <c r="C6" s="236"/>
      <c r="D6" s="236"/>
      <c r="E6" s="38"/>
      <c r="G6" s="32"/>
      <c r="H6" s="32"/>
      <c r="I6" s="32"/>
      <c r="J6" s="32"/>
      <c r="K6" s="32"/>
      <c r="L6" s="32"/>
      <c r="M6" s="32"/>
    </row>
    <row r="7" spans="1:25" ht="15" customHeight="1" x14ac:dyDescent="0.3">
      <c r="A7" s="237"/>
      <c r="B7" s="235"/>
      <c r="C7" s="557" t="s">
        <v>111</v>
      </c>
      <c r="D7" s="557"/>
      <c r="E7" s="238"/>
      <c r="F7" s="43"/>
      <c r="G7" s="43"/>
      <c r="H7" s="43"/>
      <c r="I7" s="43"/>
      <c r="J7" s="43"/>
      <c r="K7" s="43"/>
      <c r="L7" s="43"/>
      <c r="M7" s="43"/>
    </row>
    <row r="8" spans="1:25" ht="15" customHeight="1" x14ac:dyDescent="0.3">
      <c r="A8" s="237"/>
      <c r="B8" s="235"/>
      <c r="C8" s="259" t="s">
        <v>48</v>
      </c>
      <c r="D8" s="259" t="s">
        <v>47</v>
      </c>
      <c r="E8" s="238"/>
      <c r="F8" s="32"/>
      <c r="G8" s="32"/>
      <c r="H8" s="32"/>
      <c r="I8" s="32"/>
      <c r="J8" s="32"/>
      <c r="K8" s="32"/>
      <c r="L8" s="32"/>
      <c r="M8" s="32"/>
    </row>
    <row r="9" spans="1:25" ht="5.0999999999999996" customHeight="1" x14ac:dyDescent="0.3">
      <c r="A9" s="239"/>
      <c r="B9" s="240"/>
      <c r="C9" s="241"/>
      <c r="D9" s="242"/>
      <c r="E9" s="243"/>
      <c r="F9" s="32"/>
      <c r="G9" s="32"/>
      <c r="H9" s="32"/>
      <c r="I9" s="32"/>
      <c r="J9" s="32"/>
      <c r="K9" s="32"/>
      <c r="L9" s="32"/>
      <c r="M9" s="32"/>
    </row>
    <row r="10" spans="1:25" s="33" customFormat="1" ht="5.0999999999999996" customHeight="1" x14ac:dyDescent="0.25">
      <c r="A10" s="27"/>
      <c r="B10" s="28"/>
      <c r="C10" s="29"/>
      <c r="D10" s="30"/>
      <c r="E10" s="31"/>
      <c r="F10" s="32"/>
      <c r="G10" s="32"/>
      <c r="H10" s="32"/>
      <c r="I10" s="32"/>
      <c r="J10" s="32"/>
      <c r="K10" s="32"/>
      <c r="L10" s="32"/>
      <c r="M10" s="32"/>
    </row>
    <row r="11" spans="1:25" s="39" customFormat="1" ht="15" customHeight="1" x14ac:dyDescent="0.3">
      <c r="A11" s="92" t="s">
        <v>3</v>
      </c>
      <c r="B11" s="93"/>
      <c r="C11" s="94">
        <v>9810</v>
      </c>
      <c r="D11" s="95">
        <v>100</v>
      </c>
      <c r="E11" s="38"/>
      <c r="H11" s="40"/>
      <c r="I11" s="40"/>
      <c r="J11" s="40"/>
      <c r="K11" s="40"/>
      <c r="L11" s="40"/>
      <c r="M11" s="40"/>
    </row>
    <row r="12" spans="1:25" s="33" customFormat="1" ht="9.9" customHeight="1" x14ac:dyDescent="0.25">
      <c r="A12" s="34"/>
      <c r="B12" s="35"/>
      <c r="C12" s="41"/>
      <c r="D12" s="42"/>
      <c r="E12" s="38"/>
      <c r="H12" s="43"/>
      <c r="I12" s="43"/>
      <c r="J12" s="43"/>
      <c r="K12" s="43"/>
      <c r="L12" s="43"/>
      <c r="M12" s="43"/>
    </row>
    <row r="13" spans="1:25" s="33" customFormat="1" ht="15" customHeight="1" x14ac:dyDescent="0.25">
      <c r="A13" s="34" t="s">
        <v>85</v>
      </c>
      <c r="B13" s="44"/>
      <c r="C13" s="36">
        <v>1550</v>
      </c>
      <c r="D13" s="37">
        <v>15.827558092132083</v>
      </c>
      <c r="E13" s="38"/>
      <c r="H13" s="43"/>
      <c r="I13" s="43"/>
      <c r="J13" s="43"/>
      <c r="K13" s="43"/>
      <c r="L13" s="43"/>
      <c r="M13" s="43"/>
    </row>
    <row r="14" spans="1:25" s="49" customFormat="1" ht="15" customHeight="1" x14ac:dyDescent="0.25">
      <c r="A14" s="45">
        <v>1</v>
      </c>
      <c r="B14" s="46" t="s">
        <v>45</v>
      </c>
      <c r="C14" s="47" t="s">
        <v>226</v>
      </c>
      <c r="D14" s="48" t="s">
        <v>226</v>
      </c>
      <c r="E14" s="46"/>
      <c r="H14" s="50"/>
      <c r="I14" s="50"/>
      <c r="J14" s="50"/>
      <c r="K14" s="50"/>
      <c r="L14" s="50"/>
      <c r="M14" s="50"/>
    </row>
    <row r="15" spans="1:25" s="49" customFormat="1" ht="15" customHeight="1" x14ac:dyDescent="0.25">
      <c r="A15" s="45">
        <v>2</v>
      </c>
      <c r="B15" s="46" t="s">
        <v>92</v>
      </c>
      <c r="C15" s="47">
        <v>560</v>
      </c>
      <c r="D15" s="48">
        <v>5.6971055849979617</v>
      </c>
      <c r="E15" s="46"/>
      <c r="H15" s="51"/>
      <c r="I15" s="51"/>
      <c r="J15" s="51"/>
      <c r="K15" s="51"/>
      <c r="L15" s="51"/>
      <c r="M15" s="51"/>
    </row>
    <row r="16" spans="1:25" s="55" customFormat="1" ht="15" customHeight="1" x14ac:dyDescent="0.25">
      <c r="A16" s="52">
        <v>3</v>
      </c>
      <c r="B16" s="53" t="s">
        <v>51</v>
      </c>
      <c r="C16" s="47">
        <v>980</v>
      </c>
      <c r="D16" s="48">
        <v>9.987770077456176</v>
      </c>
      <c r="E16" s="54"/>
      <c r="H16" s="56"/>
      <c r="I16" s="56"/>
      <c r="J16" s="56"/>
      <c r="K16" s="56"/>
      <c r="L16" s="56"/>
      <c r="M16" s="56"/>
    </row>
    <row r="17" spans="1:13" s="55" customFormat="1" ht="9.9" customHeight="1" x14ac:dyDescent="0.25">
      <c r="A17" s="52"/>
      <c r="B17" s="53"/>
      <c r="C17" s="57"/>
      <c r="D17" s="58"/>
      <c r="E17" s="54"/>
      <c r="H17" s="50"/>
      <c r="I17" s="50"/>
      <c r="J17" s="50"/>
      <c r="K17" s="50"/>
      <c r="L17" s="50"/>
      <c r="M17" s="50"/>
    </row>
    <row r="18" spans="1:13" s="33" customFormat="1" ht="15" customHeight="1" x14ac:dyDescent="0.25">
      <c r="A18" s="34" t="s">
        <v>52</v>
      </c>
      <c r="B18" s="44"/>
      <c r="C18" s="36">
        <v>4210</v>
      </c>
      <c r="D18" s="37">
        <v>42.937219730941706</v>
      </c>
      <c r="E18" s="38"/>
      <c r="H18" s="43"/>
      <c r="I18" s="43"/>
      <c r="J18" s="43"/>
      <c r="K18" s="43"/>
      <c r="L18" s="43"/>
      <c r="M18" s="43"/>
    </row>
    <row r="19" spans="1:13" s="49" customFormat="1" ht="15" customHeight="1" x14ac:dyDescent="0.25">
      <c r="A19" s="52">
        <v>4</v>
      </c>
      <c r="B19" s="53" t="s">
        <v>46</v>
      </c>
      <c r="C19" s="47">
        <v>870</v>
      </c>
      <c r="D19" s="48">
        <v>8.8870770485120261</v>
      </c>
      <c r="E19" s="46"/>
      <c r="H19" s="51"/>
      <c r="I19" s="51"/>
      <c r="J19" s="51"/>
      <c r="K19" s="51"/>
      <c r="L19" s="51"/>
      <c r="M19" s="51"/>
    </row>
    <row r="20" spans="1:13" s="55" customFormat="1" ht="15" customHeight="1" x14ac:dyDescent="0.25">
      <c r="A20" s="52">
        <v>5</v>
      </c>
      <c r="B20" s="53" t="s">
        <v>53</v>
      </c>
      <c r="C20" s="47">
        <v>3340</v>
      </c>
      <c r="D20" s="48">
        <v>34.05014268242968</v>
      </c>
      <c r="E20" s="54"/>
      <c r="H20" s="56"/>
      <c r="I20" s="56"/>
      <c r="J20" s="56"/>
      <c r="K20" s="56"/>
      <c r="L20" s="56"/>
      <c r="M20" s="56"/>
    </row>
    <row r="21" spans="1:13" s="55" customFormat="1" ht="9.9" customHeight="1" x14ac:dyDescent="0.25">
      <c r="A21" s="52"/>
      <c r="B21" s="53"/>
      <c r="C21" s="57"/>
      <c r="D21" s="58"/>
      <c r="E21" s="54"/>
      <c r="H21" s="56"/>
      <c r="I21" s="56"/>
      <c r="J21" s="56"/>
      <c r="K21" s="56"/>
      <c r="L21" s="56"/>
      <c r="M21" s="56"/>
    </row>
    <row r="22" spans="1:13" s="33" customFormat="1" ht="15" customHeight="1" x14ac:dyDescent="0.25">
      <c r="A22" s="34" t="s">
        <v>54</v>
      </c>
      <c r="B22" s="44"/>
      <c r="C22" s="36">
        <v>2380</v>
      </c>
      <c r="D22" s="37">
        <v>24.235629841011008</v>
      </c>
      <c r="E22" s="38"/>
      <c r="H22" s="43"/>
      <c r="I22" s="43"/>
      <c r="J22" s="43"/>
      <c r="K22" s="43"/>
      <c r="L22" s="43"/>
      <c r="M22" s="43"/>
    </row>
    <row r="23" spans="1:13" s="49" customFormat="1" ht="15" customHeight="1" x14ac:dyDescent="0.25">
      <c r="A23" s="45">
        <v>6</v>
      </c>
      <c r="B23" s="53" t="s">
        <v>55</v>
      </c>
      <c r="C23" s="47">
        <v>1320</v>
      </c>
      <c r="D23" s="48">
        <v>13.452914798206278</v>
      </c>
      <c r="E23" s="46"/>
      <c r="H23" s="59"/>
      <c r="I23" s="59"/>
      <c r="J23" s="59"/>
      <c r="K23" s="59"/>
      <c r="L23" s="59"/>
      <c r="M23" s="59"/>
    </row>
    <row r="24" spans="1:13" s="55" customFormat="1" ht="15" customHeight="1" x14ac:dyDescent="0.25">
      <c r="A24" s="45">
        <v>7</v>
      </c>
      <c r="B24" s="46" t="s">
        <v>90</v>
      </c>
      <c r="C24" s="47">
        <v>1060</v>
      </c>
      <c r="D24" s="48">
        <v>10.782715042804728</v>
      </c>
      <c r="E24" s="54"/>
      <c r="H24" s="56"/>
      <c r="I24" s="56"/>
      <c r="J24" s="56"/>
      <c r="K24" s="56"/>
      <c r="L24" s="56"/>
      <c r="M24" s="56"/>
    </row>
    <row r="25" spans="1:13" ht="9.9" customHeight="1" x14ac:dyDescent="0.25">
      <c r="A25" s="60"/>
      <c r="B25" s="61"/>
      <c r="C25" s="62"/>
      <c r="D25" s="63"/>
      <c r="E25" s="64"/>
      <c r="H25" s="32"/>
      <c r="I25" s="32"/>
      <c r="J25" s="32"/>
      <c r="K25" s="32"/>
      <c r="L25" s="32"/>
      <c r="M25" s="32"/>
    </row>
    <row r="26" spans="1:13" s="33" customFormat="1" ht="15" customHeight="1" x14ac:dyDescent="0.25">
      <c r="A26" s="34" t="s">
        <v>57</v>
      </c>
      <c r="B26" s="44"/>
      <c r="C26" s="36">
        <v>1670</v>
      </c>
      <c r="D26" s="37">
        <v>16.999592335915207</v>
      </c>
      <c r="E26" s="38"/>
      <c r="H26" s="43"/>
      <c r="I26" s="43"/>
      <c r="J26" s="43"/>
      <c r="K26" s="43"/>
      <c r="L26" s="43"/>
      <c r="M26" s="43"/>
    </row>
    <row r="27" spans="1:13" ht="6" hidden="1" customHeight="1" x14ac:dyDescent="0.25">
      <c r="A27" s="27"/>
      <c r="B27" s="66"/>
      <c r="C27" s="67"/>
      <c r="D27" s="43"/>
      <c r="H27" s="32"/>
      <c r="I27" s="32"/>
      <c r="J27" s="32"/>
      <c r="K27" s="32"/>
      <c r="L27" s="32"/>
      <c r="M27" s="32"/>
    </row>
    <row r="28" spans="1:13" ht="9.75" hidden="1" customHeight="1" x14ac:dyDescent="0.25">
      <c r="A28" s="68"/>
      <c r="B28" s="10"/>
      <c r="C28" s="69"/>
      <c r="D28" s="40"/>
      <c r="H28" s="32"/>
      <c r="I28" s="32"/>
      <c r="J28" s="32"/>
      <c r="K28" s="32"/>
      <c r="L28" s="32"/>
      <c r="M28" s="32"/>
    </row>
    <row r="29" spans="1:13" ht="12.75" hidden="1" customHeight="1" x14ac:dyDescent="0.25">
      <c r="A29" s="27"/>
      <c r="B29" s="28"/>
      <c r="C29" s="70"/>
      <c r="D29" s="70"/>
      <c r="H29" s="32"/>
      <c r="I29" s="32"/>
      <c r="J29" s="32"/>
      <c r="K29" s="32"/>
      <c r="L29" s="32"/>
      <c r="M29" s="32"/>
    </row>
    <row r="30" spans="1:13" ht="12.75" hidden="1" customHeight="1" x14ac:dyDescent="0.25">
      <c r="A30" s="27" t="s">
        <v>58</v>
      </c>
      <c r="B30" s="28"/>
      <c r="C30" s="67">
        <v>2600</v>
      </c>
      <c r="D30" s="43">
        <v>100</v>
      </c>
      <c r="H30" s="40"/>
      <c r="I30" s="40"/>
      <c r="J30" s="40"/>
      <c r="K30" s="40"/>
      <c r="L30" s="40"/>
      <c r="M30" s="40"/>
    </row>
    <row r="31" spans="1:13" ht="12.75" hidden="1" customHeight="1" x14ac:dyDescent="0.25">
      <c r="A31" s="27"/>
      <c r="B31" s="28"/>
      <c r="C31" s="31"/>
      <c r="D31" s="32"/>
      <c r="H31" s="43"/>
      <c r="I31" s="43"/>
      <c r="J31" s="43"/>
      <c r="K31" s="43"/>
      <c r="L31" s="43"/>
      <c r="M31" s="43"/>
    </row>
    <row r="32" spans="1:13" s="49" customFormat="1" ht="12.75" hidden="1" customHeight="1" x14ac:dyDescent="0.25">
      <c r="A32" s="71" t="s">
        <v>49</v>
      </c>
      <c r="B32" s="72"/>
      <c r="C32" s="73">
        <v>370</v>
      </c>
      <c r="D32" s="56">
        <v>14.329738058551616</v>
      </c>
      <c r="H32" s="50"/>
      <c r="I32" s="50"/>
      <c r="J32" s="50"/>
      <c r="K32" s="50"/>
      <c r="L32" s="50"/>
      <c r="M32" s="50"/>
    </row>
    <row r="33" spans="1:13" s="49" customFormat="1" ht="12.75" hidden="1" customHeight="1" x14ac:dyDescent="0.25">
      <c r="A33" s="74">
        <v>1</v>
      </c>
      <c r="B33" s="75" t="s">
        <v>45</v>
      </c>
      <c r="C33" s="76" t="s">
        <v>226</v>
      </c>
      <c r="D33" s="50" t="s">
        <v>226</v>
      </c>
      <c r="H33" s="50"/>
      <c r="I33" s="50"/>
      <c r="J33" s="50"/>
      <c r="K33" s="50"/>
      <c r="L33" s="50"/>
      <c r="M33" s="50"/>
    </row>
    <row r="34" spans="1:13" s="49" customFormat="1" ht="12" hidden="1" x14ac:dyDescent="0.25">
      <c r="A34" s="74">
        <v>2</v>
      </c>
      <c r="B34" s="75" t="s">
        <v>50</v>
      </c>
      <c r="C34" s="76">
        <v>100</v>
      </c>
      <c r="D34" s="50">
        <v>3.7750385208012327</v>
      </c>
      <c r="H34" s="51"/>
      <c r="I34" s="51"/>
      <c r="J34" s="51"/>
      <c r="K34" s="51"/>
      <c r="L34" s="51"/>
      <c r="M34" s="51"/>
    </row>
    <row r="35" spans="1:13" s="49" customFormat="1" ht="12.75" hidden="1" customHeight="1" x14ac:dyDescent="0.25">
      <c r="A35" s="77">
        <v>3</v>
      </c>
      <c r="B35" s="78" t="s">
        <v>51</v>
      </c>
      <c r="C35" s="76">
        <v>270</v>
      </c>
      <c r="D35" s="50">
        <v>10.285053929121727</v>
      </c>
      <c r="H35" s="56"/>
      <c r="I35" s="56"/>
      <c r="J35" s="56"/>
      <c r="K35" s="56"/>
      <c r="L35" s="56"/>
      <c r="M35" s="56"/>
    </row>
    <row r="36" spans="1:13" s="49" customFormat="1" ht="12.75" hidden="1" customHeight="1" x14ac:dyDescent="0.25">
      <c r="A36" s="77"/>
      <c r="B36" s="78"/>
      <c r="C36" s="75"/>
      <c r="D36" s="51"/>
      <c r="H36" s="50"/>
      <c r="I36" s="50"/>
      <c r="J36" s="50"/>
      <c r="K36" s="50"/>
      <c r="L36" s="50"/>
      <c r="M36" s="50"/>
    </row>
    <row r="37" spans="1:13" s="49" customFormat="1" ht="12.75" hidden="1" customHeight="1" x14ac:dyDescent="0.25">
      <c r="A37" s="71" t="s">
        <v>52</v>
      </c>
      <c r="B37" s="79"/>
      <c r="C37" s="73">
        <v>190</v>
      </c>
      <c r="D37" s="56">
        <v>7.2804314329738062</v>
      </c>
      <c r="H37" s="50"/>
      <c r="I37" s="50"/>
      <c r="J37" s="50"/>
      <c r="K37" s="50"/>
      <c r="L37" s="50"/>
      <c r="M37" s="50"/>
    </row>
    <row r="38" spans="1:13" s="49" customFormat="1" ht="12.75" hidden="1" customHeight="1" x14ac:dyDescent="0.25">
      <c r="A38" s="77">
        <v>4</v>
      </c>
      <c r="B38" s="78" t="s">
        <v>46</v>
      </c>
      <c r="C38" s="76">
        <v>140</v>
      </c>
      <c r="D38" s="50">
        <v>5.4314329738058555</v>
      </c>
      <c r="H38" s="51"/>
      <c r="I38" s="51"/>
      <c r="J38" s="51"/>
      <c r="K38" s="51"/>
      <c r="L38" s="51"/>
      <c r="M38" s="51"/>
    </row>
    <row r="39" spans="1:13" s="49" customFormat="1" ht="12" hidden="1" x14ac:dyDescent="0.25">
      <c r="A39" s="77">
        <v>5</v>
      </c>
      <c r="B39" s="78" t="s">
        <v>53</v>
      </c>
      <c r="C39" s="76">
        <v>50</v>
      </c>
      <c r="D39" s="50">
        <v>1.8489984591679509</v>
      </c>
      <c r="H39" s="56"/>
      <c r="I39" s="56"/>
      <c r="J39" s="56"/>
      <c r="K39" s="56"/>
      <c r="L39" s="56"/>
      <c r="M39" s="56"/>
    </row>
    <row r="40" spans="1:13" s="49" customFormat="1" ht="12.75" hidden="1" customHeight="1" x14ac:dyDescent="0.25">
      <c r="A40" s="77"/>
      <c r="B40" s="78"/>
      <c r="C40" s="75"/>
      <c r="D40" s="51"/>
      <c r="H40" s="50"/>
      <c r="I40" s="50"/>
      <c r="J40" s="50"/>
      <c r="K40" s="50"/>
      <c r="L40" s="50"/>
      <c r="M40" s="50"/>
    </row>
    <row r="41" spans="1:13" s="49" customFormat="1" ht="12.75" hidden="1" customHeight="1" x14ac:dyDescent="0.25">
      <c r="A41" s="71" t="s">
        <v>54</v>
      </c>
      <c r="B41" s="79"/>
      <c r="C41" s="73">
        <v>1770</v>
      </c>
      <c r="D41" s="56">
        <v>68.258859784283516</v>
      </c>
      <c r="H41" s="59"/>
      <c r="I41" s="59"/>
      <c r="J41" s="59"/>
      <c r="K41" s="59"/>
      <c r="L41" s="59"/>
      <c r="M41" s="59"/>
    </row>
    <row r="42" spans="1:13" s="49" customFormat="1" ht="12.75" hidden="1" customHeight="1" x14ac:dyDescent="0.25">
      <c r="A42" s="74">
        <v>6</v>
      </c>
      <c r="B42" s="78" t="s">
        <v>55</v>
      </c>
      <c r="C42" s="76">
        <v>1100</v>
      </c>
      <c r="D42" s="50">
        <v>42.180277349768872</v>
      </c>
      <c r="H42" s="56"/>
      <c r="I42" s="56"/>
      <c r="J42" s="56"/>
      <c r="K42" s="56"/>
      <c r="L42" s="56"/>
      <c r="M42" s="56"/>
    </row>
    <row r="43" spans="1:13" s="49" customFormat="1" ht="12" hidden="1" x14ac:dyDescent="0.25">
      <c r="A43" s="74">
        <v>7</v>
      </c>
      <c r="B43" s="75" t="s">
        <v>56</v>
      </c>
      <c r="C43" s="76">
        <v>680</v>
      </c>
      <c r="D43" s="50">
        <v>26.078582434514637</v>
      </c>
      <c r="H43" s="50"/>
      <c r="I43" s="50"/>
      <c r="J43" s="50"/>
      <c r="K43" s="50"/>
      <c r="L43" s="50"/>
      <c r="M43" s="50"/>
    </row>
    <row r="44" spans="1:13" ht="12.75" hidden="1" customHeight="1" x14ac:dyDescent="0.25">
      <c r="A44" s="68"/>
      <c r="B44" s="10"/>
      <c r="C44" s="10"/>
      <c r="D44" s="40"/>
      <c r="H44" s="43"/>
      <c r="I44" s="43"/>
      <c r="J44" s="43"/>
      <c r="K44" s="43"/>
      <c r="L44" s="43"/>
      <c r="M44" s="43"/>
    </row>
    <row r="45" spans="1:13" ht="12.75" hidden="1" customHeight="1" x14ac:dyDescent="0.25">
      <c r="A45" s="27" t="s">
        <v>57</v>
      </c>
      <c r="B45" s="66"/>
      <c r="C45" s="67">
        <v>260</v>
      </c>
      <c r="D45" s="43">
        <v>10.130970724191062</v>
      </c>
      <c r="H45" s="32"/>
      <c r="I45" s="32"/>
      <c r="J45" s="32"/>
      <c r="K45" s="32"/>
      <c r="L45" s="32"/>
      <c r="M45" s="32"/>
    </row>
    <row r="46" spans="1:13" ht="4.5" hidden="1" customHeight="1" x14ac:dyDescent="0.25">
      <c r="A46" s="68"/>
      <c r="B46" s="10"/>
      <c r="C46" s="31"/>
      <c r="D46" s="32"/>
      <c r="H46" s="32"/>
      <c r="I46" s="32"/>
      <c r="J46" s="32"/>
      <c r="K46" s="32"/>
      <c r="L46" s="32"/>
      <c r="M46" s="32"/>
    </row>
    <row r="47" spans="1:13" ht="12.75" hidden="1" customHeight="1" x14ac:dyDescent="0.25">
      <c r="A47" s="27"/>
      <c r="B47" s="28"/>
      <c r="C47" s="70"/>
      <c r="D47" s="70"/>
      <c r="H47" s="32"/>
      <c r="I47" s="32"/>
      <c r="J47" s="32"/>
      <c r="K47" s="32"/>
      <c r="L47" s="32"/>
      <c r="M47" s="32"/>
    </row>
    <row r="48" spans="1:13" ht="12.75" hidden="1" customHeight="1" x14ac:dyDescent="0.25">
      <c r="A48" s="80" t="s">
        <v>59</v>
      </c>
      <c r="B48" s="28"/>
      <c r="C48" s="67" t="s">
        <v>226</v>
      </c>
      <c r="D48" s="43" t="s">
        <v>226</v>
      </c>
      <c r="H48" s="40"/>
      <c r="I48" s="40"/>
      <c r="J48" s="40"/>
      <c r="K48" s="40"/>
      <c r="L48" s="40"/>
      <c r="M48" s="40"/>
    </row>
    <row r="49" spans="1:13" ht="12.75" hidden="1" customHeight="1" x14ac:dyDescent="0.25">
      <c r="A49" s="27"/>
      <c r="B49" s="28"/>
      <c r="C49" s="31"/>
      <c r="D49" s="32"/>
      <c r="H49" s="43"/>
      <c r="I49" s="43"/>
      <c r="J49" s="43"/>
      <c r="K49" s="43"/>
      <c r="L49" s="43"/>
      <c r="M49" s="43"/>
    </row>
    <row r="50" spans="1:13" ht="12.75" hidden="1" customHeight="1" x14ac:dyDescent="0.25">
      <c r="A50" s="27" t="s">
        <v>49</v>
      </c>
      <c r="B50" s="28"/>
      <c r="C50" s="67" t="s">
        <v>226</v>
      </c>
      <c r="D50" s="43" t="s">
        <v>226</v>
      </c>
      <c r="H50" s="32"/>
      <c r="I50" s="32"/>
      <c r="J50" s="32"/>
      <c r="K50" s="32"/>
      <c r="L50" s="32"/>
      <c r="M50" s="32"/>
    </row>
    <row r="51" spans="1:13" ht="12.75" hidden="1" customHeight="1" x14ac:dyDescent="0.25">
      <c r="A51" s="68">
        <v>1</v>
      </c>
      <c r="B51" s="10" t="s">
        <v>45</v>
      </c>
      <c r="C51" s="31" t="s">
        <v>226</v>
      </c>
      <c r="D51" s="32" t="s">
        <v>226</v>
      </c>
      <c r="H51" s="32"/>
      <c r="I51" s="32"/>
      <c r="J51" s="32"/>
      <c r="K51" s="32"/>
      <c r="L51" s="32"/>
      <c r="M51" s="32"/>
    </row>
    <row r="52" spans="1:13" ht="12.75" hidden="1" customHeight="1" x14ac:dyDescent="0.25">
      <c r="A52" s="68">
        <v>2</v>
      </c>
      <c r="B52" s="10" t="s">
        <v>50</v>
      </c>
      <c r="C52" s="31" t="s">
        <v>226</v>
      </c>
      <c r="D52" s="32" t="s">
        <v>226</v>
      </c>
      <c r="H52" s="40"/>
      <c r="I52" s="40"/>
      <c r="J52" s="40"/>
      <c r="K52" s="40"/>
      <c r="L52" s="40"/>
      <c r="M52" s="40"/>
    </row>
    <row r="53" spans="1:13" ht="12.75" hidden="1" customHeight="1" x14ac:dyDescent="0.25">
      <c r="A53" s="81">
        <v>3</v>
      </c>
      <c r="B53" s="82" t="s">
        <v>51</v>
      </c>
      <c r="C53" s="31" t="s">
        <v>226</v>
      </c>
      <c r="D53" s="32" t="s">
        <v>226</v>
      </c>
      <c r="H53" s="43"/>
      <c r="I53" s="43"/>
      <c r="J53" s="43"/>
      <c r="K53" s="43"/>
      <c r="L53" s="43"/>
      <c r="M53" s="43"/>
    </row>
    <row r="54" spans="1:13" ht="12.75" hidden="1" customHeight="1" x14ac:dyDescent="0.25">
      <c r="A54" s="81"/>
      <c r="B54" s="82"/>
      <c r="C54" s="10"/>
      <c r="D54" s="40"/>
      <c r="H54" s="32"/>
      <c r="I54" s="32"/>
      <c r="J54" s="32"/>
      <c r="K54" s="32"/>
      <c r="L54" s="32"/>
      <c r="M54" s="32"/>
    </row>
    <row r="55" spans="1:13" ht="12.75" hidden="1" customHeight="1" x14ac:dyDescent="0.25">
      <c r="A55" s="27" t="s">
        <v>52</v>
      </c>
      <c r="B55" s="66"/>
      <c r="C55" s="67" t="s">
        <v>226</v>
      </c>
      <c r="D55" s="43" t="s">
        <v>226</v>
      </c>
      <c r="H55" s="32"/>
      <c r="I55" s="32"/>
      <c r="J55" s="32"/>
      <c r="K55" s="32"/>
      <c r="L55" s="32"/>
      <c r="M55" s="32"/>
    </row>
    <row r="56" spans="1:13" ht="12.75" hidden="1" customHeight="1" x14ac:dyDescent="0.25">
      <c r="A56" s="81">
        <v>4</v>
      </c>
      <c r="B56" s="82" t="s">
        <v>46</v>
      </c>
      <c r="C56" s="31" t="s">
        <v>226</v>
      </c>
      <c r="D56" s="32" t="s">
        <v>226</v>
      </c>
      <c r="H56" s="40"/>
      <c r="I56" s="40"/>
      <c r="J56" s="40"/>
      <c r="K56" s="40"/>
      <c r="L56" s="40"/>
      <c r="M56" s="40"/>
    </row>
    <row r="57" spans="1:13" ht="12.75" hidden="1" customHeight="1" x14ac:dyDescent="0.25">
      <c r="A57" s="81">
        <v>5</v>
      </c>
      <c r="B57" s="82" t="s">
        <v>53</v>
      </c>
      <c r="C57" s="31" t="s">
        <v>226</v>
      </c>
      <c r="D57" s="32" t="s">
        <v>226</v>
      </c>
      <c r="H57" s="43"/>
      <c r="I57" s="43"/>
      <c r="J57" s="43"/>
      <c r="K57" s="43"/>
      <c r="L57" s="43"/>
      <c r="M57" s="43"/>
    </row>
    <row r="58" spans="1:13" ht="12.75" hidden="1" customHeight="1" x14ac:dyDescent="0.25">
      <c r="A58" s="81"/>
      <c r="B58" s="82"/>
      <c r="C58" s="10"/>
      <c r="D58" s="40"/>
      <c r="H58" s="43"/>
      <c r="I58" s="70"/>
      <c r="J58" s="70"/>
      <c r="K58" s="70"/>
      <c r="L58" s="43"/>
      <c r="M58" s="43"/>
    </row>
    <row r="59" spans="1:13" ht="12.75" hidden="1" customHeight="1" x14ac:dyDescent="0.25">
      <c r="A59" s="27" t="s">
        <v>54</v>
      </c>
      <c r="B59" s="66"/>
      <c r="C59" s="67" t="s">
        <v>226</v>
      </c>
      <c r="D59" s="43" t="s">
        <v>226</v>
      </c>
      <c r="H59" s="43"/>
      <c r="I59" s="43"/>
      <c r="J59" s="43"/>
      <c r="K59" s="43"/>
      <c r="L59" s="43"/>
      <c r="M59" s="43"/>
    </row>
    <row r="60" spans="1:13" ht="12.75" hidden="1" customHeight="1" x14ac:dyDescent="0.25">
      <c r="A60" s="68">
        <v>6</v>
      </c>
      <c r="B60" s="82" t="s">
        <v>55</v>
      </c>
      <c r="C60" s="31" t="s">
        <v>226</v>
      </c>
      <c r="D60" s="32" t="s">
        <v>226</v>
      </c>
      <c r="H60" s="40"/>
      <c r="I60" s="40"/>
      <c r="J60" s="40"/>
      <c r="K60" s="40"/>
      <c r="L60" s="40"/>
      <c r="M60" s="40"/>
    </row>
    <row r="61" spans="1:13" ht="12.75" hidden="1" customHeight="1" x14ac:dyDescent="0.25">
      <c r="A61" s="68">
        <v>7</v>
      </c>
      <c r="B61" s="10" t="s">
        <v>56</v>
      </c>
      <c r="C61" s="31" t="s">
        <v>226</v>
      </c>
      <c r="D61" s="32" t="s">
        <v>226</v>
      </c>
      <c r="H61" s="40"/>
      <c r="I61" s="40"/>
      <c r="J61" s="40"/>
      <c r="K61" s="40"/>
      <c r="L61" s="40"/>
      <c r="M61" s="40"/>
    </row>
    <row r="62" spans="1:13" ht="12.75" hidden="1" customHeight="1" x14ac:dyDescent="0.25">
      <c r="A62" s="27"/>
      <c r="B62" s="66"/>
      <c r="C62" s="10"/>
      <c r="D62" s="40"/>
      <c r="H62" s="43"/>
      <c r="I62" s="43"/>
      <c r="J62" s="43"/>
      <c r="K62" s="43"/>
      <c r="L62" s="43"/>
      <c r="M62" s="43"/>
    </row>
    <row r="63" spans="1:13" ht="12.75" hidden="1" customHeight="1" x14ac:dyDescent="0.25">
      <c r="A63" s="27" t="s">
        <v>57</v>
      </c>
      <c r="B63" s="66"/>
      <c r="C63" s="67" t="s">
        <v>226</v>
      </c>
      <c r="D63" s="43" t="s">
        <v>226</v>
      </c>
      <c r="H63" s="32"/>
      <c r="I63" s="32"/>
      <c r="J63" s="32"/>
      <c r="K63" s="32"/>
      <c r="L63" s="32"/>
      <c r="M63" s="32"/>
    </row>
    <row r="64" spans="1:13" ht="12.75" hidden="1" customHeight="1" x14ac:dyDescent="0.25">
      <c r="A64" s="27"/>
      <c r="B64" s="66"/>
      <c r="C64" s="67"/>
      <c r="D64" s="43"/>
      <c r="H64" s="43"/>
      <c r="I64" s="43"/>
      <c r="J64" s="43"/>
      <c r="K64" s="43"/>
      <c r="L64" s="43"/>
      <c r="M64" s="43"/>
    </row>
    <row r="65" spans="1:13" ht="12.75" hidden="1" customHeight="1" x14ac:dyDescent="0.25">
      <c r="A65" s="27"/>
      <c r="B65" s="66"/>
      <c r="C65" s="67"/>
      <c r="D65" s="43"/>
      <c r="H65" s="32"/>
      <c r="I65" s="32"/>
      <c r="J65" s="32"/>
      <c r="K65" s="32"/>
      <c r="L65" s="32"/>
      <c r="M65" s="32"/>
    </row>
    <row r="66" spans="1:13" ht="12.75" hidden="1" customHeight="1" x14ac:dyDescent="0.25">
      <c r="A66" s="83"/>
      <c r="B66" s="84"/>
      <c r="C66" s="85"/>
      <c r="D66" s="86"/>
      <c r="H66" s="32"/>
      <c r="I66" s="32"/>
      <c r="J66" s="32"/>
      <c r="K66" s="32"/>
      <c r="L66" s="32"/>
      <c r="M66" s="32"/>
    </row>
    <row r="67" spans="1:13" ht="12.75" hidden="1" customHeight="1" x14ac:dyDescent="0.25">
      <c r="A67" s="68"/>
      <c r="B67" s="10"/>
      <c r="C67" s="10"/>
      <c r="D67" s="40"/>
      <c r="H67" s="32"/>
      <c r="I67" s="32"/>
      <c r="J67" s="32"/>
      <c r="K67" s="32"/>
      <c r="L67" s="32"/>
      <c r="M67" s="32"/>
    </row>
    <row r="68" spans="1:13" ht="12.75" hidden="1" customHeight="1" x14ac:dyDescent="0.25">
      <c r="A68" s="27" t="s">
        <v>60</v>
      </c>
      <c r="B68" s="28"/>
      <c r="C68" s="67">
        <v>7220</v>
      </c>
      <c r="D68" s="43">
        <v>100</v>
      </c>
      <c r="H68" s="40"/>
      <c r="I68" s="40"/>
      <c r="J68" s="40"/>
      <c r="K68" s="40"/>
      <c r="L68" s="40"/>
      <c r="M68" s="40"/>
    </row>
    <row r="69" spans="1:13" ht="12.75" hidden="1" customHeight="1" x14ac:dyDescent="0.25">
      <c r="A69" s="27"/>
      <c r="B69" s="28"/>
      <c r="C69" s="31"/>
      <c r="D69" s="32"/>
      <c r="H69" s="43"/>
      <c r="I69" s="43"/>
      <c r="J69" s="43"/>
      <c r="K69" s="43"/>
      <c r="L69" s="43"/>
      <c r="M69" s="43"/>
    </row>
    <row r="70" spans="1:13" s="49" customFormat="1" ht="12.75" hidden="1" customHeight="1" x14ac:dyDescent="0.25">
      <c r="A70" s="71" t="s">
        <v>49</v>
      </c>
      <c r="B70" s="72"/>
      <c r="C70" s="73">
        <v>1180</v>
      </c>
      <c r="D70" s="56">
        <v>16.366407982261642</v>
      </c>
      <c r="H70" s="50"/>
      <c r="I70" s="50"/>
      <c r="J70" s="50"/>
      <c r="K70" s="50"/>
      <c r="L70" s="50"/>
      <c r="M70" s="50"/>
    </row>
    <row r="71" spans="1:13" s="49" customFormat="1" ht="12.75" hidden="1" customHeight="1" x14ac:dyDescent="0.25">
      <c r="A71" s="74">
        <v>1</v>
      </c>
      <c r="B71" s="75" t="s">
        <v>45</v>
      </c>
      <c r="C71" s="76" t="s">
        <v>226</v>
      </c>
      <c r="D71" s="50" t="s">
        <v>226</v>
      </c>
      <c r="H71" s="50"/>
      <c r="I71" s="50"/>
      <c r="J71" s="50"/>
      <c r="K71" s="50"/>
      <c r="L71" s="50"/>
      <c r="M71" s="50"/>
    </row>
    <row r="72" spans="1:13" s="49" customFormat="1" ht="12.75" hidden="1" customHeight="1" x14ac:dyDescent="0.25">
      <c r="A72" s="74">
        <v>2</v>
      </c>
      <c r="B72" s="75" t="s">
        <v>50</v>
      </c>
      <c r="C72" s="76">
        <v>460</v>
      </c>
      <c r="D72" s="50">
        <v>6.3885809312638582</v>
      </c>
      <c r="H72" s="51"/>
      <c r="I72" s="51"/>
      <c r="J72" s="51"/>
      <c r="K72" s="51"/>
      <c r="L72" s="51"/>
      <c r="M72" s="51"/>
    </row>
    <row r="73" spans="1:13" s="49" customFormat="1" ht="12.75" hidden="1" customHeight="1" x14ac:dyDescent="0.25">
      <c r="A73" s="77">
        <v>3</v>
      </c>
      <c r="B73" s="78" t="s">
        <v>51</v>
      </c>
      <c r="C73" s="76">
        <v>710</v>
      </c>
      <c r="D73" s="50">
        <v>9.8808203991130821</v>
      </c>
      <c r="H73" s="56"/>
      <c r="I73" s="56"/>
      <c r="J73" s="56"/>
      <c r="K73" s="56"/>
      <c r="L73" s="56"/>
      <c r="M73" s="56"/>
    </row>
    <row r="74" spans="1:13" s="49" customFormat="1" ht="12.75" hidden="1" customHeight="1" x14ac:dyDescent="0.25">
      <c r="A74" s="77"/>
      <c r="B74" s="78"/>
      <c r="C74" s="75"/>
      <c r="D74" s="51"/>
      <c r="H74" s="50"/>
      <c r="I74" s="50"/>
      <c r="J74" s="50"/>
      <c r="K74" s="50"/>
      <c r="L74" s="50"/>
      <c r="M74" s="50"/>
    </row>
    <row r="75" spans="1:13" s="49" customFormat="1" ht="12.75" hidden="1" customHeight="1" x14ac:dyDescent="0.25">
      <c r="A75" s="71" t="s">
        <v>52</v>
      </c>
      <c r="B75" s="79"/>
      <c r="C75" s="73">
        <v>4020</v>
      </c>
      <c r="D75" s="56">
        <v>55.764966740576497</v>
      </c>
      <c r="H75" s="50"/>
      <c r="I75" s="50"/>
      <c r="J75" s="50"/>
      <c r="K75" s="50"/>
      <c r="L75" s="50"/>
      <c r="M75" s="50"/>
    </row>
    <row r="76" spans="1:13" s="49" customFormat="1" ht="12.75" hidden="1" customHeight="1" x14ac:dyDescent="0.25">
      <c r="A76" s="77">
        <v>4</v>
      </c>
      <c r="B76" s="78" t="s">
        <v>46</v>
      </c>
      <c r="C76" s="76">
        <v>730</v>
      </c>
      <c r="D76" s="50">
        <v>10.130266075388027</v>
      </c>
      <c r="H76" s="56"/>
      <c r="I76" s="56"/>
      <c r="J76" s="56"/>
      <c r="K76" s="56"/>
      <c r="L76" s="56"/>
      <c r="M76" s="56"/>
    </row>
    <row r="77" spans="1:13" s="49" customFormat="1" ht="12.75" hidden="1" customHeight="1" x14ac:dyDescent="0.25">
      <c r="A77" s="77">
        <v>5</v>
      </c>
      <c r="B77" s="78" t="s">
        <v>53</v>
      </c>
      <c r="C77" s="76">
        <v>3290</v>
      </c>
      <c r="D77" s="50">
        <v>45.634700665188468</v>
      </c>
      <c r="H77" s="56"/>
      <c r="I77" s="56"/>
      <c r="J77" s="56"/>
      <c r="K77" s="56"/>
      <c r="L77" s="56"/>
      <c r="M77" s="56"/>
    </row>
    <row r="78" spans="1:13" s="49" customFormat="1" ht="12.75" hidden="1" customHeight="1" x14ac:dyDescent="0.25">
      <c r="A78" s="77"/>
      <c r="B78" s="78"/>
      <c r="C78" s="75"/>
      <c r="D78" s="51"/>
      <c r="H78" s="51"/>
    </row>
    <row r="79" spans="1:13" s="49" customFormat="1" ht="12.75" hidden="1" customHeight="1" x14ac:dyDescent="0.25">
      <c r="A79" s="71" t="s">
        <v>54</v>
      </c>
      <c r="B79" s="79"/>
      <c r="C79" s="73">
        <v>610</v>
      </c>
      <c r="D79" s="56">
        <v>8.3980044345898008</v>
      </c>
      <c r="H79" s="56"/>
    </row>
    <row r="80" spans="1:13" s="49" customFormat="1" ht="12.75" hidden="1" customHeight="1" x14ac:dyDescent="0.25">
      <c r="A80" s="74">
        <v>6</v>
      </c>
      <c r="B80" s="78" t="s">
        <v>55</v>
      </c>
      <c r="C80" s="76">
        <v>230</v>
      </c>
      <c r="D80" s="50">
        <v>3.1180709534368072</v>
      </c>
      <c r="H80" s="50"/>
    </row>
    <row r="81" spans="1:8" s="55" customFormat="1" ht="12.75" hidden="1" customHeight="1" x14ac:dyDescent="0.25">
      <c r="A81" s="74">
        <v>7</v>
      </c>
      <c r="B81" s="75" t="s">
        <v>56</v>
      </c>
      <c r="C81" s="76">
        <v>380</v>
      </c>
      <c r="D81" s="50">
        <v>5.2799334811529937</v>
      </c>
      <c r="H81" s="50"/>
    </row>
    <row r="82" spans="1:8" ht="12.75" hidden="1" customHeight="1" x14ac:dyDescent="0.25">
      <c r="A82" s="68"/>
      <c r="B82" s="82"/>
      <c r="C82" s="67"/>
      <c r="D82" s="43"/>
      <c r="H82" s="43"/>
    </row>
    <row r="83" spans="1:8" ht="12.75" hidden="1" customHeight="1" x14ac:dyDescent="0.25">
      <c r="A83" s="27" t="s">
        <v>57</v>
      </c>
      <c r="B83" s="66"/>
      <c r="C83" s="67">
        <v>1410</v>
      </c>
      <c r="D83" s="43">
        <v>19.47062084257206</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25">
      <c r="A86" s="554" t="s">
        <v>118</v>
      </c>
      <c r="B86" s="554"/>
      <c r="C86" s="554"/>
      <c r="D86" s="554"/>
    </row>
    <row r="87" spans="1:8" s="90" customFormat="1" ht="21.9" customHeight="1" x14ac:dyDescent="0.25">
      <c r="A87" s="556" t="s">
        <v>91</v>
      </c>
      <c r="B87" s="556"/>
      <c r="C87" s="556"/>
      <c r="D87" s="556"/>
      <c r="E87" s="89"/>
      <c r="F87" s="89"/>
    </row>
    <row r="88" spans="1:8" s="91" customFormat="1" ht="12" customHeight="1" x14ac:dyDescent="0.15">
      <c r="A88" s="555" t="s">
        <v>137</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3">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3">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9"/>
  <sheetViews>
    <sheetView workbookViewId="0"/>
  </sheetViews>
  <sheetFormatPr defaultColWidth="9" defaultRowHeight="14.4" x14ac:dyDescent="0.3"/>
  <cols>
    <col min="1" max="1" width="40.5" style="101" customWidth="1"/>
    <col min="2" max="2" width="6.09765625" style="101" customWidth="1"/>
    <col min="3" max="3" width="8.3984375" style="101" customWidth="1"/>
    <col min="4" max="4" width="8.8984375" style="101" customWidth="1"/>
    <col min="5" max="5" width="14.09765625" style="101" customWidth="1"/>
    <col min="6" max="6" width="11.59765625" style="101" customWidth="1"/>
    <col min="7" max="7" width="7" style="101" customWidth="1"/>
    <col min="8" max="10" width="6.09765625" style="101" customWidth="1"/>
    <col min="11" max="11" width="6" style="101" customWidth="1"/>
    <col min="12" max="16384" width="9" style="101"/>
  </cols>
  <sheetData>
    <row r="1" spans="1:253" s="9" customFormat="1" ht="15" customHeight="1" x14ac:dyDescent="0.25">
      <c r="A1" s="164"/>
      <c r="B1" s="164"/>
      <c r="C1" s="164"/>
      <c r="D1" s="165"/>
      <c r="E1" s="165" t="s">
        <v>116</v>
      </c>
      <c r="G1" s="14"/>
      <c r="H1" s="14"/>
      <c r="I1" s="14"/>
      <c r="J1" s="14"/>
      <c r="K1" s="14"/>
      <c r="L1" s="14"/>
      <c r="M1" s="14"/>
      <c r="N1" s="14"/>
      <c r="O1" s="14"/>
      <c r="P1" s="14"/>
      <c r="Q1" s="14"/>
      <c r="R1" s="14"/>
      <c r="S1" s="14"/>
      <c r="T1" s="14"/>
      <c r="U1" s="14"/>
      <c r="V1" s="14"/>
      <c r="W1" s="14"/>
    </row>
    <row r="2" spans="1:253" s="9" customFormat="1" ht="30" customHeight="1" x14ac:dyDescent="0.25">
      <c r="A2" s="553" t="s">
        <v>98</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25">
      <c r="A5" s="19" t="s">
        <v>145</v>
      </c>
      <c r="B5" s="20"/>
      <c r="C5" s="20"/>
      <c r="D5" s="20"/>
      <c r="E5" s="22" t="s">
        <v>230</v>
      </c>
      <c r="F5" s="23"/>
      <c r="G5" s="23"/>
      <c r="H5" s="23"/>
      <c r="I5" s="23"/>
      <c r="J5" s="23"/>
      <c r="Q5" s="261"/>
      <c r="R5" s="262"/>
      <c r="S5" s="262"/>
      <c r="T5" s="262"/>
      <c r="U5" s="262"/>
      <c r="V5" s="262"/>
      <c r="W5" s="262"/>
      <c r="X5" s="262"/>
      <c r="Y5" s="262"/>
    </row>
    <row r="6" spans="1:253" ht="5.0999999999999996" customHeight="1" x14ac:dyDescent="0.3">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3">
      <c r="A7" s="200"/>
      <c r="B7" s="560" t="s">
        <v>117</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3">
      <c r="A8" s="200"/>
      <c r="B8" s="561"/>
      <c r="C8" s="260" t="s">
        <v>125</v>
      </c>
      <c r="D8" s="260" t="s">
        <v>52</v>
      </c>
      <c r="E8" s="260" t="s">
        <v>89</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3">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25">
      <c r="A11" s="96" t="s">
        <v>3</v>
      </c>
      <c r="B11" s="97">
        <v>9810</v>
      </c>
      <c r="C11" s="97">
        <v>1550</v>
      </c>
      <c r="D11" s="97">
        <v>4210</v>
      </c>
      <c r="E11" s="97">
        <v>4050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6" x14ac:dyDescent="0.25">
      <c r="A12" s="96"/>
      <c r="B12" s="99"/>
      <c r="C12" s="99">
        <v>15.827558092132083</v>
      </c>
      <c r="D12" s="99">
        <v>42.937219730941706</v>
      </c>
      <c r="E12" s="99">
        <v>41.235222176926214</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25">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25">
      <c r="A14" s="104" t="s">
        <v>16</v>
      </c>
      <c r="B14" s="105">
        <v>4280</v>
      </c>
      <c r="C14" s="135">
        <v>9.7076023391812871</v>
      </c>
      <c r="D14" s="135">
        <v>40.210526315789473</v>
      </c>
      <c r="E14" s="135">
        <v>50.081871345029242</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25">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25">
      <c r="A16" s="107" t="s">
        <v>17</v>
      </c>
      <c r="B16" s="106">
        <v>470</v>
      </c>
      <c r="C16" s="108">
        <v>43.347639484978536</v>
      </c>
      <c r="D16" s="108">
        <v>53.433476394849791</v>
      </c>
      <c r="E16" s="108">
        <v>3.2188841201716736</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25">
      <c r="A17" s="109" t="s">
        <v>18</v>
      </c>
      <c r="B17" s="106">
        <v>90</v>
      </c>
      <c r="C17" s="108">
        <v>84.883720930232556</v>
      </c>
      <c r="D17" s="108">
        <v>15.11627906976744</v>
      </c>
      <c r="E17" s="108" t="s">
        <v>231</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25">
      <c r="A18" s="109" t="s">
        <v>19</v>
      </c>
      <c r="B18" s="106">
        <v>240</v>
      </c>
      <c r="C18" s="108">
        <v>0.42016806722689076</v>
      </c>
      <c r="D18" s="108">
        <v>97.47899159663865</v>
      </c>
      <c r="E18" s="108">
        <v>2.1008403361344539</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25">
      <c r="A19" s="109" t="s">
        <v>20</v>
      </c>
      <c r="B19" s="106">
        <v>140</v>
      </c>
      <c r="C19" s="108">
        <v>90.140845070422543</v>
      </c>
      <c r="D19" s="108">
        <v>2.8169014084507045</v>
      </c>
      <c r="E19" s="108">
        <v>7.042253521126761</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25">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25">
      <c r="A21" s="107" t="s">
        <v>21</v>
      </c>
      <c r="B21" s="105">
        <v>470</v>
      </c>
      <c r="C21" s="135">
        <v>33.755274261603375</v>
      </c>
      <c r="D21" s="135">
        <v>66.244725738396625</v>
      </c>
      <c r="E21" s="135" t="s">
        <v>231</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25">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25">
      <c r="A23" s="107" t="s">
        <v>22</v>
      </c>
      <c r="B23" s="105">
        <v>2270</v>
      </c>
      <c r="C23" s="135">
        <v>16.358839050131927</v>
      </c>
      <c r="D23" s="135">
        <v>76.561125769569031</v>
      </c>
      <c r="E23" s="135">
        <v>7.0800351802990322</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25">
      <c r="A24" s="109" t="s">
        <v>23</v>
      </c>
      <c r="B24" s="111">
        <v>1540</v>
      </c>
      <c r="C24" s="135">
        <v>8.3224967490247082</v>
      </c>
      <c r="D24" s="135">
        <v>91.677503250975292</v>
      </c>
      <c r="E24" s="135" t="s">
        <v>231</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25">
      <c r="A25" s="109" t="s">
        <v>24</v>
      </c>
      <c r="B25" s="111">
        <v>220</v>
      </c>
      <c r="C25" s="135">
        <v>82.27272727272728</v>
      </c>
      <c r="D25" s="135">
        <v>17.727272727272727</v>
      </c>
      <c r="E25" s="135" t="s">
        <v>231</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25">
      <c r="A26" s="109" t="s">
        <v>25</v>
      </c>
      <c r="B26" s="111">
        <v>520</v>
      </c>
      <c r="C26" s="135">
        <v>12.209302325581394</v>
      </c>
      <c r="D26" s="135">
        <v>56.589147286821706</v>
      </c>
      <c r="E26" s="135">
        <v>31.2015503875969</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25">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25">
      <c r="A28" s="107" t="s">
        <v>26</v>
      </c>
      <c r="B28" s="106">
        <v>1310</v>
      </c>
      <c r="C28" s="302">
        <v>27.853881278538811</v>
      </c>
      <c r="D28" s="302">
        <v>7.3820395738203954</v>
      </c>
      <c r="E28" s="302">
        <v>64.7640791476408</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25">
      <c r="A29" s="109" t="s">
        <v>27</v>
      </c>
      <c r="B29" s="111">
        <v>270</v>
      </c>
      <c r="C29" s="108">
        <v>98.141263940520446</v>
      </c>
      <c r="D29" s="108">
        <v>0.37174721189591076</v>
      </c>
      <c r="E29" s="108">
        <v>1.486988847583643</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25">
      <c r="A30" s="109" t="s">
        <v>28</v>
      </c>
      <c r="B30" s="111">
        <v>730</v>
      </c>
      <c r="C30" s="108">
        <v>8.0821917808219172</v>
      </c>
      <c r="D30" s="108" t="s">
        <v>231</v>
      </c>
      <c r="E30" s="108">
        <v>91.917808219178085</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25">
      <c r="A31" s="109" t="s">
        <v>29</v>
      </c>
      <c r="B31" s="111">
        <v>320</v>
      </c>
      <c r="C31" s="108">
        <v>13.65079365079365</v>
      </c>
      <c r="D31" s="108">
        <v>30.476190476190478</v>
      </c>
      <c r="E31" s="108">
        <v>55.873015873015873</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25">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25">
      <c r="A33" s="113" t="s">
        <v>30</v>
      </c>
      <c r="B33" s="106">
        <v>1010</v>
      </c>
      <c r="C33" s="302">
        <v>3.7661050545094152</v>
      </c>
      <c r="D33" s="302">
        <v>9.2170465807730437</v>
      </c>
      <c r="E33" s="302">
        <v>87.016848364717546</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25">
      <c r="A34" s="109" t="s">
        <v>31</v>
      </c>
      <c r="B34" s="111">
        <v>310</v>
      </c>
      <c r="C34" s="108">
        <v>5.806451612903226</v>
      </c>
      <c r="D34" s="108">
        <v>20.64516129032258</v>
      </c>
      <c r="E34" s="108">
        <v>73.548387096774192</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25">
      <c r="A35" s="109" t="s">
        <v>32</v>
      </c>
      <c r="B35" s="111">
        <v>700</v>
      </c>
      <c r="C35" s="108">
        <v>2.8612303290414878</v>
      </c>
      <c r="D35" s="108">
        <v>4.148783977110158</v>
      </c>
      <c r="E35" s="108">
        <v>92.989985693848354</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6" hidden="1" x14ac:dyDescent="0.3">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3">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3">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3">
      <c r="A39" s="559" t="s">
        <v>118</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 customHeight="1" x14ac:dyDescent="0.3">
      <c r="A40" s="559" t="s">
        <v>91</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3">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3">
      <c r="A42" s="563" t="s">
        <v>87</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3">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3">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3">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3">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3">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3">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3">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3">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3">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3">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3">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3">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3">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3">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3">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3">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3">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3">
      <c r="A60" s="558" t="s">
        <v>137</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3">
      <c r="K61" s="118"/>
      <c r="L61" s="118"/>
      <c r="M61" s="118"/>
      <c r="N61" s="118"/>
      <c r="O61" s="118"/>
      <c r="P61" s="118"/>
      <c r="Q61" s="118"/>
      <c r="R61" s="275"/>
      <c r="S61" s="276"/>
      <c r="T61" s="276"/>
      <c r="U61" s="276"/>
      <c r="V61" s="276"/>
      <c r="W61" s="265"/>
      <c r="X61" s="265"/>
      <c r="Y61" s="265"/>
      <c r="Z61" s="265"/>
      <c r="AA61" s="265"/>
      <c r="AB61" s="265"/>
      <c r="AC61" s="265"/>
      <c r="AD61" s="265"/>
    </row>
    <row r="62" spans="1:251" ht="15.6" x14ac:dyDescent="0.3">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6" x14ac:dyDescent="0.3">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6" x14ac:dyDescent="0.3">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6" x14ac:dyDescent="0.3">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6" x14ac:dyDescent="0.3">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6" x14ac:dyDescent="0.3">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6" x14ac:dyDescent="0.3">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6" x14ac:dyDescent="0.3">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3">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3">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3">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3">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3">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3">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3">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3">
      <c r="K77" s="118"/>
      <c r="L77" s="118"/>
      <c r="M77" s="118"/>
      <c r="N77" s="118"/>
      <c r="O77" s="118"/>
      <c r="P77" s="118"/>
      <c r="Q77" s="118"/>
      <c r="R77" s="118"/>
      <c r="S77" s="118"/>
      <c r="T77" s="118"/>
      <c r="U77" s="118"/>
      <c r="V77" s="118"/>
      <c r="W77" s="118"/>
      <c r="X77" s="118"/>
      <c r="Y77" s="118"/>
      <c r="Z77" s="118"/>
      <c r="AA77" s="118"/>
    </row>
    <row r="78" spans="1:30" x14ac:dyDescent="0.3">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3">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3">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3">
      <c r="K81" s="118"/>
      <c r="L81" s="118"/>
      <c r="M81" s="118"/>
      <c r="N81" s="118"/>
      <c r="O81" s="118"/>
      <c r="P81" s="118"/>
      <c r="Q81" s="118"/>
      <c r="R81" s="118"/>
      <c r="S81" s="118"/>
      <c r="T81" s="118"/>
      <c r="U81" s="118"/>
      <c r="V81" s="118"/>
      <c r="W81" s="118"/>
      <c r="X81" s="118"/>
      <c r="Y81" s="118"/>
      <c r="Z81" s="118"/>
      <c r="AA81" s="118"/>
    </row>
    <row r="82" spans="1:27" x14ac:dyDescent="0.3">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3">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3">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3">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3">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3">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3">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3">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3">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3">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3">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3">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3">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3">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3">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3">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3">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3">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3">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3">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3">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3">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3">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3">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3">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3">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3">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3">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3">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3">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3">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3">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3">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3">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3">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3">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3">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3">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3">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3">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3">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3">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3">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3">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3">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3">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3">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3">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3">
      <c r="A131" s="526" t="s">
        <v>64</v>
      </c>
      <c r="B131" s="526" t="s">
        <v>44</v>
      </c>
      <c r="C131" s="526" t="s">
        <v>65</v>
      </c>
      <c r="D131" s="526" t="s">
        <v>66</v>
      </c>
      <c r="G131" s="526" t="s">
        <v>66</v>
      </c>
      <c r="H131" s="526" t="s">
        <v>65</v>
      </c>
      <c r="I131" s="526" t="s">
        <v>67</v>
      </c>
    </row>
    <row r="132" spans="1:27" s="526" customFormat="1" x14ac:dyDescent="0.3">
      <c r="A132" s="526" t="s">
        <v>33</v>
      </c>
      <c r="B132" s="526">
        <v>4275</v>
      </c>
      <c r="C132" s="527">
        <v>0.43569099062372607</v>
      </c>
      <c r="D132" s="526" t="s">
        <v>68</v>
      </c>
      <c r="G132" s="526" t="s">
        <v>68</v>
      </c>
      <c r="H132" s="527">
        <v>0.43569099062372607</v>
      </c>
      <c r="I132" s="526">
        <v>1</v>
      </c>
      <c r="J132" s="526">
        <v>6</v>
      </c>
    </row>
    <row r="133" spans="1:27" s="526" customFormat="1" x14ac:dyDescent="0.3">
      <c r="A133" s="528" t="s">
        <v>34</v>
      </c>
      <c r="B133" s="528">
        <v>466</v>
      </c>
      <c r="C133" s="527">
        <v>4.7492865878516102E-2</v>
      </c>
      <c r="D133" s="526" t="s">
        <v>34</v>
      </c>
      <c r="G133" s="526" t="s">
        <v>69</v>
      </c>
      <c r="H133" s="527">
        <v>0.2317570322054627</v>
      </c>
      <c r="I133" s="526">
        <v>2</v>
      </c>
      <c r="J133" s="526">
        <v>5</v>
      </c>
    </row>
    <row r="134" spans="1:27" s="526" customFormat="1" x14ac:dyDescent="0.3">
      <c r="A134" s="526" t="s">
        <v>82</v>
      </c>
      <c r="B134" s="528">
        <v>474</v>
      </c>
      <c r="C134" s="527">
        <v>4.830819404810436E-2</v>
      </c>
      <c r="D134" s="526" t="s">
        <v>86</v>
      </c>
      <c r="G134" s="526" t="s">
        <v>70</v>
      </c>
      <c r="H134" s="527">
        <v>0.13391765185487159</v>
      </c>
      <c r="I134" s="526">
        <v>3</v>
      </c>
      <c r="J134" s="526">
        <v>4</v>
      </c>
    </row>
    <row r="135" spans="1:27" s="526" customFormat="1" x14ac:dyDescent="0.3">
      <c r="A135" s="526" t="s">
        <v>35</v>
      </c>
      <c r="B135" s="526">
        <v>2274</v>
      </c>
      <c r="C135" s="527">
        <v>0.2317570322054627</v>
      </c>
      <c r="D135" s="526" t="s">
        <v>69</v>
      </c>
      <c r="G135" s="526" t="s">
        <v>71</v>
      </c>
      <c r="H135" s="527">
        <v>0.1028332653893192</v>
      </c>
      <c r="I135" s="526">
        <v>4</v>
      </c>
      <c r="J135" s="526">
        <v>3</v>
      </c>
    </row>
    <row r="136" spans="1:27" s="526" customFormat="1" x14ac:dyDescent="0.3">
      <c r="A136" s="526" t="s">
        <v>26</v>
      </c>
      <c r="B136" s="526">
        <v>1314</v>
      </c>
      <c r="C136" s="527">
        <v>0.13391765185487159</v>
      </c>
      <c r="D136" s="526" t="s">
        <v>70</v>
      </c>
      <c r="G136" s="526" t="s">
        <v>86</v>
      </c>
      <c r="H136" s="527">
        <v>4.830819404810436E-2</v>
      </c>
      <c r="I136" s="526">
        <v>5</v>
      </c>
      <c r="J136" s="526">
        <v>2</v>
      </c>
    </row>
    <row r="137" spans="1:27" s="526" customFormat="1" x14ac:dyDescent="0.3">
      <c r="A137" s="526" t="s">
        <v>36</v>
      </c>
      <c r="B137" s="526">
        <v>1009</v>
      </c>
      <c r="C137" s="527">
        <v>0.1028332653893192</v>
      </c>
      <c r="D137" s="526" t="s">
        <v>71</v>
      </c>
      <c r="G137" s="526" t="s">
        <v>34</v>
      </c>
      <c r="H137" s="527">
        <v>4.7492865878516102E-2</v>
      </c>
      <c r="I137" s="526">
        <v>6</v>
      </c>
      <c r="J137" s="526">
        <v>1</v>
      </c>
    </row>
    <row r="138" spans="1:27" s="526" customFormat="1" x14ac:dyDescent="0.3">
      <c r="C138" s="527"/>
      <c r="H138" s="527"/>
    </row>
    <row r="139" spans="1:27" s="526" customFormat="1" x14ac:dyDescent="0.3">
      <c r="B139" s="529">
        <v>9810</v>
      </c>
      <c r="C139" s="527">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abSelected="1" workbookViewId="0">
      <selection activeCell="E11" sqref="E11"/>
    </sheetView>
  </sheetViews>
  <sheetFormatPr defaultRowHeight="13.8" x14ac:dyDescent="0.3"/>
  <cols>
    <col min="1" max="1" width="56.69921875" style="142" customWidth="1"/>
    <col min="2" max="4" width="8.59765625" style="142" customWidth="1"/>
    <col min="5" max="5" width="7.8984375" style="142" customWidth="1"/>
    <col min="6" max="6" width="5.5" style="142" customWidth="1"/>
    <col min="7" max="7" width="6.5" style="142" customWidth="1"/>
    <col min="8" max="9" width="8.5" style="142" customWidth="1"/>
    <col min="10" max="12" width="7.8984375" style="142" customWidth="1"/>
    <col min="13" max="254" width="9" style="142"/>
    <col min="255" max="255" width="47.8984375" style="142" customWidth="1"/>
    <col min="256" max="256" width="11.3984375" style="142" customWidth="1"/>
    <col min="257" max="257" width="9.3984375" style="142" customWidth="1"/>
    <col min="258" max="258" width="9.19921875" style="142" customWidth="1"/>
    <col min="259" max="259" width="10.19921875" style="142" customWidth="1"/>
    <col min="260" max="260" width="9.19921875" style="142" customWidth="1"/>
    <col min="261" max="261" width="10.19921875" style="142" customWidth="1"/>
    <col min="262" max="262" width="0.8984375" style="142" customWidth="1"/>
    <col min="263" max="265" width="8.5" style="142" customWidth="1"/>
    <col min="266" max="266" width="8" style="142" customWidth="1"/>
    <col min="267" max="510" width="9" style="142"/>
    <col min="511" max="511" width="47.8984375" style="142" customWidth="1"/>
    <col min="512" max="512" width="11.3984375" style="142" customWidth="1"/>
    <col min="513" max="513" width="9.3984375" style="142" customWidth="1"/>
    <col min="514" max="514" width="9.19921875" style="142" customWidth="1"/>
    <col min="515" max="515" width="10.19921875" style="142" customWidth="1"/>
    <col min="516" max="516" width="9.19921875" style="142" customWidth="1"/>
    <col min="517" max="517" width="10.19921875" style="142" customWidth="1"/>
    <col min="518" max="518" width="0.8984375" style="142" customWidth="1"/>
    <col min="519" max="521" width="8.5" style="142" customWidth="1"/>
    <col min="522" max="522" width="8" style="142" customWidth="1"/>
    <col min="523" max="766" width="9" style="142"/>
    <col min="767" max="767" width="47.8984375" style="142" customWidth="1"/>
    <col min="768" max="768" width="11.3984375" style="142" customWidth="1"/>
    <col min="769" max="769" width="9.3984375" style="142" customWidth="1"/>
    <col min="770" max="770" width="9.19921875" style="142" customWidth="1"/>
    <col min="771" max="771" width="10.19921875" style="142" customWidth="1"/>
    <col min="772" max="772" width="9.19921875" style="142" customWidth="1"/>
    <col min="773" max="773" width="10.19921875" style="142" customWidth="1"/>
    <col min="774" max="774" width="0.8984375" style="142" customWidth="1"/>
    <col min="775" max="777" width="8.5" style="142" customWidth="1"/>
    <col min="778" max="778" width="8" style="142" customWidth="1"/>
    <col min="779" max="1022" width="9" style="142"/>
    <col min="1023" max="1023" width="47.8984375" style="142" customWidth="1"/>
    <col min="1024" max="1024" width="11.3984375" style="142" customWidth="1"/>
    <col min="1025" max="1025" width="9.3984375" style="142" customWidth="1"/>
    <col min="1026" max="1026" width="9.19921875" style="142" customWidth="1"/>
    <col min="1027" max="1027" width="10.19921875" style="142" customWidth="1"/>
    <col min="1028" max="1028" width="9.19921875" style="142" customWidth="1"/>
    <col min="1029" max="1029" width="10.19921875" style="142" customWidth="1"/>
    <col min="1030" max="1030" width="0.8984375" style="142" customWidth="1"/>
    <col min="1031" max="1033" width="8.5" style="142" customWidth="1"/>
    <col min="1034" max="1034" width="8" style="142" customWidth="1"/>
    <col min="1035" max="1278" width="9" style="142"/>
    <col min="1279" max="1279" width="47.8984375" style="142" customWidth="1"/>
    <col min="1280" max="1280" width="11.3984375" style="142" customWidth="1"/>
    <col min="1281" max="1281" width="9.3984375" style="142" customWidth="1"/>
    <col min="1282" max="1282" width="9.19921875" style="142" customWidth="1"/>
    <col min="1283" max="1283" width="10.19921875" style="142" customWidth="1"/>
    <col min="1284" max="1284" width="9.19921875" style="142" customWidth="1"/>
    <col min="1285" max="1285" width="10.19921875" style="142" customWidth="1"/>
    <col min="1286" max="1286" width="0.8984375" style="142" customWidth="1"/>
    <col min="1287" max="1289" width="8.5" style="142" customWidth="1"/>
    <col min="1290" max="1290" width="8" style="142" customWidth="1"/>
    <col min="1291" max="1534" width="9" style="142"/>
    <col min="1535" max="1535" width="47.8984375" style="142" customWidth="1"/>
    <col min="1536" max="1536" width="11.3984375" style="142" customWidth="1"/>
    <col min="1537" max="1537" width="9.3984375" style="142" customWidth="1"/>
    <col min="1538" max="1538" width="9.19921875" style="142" customWidth="1"/>
    <col min="1539" max="1539" width="10.19921875" style="142" customWidth="1"/>
    <col min="1540" max="1540" width="9.19921875" style="142" customWidth="1"/>
    <col min="1541" max="1541" width="10.19921875" style="142" customWidth="1"/>
    <col min="1542" max="1542" width="0.8984375" style="142" customWidth="1"/>
    <col min="1543" max="1545" width="8.5" style="142" customWidth="1"/>
    <col min="1546" max="1546" width="8" style="142" customWidth="1"/>
    <col min="1547" max="1790" width="9" style="142"/>
    <col min="1791" max="1791" width="47.8984375" style="142" customWidth="1"/>
    <col min="1792" max="1792" width="11.3984375" style="142" customWidth="1"/>
    <col min="1793" max="1793" width="9.3984375" style="142" customWidth="1"/>
    <col min="1794" max="1794" width="9.19921875" style="142" customWidth="1"/>
    <col min="1795" max="1795" width="10.19921875" style="142" customWidth="1"/>
    <col min="1796" max="1796" width="9.19921875" style="142" customWidth="1"/>
    <col min="1797" max="1797" width="10.19921875" style="142" customWidth="1"/>
    <col min="1798" max="1798" width="0.8984375" style="142" customWidth="1"/>
    <col min="1799" max="1801" width="8.5" style="142" customWidth="1"/>
    <col min="1802" max="1802" width="8" style="142" customWidth="1"/>
    <col min="1803" max="2046" width="9" style="142"/>
    <col min="2047" max="2047" width="47.8984375" style="142" customWidth="1"/>
    <col min="2048" max="2048" width="11.3984375" style="142" customWidth="1"/>
    <col min="2049" max="2049" width="9.3984375" style="142" customWidth="1"/>
    <col min="2050" max="2050" width="9.19921875" style="142" customWidth="1"/>
    <col min="2051" max="2051" width="10.19921875" style="142" customWidth="1"/>
    <col min="2052" max="2052" width="9.19921875" style="142" customWidth="1"/>
    <col min="2053" max="2053" width="10.19921875" style="142" customWidth="1"/>
    <col min="2054" max="2054" width="0.8984375" style="142" customWidth="1"/>
    <col min="2055" max="2057" width="8.5" style="142" customWidth="1"/>
    <col min="2058" max="2058" width="8" style="142" customWidth="1"/>
    <col min="2059" max="2302" width="9" style="142"/>
    <col min="2303" max="2303" width="47.8984375" style="142" customWidth="1"/>
    <col min="2304" max="2304" width="11.3984375" style="142" customWidth="1"/>
    <col min="2305" max="2305" width="9.3984375" style="142" customWidth="1"/>
    <col min="2306" max="2306" width="9.19921875" style="142" customWidth="1"/>
    <col min="2307" max="2307" width="10.19921875" style="142" customWidth="1"/>
    <col min="2308" max="2308" width="9.19921875" style="142" customWidth="1"/>
    <col min="2309" max="2309" width="10.19921875" style="142" customWidth="1"/>
    <col min="2310" max="2310" width="0.8984375" style="142" customWidth="1"/>
    <col min="2311" max="2313" width="8.5" style="142" customWidth="1"/>
    <col min="2314" max="2314" width="8" style="142" customWidth="1"/>
    <col min="2315" max="2558" width="9" style="142"/>
    <col min="2559" max="2559" width="47.8984375" style="142" customWidth="1"/>
    <col min="2560" max="2560" width="11.3984375" style="142" customWidth="1"/>
    <col min="2561" max="2561" width="9.3984375" style="142" customWidth="1"/>
    <col min="2562" max="2562" width="9.19921875" style="142" customWidth="1"/>
    <col min="2563" max="2563" width="10.19921875" style="142" customWidth="1"/>
    <col min="2564" max="2564" width="9.19921875" style="142" customWidth="1"/>
    <col min="2565" max="2565" width="10.19921875" style="142" customWidth="1"/>
    <col min="2566" max="2566" width="0.8984375" style="142" customWidth="1"/>
    <col min="2567" max="2569" width="8.5" style="142" customWidth="1"/>
    <col min="2570" max="2570" width="8" style="142" customWidth="1"/>
    <col min="2571" max="2814" width="9" style="142"/>
    <col min="2815" max="2815" width="47.8984375" style="142" customWidth="1"/>
    <col min="2816" max="2816" width="11.3984375" style="142" customWidth="1"/>
    <col min="2817" max="2817" width="9.3984375" style="142" customWidth="1"/>
    <col min="2818" max="2818" width="9.19921875" style="142" customWidth="1"/>
    <col min="2819" max="2819" width="10.19921875" style="142" customWidth="1"/>
    <col min="2820" max="2820" width="9.19921875" style="142" customWidth="1"/>
    <col min="2821" max="2821" width="10.19921875" style="142" customWidth="1"/>
    <col min="2822" max="2822" width="0.8984375" style="142" customWidth="1"/>
    <col min="2823" max="2825" width="8.5" style="142" customWidth="1"/>
    <col min="2826" max="2826" width="8" style="142" customWidth="1"/>
    <col min="2827" max="3070" width="9" style="142"/>
    <col min="3071" max="3071" width="47.8984375" style="142" customWidth="1"/>
    <col min="3072" max="3072" width="11.3984375" style="142" customWidth="1"/>
    <col min="3073" max="3073" width="9.3984375" style="142" customWidth="1"/>
    <col min="3074" max="3074" width="9.19921875" style="142" customWidth="1"/>
    <col min="3075" max="3075" width="10.19921875" style="142" customWidth="1"/>
    <col min="3076" max="3076" width="9.19921875" style="142" customWidth="1"/>
    <col min="3077" max="3077" width="10.19921875" style="142" customWidth="1"/>
    <col min="3078" max="3078" width="0.8984375" style="142" customWidth="1"/>
    <col min="3079" max="3081" width="8.5" style="142" customWidth="1"/>
    <col min="3082" max="3082" width="8" style="142" customWidth="1"/>
    <col min="3083" max="3326" width="9" style="142"/>
    <col min="3327" max="3327" width="47.8984375" style="142" customWidth="1"/>
    <col min="3328" max="3328" width="11.3984375" style="142" customWidth="1"/>
    <col min="3329" max="3329" width="9.3984375" style="142" customWidth="1"/>
    <col min="3330" max="3330" width="9.19921875" style="142" customWidth="1"/>
    <col min="3331" max="3331" width="10.19921875" style="142" customWidth="1"/>
    <col min="3332" max="3332" width="9.19921875" style="142" customWidth="1"/>
    <col min="3333" max="3333" width="10.19921875" style="142" customWidth="1"/>
    <col min="3334" max="3334" width="0.8984375" style="142" customWidth="1"/>
    <col min="3335" max="3337" width="8.5" style="142" customWidth="1"/>
    <col min="3338" max="3338" width="8" style="142" customWidth="1"/>
    <col min="3339" max="3582" width="9" style="142"/>
    <col min="3583" max="3583" width="47.8984375" style="142" customWidth="1"/>
    <col min="3584" max="3584" width="11.3984375" style="142" customWidth="1"/>
    <col min="3585" max="3585" width="9.3984375" style="142" customWidth="1"/>
    <col min="3586" max="3586" width="9.19921875" style="142" customWidth="1"/>
    <col min="3587" max="3587" width="10.19921875" style="142" customWidth="1"/>
    <col min="3588" max="3588" width="9.19921875" style="142" customWidth="1"/>
    <col min="3589" max="3589" width="10.19921875" style="142" customWidth="1"/>
    <col min="3590" max="3590" width="0.8984375" style="142" customWidth="1"/>
    <col min="3591" max="3593" width="8.5" style="142" customWidth="1"/>
    <col min="3594" max="3594" width="8" style="142" customWidth="1"/>
    <col min="3595" max="3838" width="9" style="142"/>
    <col min="3839" max="3839" width="47.8984375" style="142" customWidth="1"/>
    <col min="3840" max="3840" width="11.3984375" style="142" customWidth="1"/>
    <col min="3841" max="3841" width="9.3984375" style="142" customWidth="1"/>
    <col min="3842" max="3842" width="9.19921875" style="142" customWidth="1"/>
    <col min="3843" max="3843" width="10.19921875" style="142" customWidth="1"/>
    <col min="3844" max="3844" width="9.19921875" style="142" customWidth="1"/>
    <col min="3845" max="3845" width="10.19921875" style="142" customWidth="1"/>
    <col min="3846" max="3846" width="0.8984375" style="142" customWidth="1"/>
    <col min="3847" max="3849" width="8.5" style="142" customWidth="1"/>
    <col min="3850" max="3850" width="8" style="142" customWidth="1"/>
    <col min="3851" max="4094" width="9" style="142"/>
    <col min="4095" max="4095" width="47.8984375" style="142" customWidth="1"/>
    <col min="4096" max="4096" width="11.3984375" style="142" customWidth="1"/>
    <col min="4097" max="4097" width="9.3984375" style="142" customWidth="1"/>
    <col min="4098" max="4098" width="9.19921875" style="142" customWidth="1"/>
    <col min="4099" max="4099" width="10.19921875" style="142" customWidth="1"/>
    <col min="4100" max="4100" width="9.19921875" style="142" customWidth="1"/>
    <col min="4101" max="4101" width="10.19921875" style="142" customWidth="1"/>
    <col min="4102" max="4102" width="0.8984375" style="142" customWidth="1"/>
    <col min="4103" max="4105" width="8.5" style="142" customWidth="1"/>
    <col min="4106" max="4106" width="8" style="142" customWidth="1"/>
    <col min="4107" max="4350" width="9" style="142"/>
    <col min="4351" max="4351" width="47.8984375" style="142" customWidth="1"/>
    <col min="4352" max="4352" width="11.3984375" style="142" customWidth="1"/>
    <col min="4353" max="4353" width="9.3984375" style="142" customWidth="1"/>
    <col min="4354" max="4354" width="9.19921875" style="142" customWidth="1"/>
    <col min="4355" max="4355" width="10.19921875" style="142" customWidth="1"/>
    <col min="4356" max="4356" width="9.19921875" style="142" customWidth="1"/>
    <col min="4357" max="4357" width="10.19921875" style="142" customWidth="1"/>
    <col min="4358" max="4358" width="0.8984375" style="142" customWidth="1"/>
    <col min="4359" max="4361" width="8.5" style="142" customWidth="1"/>
    <col min="4362" max="4362" width="8" style="142" customWidth="1"/>
    <col min="4363" max="4606" width="9" style="142"/>
    <col min="4607" max="4607" width="47.8984375" style="142" customWidth="1"/>
    <col min="4608" max="4608" width="11.3984375" style="142" customWidth="1"/>
    <col min="4609" max="4609" width="9.3984375" style="142" customWidth="1"/>
    <col min="4610" max="4610" width="9.19921875" style="142" customWidth="1"/>
    <col min="4611" max="4611" width="10.19921875" style="142" customWidth="1"/>
    <col min="4612" max="4612" width="9.19921875" style="142" customWidth="1"/>
    <col min="4613" max="4613" width="10.19921875" style="142" customWidth="1"/>
    <col min="4614" max="4614" width="0.8984375" style="142" customWidth="1"/>
    <col min="4615" max="4617" width="8.5" style="142" customWidth="1"/>
    <col min="4618" max="4618" width="8" style="142" customWidth="1"/>
    <col min="4619" max="4862" width="9" style="142"/>
    <col min="4863" max="4863" width="47.8984375" style="142" customWidth="1"/>
    <col min="4864" max="4864" width="11.3984375" style="142" customWidth="1"/>
    <col min="4865" max="4865" width="9.3984375" style="142" customWidth="1"/>
    <col min="4866" max="4866" width="9.19921875" style="142" customWidth="1"/>
    <col min="4867" max="4867" width="10.19921875" style="142" customWidth="1"/>
    <col min="4868" max="4868" width="9.19921875" style="142" customWidth="1"/>
    <col min="4869" max="4869" width="10.19921875" style="142" customWidth="1"/>
    <col min="4870" max="4870" width="0.8984375" style="142" customWidth="1"/>
    <col min="4871" max="4873" width="8.5" style="142" customWidth="1"/>
    <col min="4874" max="4874" width="8" style="142" customWidth="1"/>
    <col min="4875" max="5118" width="9" style="142"/>
    <col min="5119" max="5119" width="47.8984375" style="142" customWidth="1"/>
    <col min="5120" max="5120" width="11.3984375" style="142" customWidth="1"/>
    <col min="5121" max="5121" width="9.3984375" style="142" customWidth="1"/>
    <col min="5122" max="5122" width="9.19921875" style="142" customWidth="1"/>
    <col min="5123" max="5123" width="10.19921875" style="142" customWidth="1"/>
    <col min="5124" max="5124" width="9.19921875" style="142" customWidth="1"/>
    <col min="5125" max="5125" width="10.19921875" style="142" customWidth="1"/>
    <col min="5126" max="5126" width="0.8984375" style="142" customWidth="1"/>
    <col min="5127" max="5129" width="8.5" style="142" customWidth="1"/>
    <col min="5130" max="5130" width="8" style="142" customWidth="1"/>
    <col min="5131" max="5374" width="9" style="142"/>
    <col min="5375" max="5375" width="47.8984375" style="142" customWidth="1"/>
    <col min="5376" max="5376" width="11.3984375" style="142" customWidth="1"/>
    <col min="5377" max="5377" width="9.3984375" style="142" customWidth="1"/>
    <col min="5378" max="5378" width="9.19921875" style="142" customWidth="1"/>
    <col min="5379" max="5379" width="10.19921875" style="142" customWidth="1"/>
    <col min="5380" max="5380" width="9.19921875" style="142" customWidth="1"/>
    <col min="5381" max="5381" width="10.19921875" style="142" customWidth="1"/>
    <col min="5382" max="5382" width="0.8984375" style="142" customWidth="1"/>
    <col min="5383" max="5385" width="8.5" style="142" customWidth="1"/>
    <col min="5386" max="5386" width="8" style="142" customWidth="1"/>
    <col min="5387" max="5630" width="9" style="142"/>
    <col min="5631" max="5631" width="47.8984375" style="142" customWidth="1"/>
    <col min="5632" max="5632" width="11.3984375" style="142" customWidth="1"/>
    <col min="5633" max="5633" width="9.3984375" style="142" customWidth="1"/>
    <col min="5634" max="5634" width="9.19921875" style="142" customWidth="1"/>
    <col min="5635" max="5635" width="10.19921875" style="142" customWidth="1"/>
    <col min="5636" max="5636" width="9.19921875" style="142" customWidth="1"/>
    <col min="5637" max="5637" width="10.19921875" style="142" customWidth="1"/>
    <col min="5638" max="5638" width="0.8984375" style="142" customWidth="1"/>
    <col min="5639" max="5641" width="8.5" style="142" customWidth="1"/>
    <col min="5642" max="5642" width="8" style="142" customWidth="1"/>
    <col min="5643" max="5886" width="9" style="142"/>
    <col min="5887" max="5887" width="47.8984375" style="142" customWidth="1"/>
    <col min="5888" max="5888" width="11.3984375" style="142" customWidth="1"/>
    <col min="5889" max="5889" width="9.3984375" style="142" customWidth="1"/>
    <col min="5890" max="5890" width="9.19921875" style="142" customWidth="1"/>
    <col min="5891" max="5891" width="10.19921875" style="142" customWidth="1"/>
    <col min="5892" max="5892" width="9.19921875" style="142" customWidth="1"/>
    <col min="5893" max="5893" width="10.19921875" style="142" customWidth="1"/>
    <col min="5894" max="5894" width="0.8984375" style="142" customWidth="1"/>
    <col min="5895" max="5897" width="8.5" style="142" customWidth="1"/>
    <col min="5898" max="5898" width="8" style="142" customWidth="1"/>
    <col min="5899" max="6142" width="9" style="142"/>
    <col min="6143" max="6143" width="47.8984375" style="142" customWidth="1"/>
    <col min="6144" max="6144" width="11.3984375" style="142" customWidth="1"/>
    <col min="6145" max="6145" width="9.3984375" style="142" customWidth="1"/>
    <col min="6146" max="6146" width="9.19921875" style="142" customWidth="1"/>
    <col min="6147" max="6147" width="10.19921875" style="142" customWidth="1"/>
    <col min="6148" max="6148" width="9.19921875" style="142" customWidth="1"/>
    <col min="6149" max="6149" width="10.19921875" style="142" customWidth="1"/>
    <col min="6150" max="6150" width="0.8984375" style="142" customWidth="1"/>
    <col min="6151" max="6153" width="8.5" style="142" customWidth="1"/>
    <col min="6154" max="6154" width="8" style="142" customWidth="1"/>
    <col min="6155" max="6398" width="9" style="142"/>
    <col min="6399" max="6399" width="47.8984375" style="142" customWidth="1"/>
    <col min="6400" max="6400" width="11.3984375" style="142" customWidth="1"/>
    <col min="6401" max="6401" width="9.3984375" style="142" customWidth="1"/>
    <col min="6402" max="6402" width="9.19921875" style="142" customWidth="1"/>
    <col min="6403" max="6403" width="10.19921875" style="142" customWidth="1"/>
    <col min="6404" max="6404" width="9.19921875" style="142" customWidth="1"/>
    <col min="6405" max="6405" width="10.19921875" style="142" customWidth="1"/>
    <col min="6406" max="6406" width="0.8984375" style="142" customWidth="1"/>
    <col min="6407" max="6409" width="8.5" style="142" customWidth="1"/>
    <col min="6410" max="6410" width="8" style="142" customWidth="1"/>
    <col min="6411" max="6654" width="9" style="142"/>
    <col min="6655" max="6655" width="47.8984375" style="142" customWidth="1"/>
    <col min="6656" max="6656" width="11.3984375" style="142" customWidth="1"/>
    <col min="6657" max="6657" width="9.3984375" style="142" customWidth="1"/>
    <col min="6658" max="6658" width="9.19921875" style="142" customWidth="1"/>
    <col min="6659" max="6659" width="10.19921875" style="142" customWidth="1"/>
    <col min="6660" max="6660" width="9.19921875" style="142" customWidth="1"/>
    <col min="6661" max="6661" width="10.19921875" style="142" customWidth="1"/>
    <col min="6662" max="6662" width="0.8984375" style="142" customWidth="1"/>
    <col min="6663" max="6665" width="8.5" style="142" customWidth="1"/>
    <col min="6666" max="6666" width="8" style="142" customWidth="1"/>
    <col min="6667" max="6910" width="9" style="142"/>
    <col min="6911" max="6911" width="47.8984375" style="142" customWidth="1"/>
    <col min="6912" max="6912" width="11.3984375" style="142" customWidth="1"/>
    <col min="6913" max="6913" width="9.3984375" style="142" customWidth="1"/>
    <col min="6914" max="6914" width="9.19921875" style="142" customWidth="1"/>
    <col min="6915" max="6915" width="10.19921875" style="142" customWidth="1"/>
    <col min="6916" max="6916" width="9.19921875" style="142" customWidth="1"/>
    <col min="6917" max="6917" width="10.19921875" style="142" customWidth="1"/>
    <col min="6918" max="6918" width="0.8984375" style="142" customWidth="1"/>
    <col min="6919" max="6921" width="8.5" style="142" customWidth="1"/>
    <col min="6922" max="6922" width="8" style="142" customWidth="1"/>
    <col min="6923" max="7166" width="9" style="142"/>
    <col min="7167" max="7167" width="47.8984375" style="142" customWidth="1"/>
    <col min="7168" max="7168" width="11.3984375" style="142" customWidth="1"/>
    <col min="7169" max="7169" width="9.3984375" style="142" customWidth="1"/>
    <col min="7170" max="7170" width="9.19921875" style="142" customWidth="1"/>
    <col min="7171" max="7171" width="10.19921875" style="142" customWidth="1"/>
    <col min="7172" max="7172" width="9.19921875" style="142" customWidth="1"/>
    <col min="7173" max="7173" width="10.19921875" style="142" customWidth="1"/>
    <col min="7174" max="7174" width="0.8984375" style="142" customWidth="1"/>
    <col min="7175" max="7177" width="8.5" style="142" customWidth="1"/>
    <col min="7178" max="7178" width="8" style="142" customWidth="1"/>
    <col min="7179" max="7422" width="9" style="142"/>
    <col min="7423" max="7423" width="47.8984375" style="142" customWidth="1"/>
    <col min="7424" max="7424" width="11.3984375" style="142" customWidth="1"/>
    <col min="7425" max="7425" width="9.3984375" style="142" customWidth="1"/>
    <col min="7426" max="7426" width="9.19921875" style="142" customWidth="1"/>
    <col min="7427" max="7427" width="10.19921875" style="142" customWidth="1"/>
    <col min="7428" max="7428" width="9.19921875" style="142" customWidth="1"/>
    <col min="7429" max="7429" width="10.19921875" style="142" customWidth="1"/>
    <col min="7430" max="7430" width="0.8984375" style="142" customWidth="1"/>
    <col min="7431" max="7433" width="8.5" style="142" customWidth="1"/>
    <col min="7434" max="7434" width="8" style="142" customWidth="1"/>
    <col min="7435" max="7678" width="9" style="142"/>
    <col min="7679" max="7679" width="47.8984375" style="142" customWidth="1"/>
    <col min="7680" max="7680" width="11.3984375" style="142" customWidth="1"/>
    <col min="7681" max="7681" width="9.3984375" style="142" customWidth="1"/>
    <col min="7682" max="7682" width="9.19921875" style="142" customWidth="1"/>
    <col min="7683" max="7683" width="10.19921875" style="142" customWidth="1"/>
    <col min="7684" max="7684" width="9.19921875" style="142" customWidth="1"/>
    <col min="7685" max="7685" width="10.19921875" style="142" customWidth="1"/>
    <col min="7686" max="7686" width="0.8984375" style="142" customWidth="1"/>
    <col min="7687" max="7689" width="8.5" style="142" customWidth="1"/>
    <col min="7690" max="7690" width="8" style="142" customWidth="1"/>
    <col min="7691" max="7934" width="9" style="142"/>
    <col min="7935" max="7935" width="47.8984375" style="142" customWidth="1"/>
    <col min="7936" max="7936" width="11.3984375" style="142" customWidth="1"/>
    <col min="7937" max="7937" width="9.3984375" style="142" customWidth="1"/>
    <col min="7938" max="7938" width="9.19921875" style="142" customWidth="1"/>
    <col min="7939" max="7939" width="10.19921875" style="142" customWidth="1"/>
    <col min="7940" max="7940" width="9.19921875" style="142" customWidth="1"/>
    <col min="7941" max="7941" width="10.19921875" style="142" customWidth="1"/>
    <col min="7942" max="7942" width="0.8984375" style="142" customWidth="1"/>
    <col min="7943" max="7945" width="8.5" style="142" customWidth="1"/>
    <col min="7946" max="7946" width="8" style="142" customWidth="1"/>
    <col min="7947" max="8190" width="9" style="142"/>
    <col min="8191" max="8191" width="47.8984375" style="142" customWidth="1"/>
    <col min="8192" max="8192" width="11.3984375" style="142" customWidth="1"/>
    <col min="8193" max="8193" width="9.3984375" style="142" customWidth="1"/>
    <col min="8194" max="8194" width="9.19921875" style="142" customWidth="1"/>
    <col min="8195" max="8195" width="10.19921875" style="142" customWidth="1"/>
    <col min="8196" max="8196" width="9.19921875" style="142" customWidth="1"/>
    <col min="8197" max="8197" width="10.19921875" style="142" customWidth="1"/>
    <col min="8198" max="8198" width="0.8984375" style="142" customWidth="1"/>
    <col min="8199" max="8201" width="8.5" style="142" customWidth="1"/>
    <col min="8202" max="8202" width="8" style="142" customWidth="1"/>
    <col min="8203" max="8446" width="9" style="142"/>
    <col min="8447" max="8447" width="47.8984375" style="142" customWidth="1"/>
    <col min="8448" max="8448" width="11.3984375" style="142" customWidth="1"/>
    <col min="8449" max="8449" width="9.3984375" style="142" customWidth="1"/>
    <col min="8450" max="8450" width="9.19921875" style="142" customWidth="1"/>
    <col min="8451" max="8451" width="10.19921875" style="142" customWidth="1"/>
    <col min="8452" max="8452" width="9.19921875" style="142" customWidth="1"/>
    <col min="8453" max="8453" width="10.19921875" style="142" customWidth="1"/>
    <col min="8454" max="8454" width="0.8984375" style="142" customWidth="1"/>
    <col min="8455" max="8457" width="8.5" style="142" customWidth="1"/>
    <col min="8458" max="8458" width="8" style="142" customWidth="1"/>
    <col min="8459" max="8702" width="9" style="142"/>
    <col min="8703" max="8703" width="47.8984375" style="142" customWidth="1"/>
    <col min="8704" max="8704" width="11.3984375" style="142" customWidth="1"/>
    <col min="8705" max="8705" width="9.3984375" style="142" customWidth="1"/>
    <col min="8706" max="8706" width="9.19921875" style="142" customWidth="1"/>
    <col min="8707" max="8707" width="10.19921875" style="142" customWidth="1"/>
    <col min="8708" max="8708" width="9.19921875" style="142" customWidth="1"/>
    <col min="8709" max="8709" width="10.19921875" style="142" customWidth="1"/>
    <col min="8710" max="8710" width="0.8984375" style="142" customWidth="1"/>
    <col min="8711" max="8713" width="8.5" style="142" customWidth="1"/>
    <col min="8714" max="8714" width="8" style="142" customWidth="1"/>
    <col min="8715" max="8958" width="9" style="142"/>
    <col min="8959" max="8959" width="47.8984375" style="142" customWidth="1"/>
    <col min="8960" max="8960" width="11.3984375" style="142" customWidth="1"/>
    <col min="8961" max="8961" width="9.3984375" style="142" customWidth="1"/>
    <col min="8962" max="8962" width="9.19921875" style="142" customWidth="1"/>
    <col min="8963" max="8963" width="10.19921875" style="142" customWidth="1"/>
    <col min="8964" max="8964" width="9.19921875" style="142" customWidth="1"/>
    <col min="8965" max="8965" width="10.19921875" style="142" customWidth="1"/>
    <col min="8966" max="8966" width="0.8984375" style="142" customWidth="1"/>
    <col min="8967" max="8969" width="8.5" style="142" customWidth="1"/>
    <col min="8970" max="8970" width="8" style="142" customWidth="1"/>
    <col min="8971" max="9214" width="9" style="142"/>
    <col min="9215" max="9215" width="47.8984375" style="142" customWidth="1"/>
    <col min="9216" max="9216" width="11.3984375" style="142" customWidth="1"/>
    <col min="9217" max="9217" width="9.3984375" style="142" customWidth="1"/>
    <col min="9218" max="9218" width="9.19921875" style="142" customWidth="1"/>
    <col min="9219" max="9219" width="10.19921875" style="142" customWidth="1"/>
    <col min="9220" max="9220" width="9.19921875" style="142" customWidth="1"/>
    <col min="9221" max="9221" width="10.19921875" style="142" customWidth="1"/>
    <col min="9222" max="9222" width="0.8984375" style="142" customWidth="1"/>
    <col min="9223" max="9225" width="8.5" style="142" customWidth="1"/>
    <col min="9226" max="9226" width="8" style="142" customWidth="1"/>
    <col min="9227" max="9470" width="9" style="142"/>
    <col min="9471" max="9471" width="47.8984375" style="142" customWidth="1"/>
    <col min="9472" max="9472" width="11.3984375" style="142" customWidth="1"/>
    <col min="9473" max="9473" width="9.3984375" style="142" customWidth="1"/>
    <col min="9474" max="9474" width="9.19921875" style="142" customWidth="1"/>
    <col min="9475" max="9475" width="10.19921875" style="142" customWidth="1"/>
    <col min="9476" max="9476" width="9.19921875" style="142" customWidth="1"/>
    <col min="9477" max="9477" width="10.19921875" style="142" customWidth="1"/>
    <col min="9478" max="9478" width="0.8984375" style="142" customWidth="1"/>
    <col min="9479" max="9481" width="8.5" style="142" customWidth="1"/>
    <col min="9482" max="9482" width="8" style="142" customWidth="1"/>
    <col min="9483" max="9726" width="9" style="142"/>
    <col min="9727" max="9727" width="47.8984375" style="142" customWidth="1"/>
    <col min="9728" max="9728" width="11.3984375" style="142" customWidth="1"/>
    <col min="9729" max="9729" width="9.3984375" style="142" customWidth="1"/>
    <col min="9730" max="9730" width="9.19921875" style="142" customWidth="1"/>
    <col min="9731" max="9731" width="10.19921875" style="142" customWidth="1"/>
    <col min="9732" max="9732" width="9.19921875" style="142" customWidth="1"/>
    <col min="9733" max="9733" width="10.19921875" style="142" customWidth="1"/>
    <col min="9734" max="9734" width="0.8984375" style="142" customWidth="1"/>
    <col min="9735" max="9737" width="8.5" style="142" customWidth="1"/>
    <col min="9738" max="9738" width="8" style="142" customWidth="1"/>
    <col min="9739" max="9982" width="9" style="142"/>
    <col min="9983" max="9983" width="47.8984375" style="142" customWidth="1"/>
    <col min="9984" max="9984" width="11.3984375" style="142" customWidth="1"/>
    <col min="9985" max="9985" width="9.3984375" style="142" customWidth="1"/>
    <col min="9986" max="9986" width="9.19921875" style="142" customWidth="1"/>
    <col min="9987" max="9987" width="10.19921875" style="142" customWidth="1"/>
    <col min="9988" max="9988" width="9.19921875" style="142" customWidth="1"/>
    <col min="9989" max="9989" width="10.19921875" style="142" customWidth="1"/>
    <col min="9990" max="9990" width="0.8984375" style="142" customWidth="1"/>
    <col min="9991" max="9993" width="8.5" style="142" customWidth="1"/>
    <col min="9994" max="9994" width="8" style="142" customWidth="1"/>
    <col min="9995" max="10238" width="9" style="142"/>
    <col min="10239" max="10239" width="47.8984375" style="142" customWidth="1"/>
    <col min="10240" max="10240" width="11.3984375" style="142" customWidth="1"/>
    <col min="10241" max="10241" width="9.3984375" style="142" customWidth="1"/>
    <col min="10242" max="10242" width="9.19921875" style="142" customWidth="1"/>
    <col min="10243" max="10243" width="10.19921875" style="142" customWidth="1"/>
    <col min="10244" max="10244" width="9.19921875" style="142" customWidth="1"/>
    <col min="10245" max="10245" width="10.19921875" style="142" customWidth="1"/>
    <col min="10246" max="10246" width="0.8984375" style="142" customWidth="1"/>
    <col min="10247" max="10249" width="8.5" style="142" customWidth="1"/>
    <col min="10250" max="10250" width="8" style="142" customWidth="1"/>
    <col min="10251" max="10494" width="9" style="142"/>
    <col min="10495" max="10495" width="47.8984375" style="142" customWidth="1"/>
    <col min="10496" max="10496" width="11.3984375" style="142" customWidth="1"/>
    <col min="10497" max="10497" width="9.3984375" style="142" customWidth="1"/>
    <col min="10498" max="10498" width="9.19921875" style="142" customWidth="1"/>
    <col min="10499" max="10499" width="10.19921875" style="142" customWidth="1"/>
    <col min="10500" max="10500" width="9.19921875" style="142" customWidth="1"/>
    <col min="10501" max="10501" width="10.19921875" style="142" customWidth="1"/>
    <col min="10502" max="10502" width="0.8984375" style="142" customWidth="1"/>
    <col min="10503" max="10505" width="8.5" style="142" customWidth="1"/>
    <col min="10506" max="10506" width="8" style="142" customWidth="1"/>
    <col min="10507" max="10750" width="9" style="142"/>
    <col min="10751" max="10751" width="47.8984375" style="142" customWidth="1"/>
    <col min="10752" max="10752" width="11.3984375" style="142" customWidth="1"/>
    <col min="10753" max="10753" width="9.3984375" style="142" customWidth="1"/>
    <col min="10754" max="10754" width="9.19921875" style="142" customWidth="1"/>
    <col min="10755" max="10755" width="10.19921875" style="142" customWidth="1"/>
    <col min="10756" max="10756" width="9.19921875" style="142" customWidth="1"/>
    <col min="10757" max="10757" width="10.19921875" style="142" customWidth="1"/>
    <col min="10758" max="10758" width="0.8984375" style="142" customWidth="1"/>
    <col min="10759" max="10761" width="8.5" style="142" customWidth="1"/>
    <col min="10762" max="10762" width="8" style="142" customWidth="1"/>
    <col min="10763" max="11006" width="9" style="142"/>
    <col min="11007" max="11007" width="47.8984375" style="142" customWidth="1"/>
    <col min="11008" max="11008" width="11.3984375" style="142" customWidth="1"/>
    <col min="11009" max="11009" width="9.3984375" style="142" customWidth="1"/>
    <col min="11010" max="11010" width="9.19921875" style="142" customWidth="1"/>
    <col min="11011" max="11011" width="10.19921875" style="142" customWidth="1"/>
    <col min="11012" max="11012" width="9.19921875" style="142" customWidth="1"/>
    <col min="11013" max="11013" width="10.19921875" style="142" customWidth="1"/>
    <col min="11014" max="11014" width="0.8984375" style="142" customWidth="1"/>
    <col min="11015" max="11017" width="8.5" style="142" customWidth="1"/>
    <col min="11018" max="11018" width="8" style="142" customWidth="1"/>
    <col min="11019" max="11262" width="9" style="142"/>
    <col min="11263" max="11263" width="47.8984375" style="142" customWidth="1"/>
    <col min="11264" max="11264" width="11.3984375" style="142" customWidth="1"/>
    <col min="11265" max="11265" width="9.3984375" style="142" customWidth="1"/>
    <col min="11266" max="11266" width="9.19921875" style="142" customWidth="1"/>
    <col min="11267" max="11267" width="10.19921875" style="142" customWidth="1"/>
    <col min="11268" max="11268" width="9.19921875" style="142" customWidth="1"/>
    <col min="11269" max="11269" width="10.19921875" style="142" customWidth="1"/>
    <col min="11270" max="11270" width="0.8984375" style="142" customWidth="1"/>
    <col min="11271" max="11273" width="8.5" style="142" customWidth="1"/>
    <col min="11274" max="11274" width="8" style="142" customWidth="1"/>
    <col min="11275" max="11518" width="9" style="142"/>
    <col min="11519" max="11519" width="47.8984375" style="142" customWidth="1"/>
    <col min="11520" max="11520" width="11.3984375" style="142" customWidth="1"/>
    <col min="11521" max="11521" width="9.3984375" style="142" customWidth="1"/>
    <col min="11522" max="11522" width="9.19921875" style="142" customWidth="1"/>
    <col min="11523" max="11523" width="10.19921875" style="142" customWidth="1"/>
    <col min="11524" max="11524" width="9.19921875" style="142" customWidth="1"/>
    <col min="11525" max="11525" width="10.19921875" style="142" customWidth="1"/>
    <col min="11526" max="11526" width="0.8984375" style="142" customWidth="1"/>
    <col min="11527" max="11529" width="8.5" style="142" customWidth="1"/>
    <col min="11530" max="11530" width="8" style="142" customWidth="1"/>
    <col min="11531" max="11774" width="9" style="142"/>
    <col min="11775" max="11775" width="47.8984375" style="142" customWidth="1"/>
    <col min="11776" max="11776" width="11.3984375" style="142" customWidth="1"/>
    <col min="11777" max="11777" width="9.3984375" style="142" customWidth="1"/>
    <col min="11778" max="11778" width="9.19921875" style="142" customWidth="1"/>
    <col min="11779" max="11779" width="10.19921875" style="142" customWidth="1"/>
    <col min="11780" max="11780" width="9.19921875" style="142" customWidth="1"/>
    <col min="11781" max="11781" width="10.19921875" style="142" customWidth="1"/>
    <col min="11782" max="11782" width="0.8984375" style="142" customWidth="1"/>
    <col min="11783" max="11785" width="8.5" style="142" customWidth="1"/>
    <col min="11786" max="11786" width="8" style="142" customWidth="1"/>
    <col min="11787" max="12030" width="9" style="142"/>
    <col min="12031" max="12031" width="47.8984375" style="142" customWidth="1"/>
    <col min="12032" max="12032" width="11.3984375" style="142" customWidth="1"/>
    <col min="12033" max="12033" width="9.3984375" style="142" customWidth="1"/>
    <col min="12034" max="12034" width="9.19921875" style="142" customWidth="1"/>
    <col min="12035" max="12035" width="10.19921875" style="142" customWidth="1"/>
    <col min="12036" max="12036" width="9.19921875" style="142" customWidth="1"/>
    <col min="12037" max="12037" width="10.19921875" style="142" customWidth="1"/>
    <col min="12038" max="12038" width="0.8984375" style="142" customWidth="1"/>
    <col min="12039" max="12041" width="8.5" style="142" customWidth="1"/>
    <col min="12042" max="12042" width="8" style="142" customWidth="1"/>
    <col min="12043" max="12286" width="9" style="142"/>
    <col min="12287" max="12287" width="47.8984375" style="142" customWidth="1"/>
    <col min="12288" max="12288" width="11.3984375" style="142" customWidth="1"/>
    <col min="12289" max="12289" width="9.3984375" style="142" customWidth="1"/>
    <col min="12290" max="12290" width="9.19921875" style="142" customWidth="1"/>
    <col min="12291" max="12291" width="10.19921875" style="142" customWidth="1"/>
    <col min="12292" max="12292" width="9.19921875" style="142" customWidth="1"/>
    <col min="12293" max="12293" width="10.19921875" style="142" customWidth="1"/>
    <col min="12294" max="12294" width="0.8984375" style="142" customWidth="1"/>
    <col min="12295" max="12297" width="8.5" style="142" customWidth="1"/>
    <col min="12298" max="12298" width="8" style="142" customWidth="1"/>
    <col min="12299" max="12542" width="9" style="142"/>
    <col min="12543" max="12543" width="47.8984375" style="142" customWidth="1"/>
    <col min="12544" max="12544" width="11.3984375" style="142" customWidth="1"/>
    <col min="12545" max="12545" width="9.3984375" style="142" customWidth="1"/>
    <col min="12546" max="12546" width="9.19921875" style="142" customWidth="1"/>
    <col min="12547" max="12547" width="10.19921875" style="142" customWidth="1"/>
    <col min="12548" max="12548" width="9.19921875" style="142" customWidth="1"/>
    <col min="12549" max="12549" width="10.19921875" style="142" customWidth="1"/>
    <col min="12550" max="12550" width="0.8984375" style="142" customWidth="1"/>
    <col min="12551" max="12553" width="8.5" style="142" customWidth="1"/>
    <col min="12554" max="12554" width="8" style="142" customWidth="1"/>
    <col min="12555" max="12798" width="9" style="142"/>
    <col min="12799" max="12799" width="47.8984375" style="142" customWidth="1"/>
    <col min="12800" max="12800" width="11.3984375" style="142" customWidth="1"/>
    <col min="12801" max="12801" width="9.3984375" style="142" customWidth="1"/>
    <col min="12802" max="12802" width="9.19921875" style="142" customWidth="1"/>
    <col min="12803" max="12803" width="10.19921875" style="142" customWidth="1"/>
    <col min="12804" max="12804" width="9.19921875" style="142" customWidth="1"/>
    <col min="12805" max="12805" width="10.19921875" style="142" customWidth="1"/>
    <col min="12806" max="12806" width="0.8984375" style="142" customWidth="1"/>
    <col min="12807" max="12809" width="8.5" style="142" customWidth="1"/>
    <col min="12810" max="12810" width="8" style="142" customWidth="1"/>
    <col min="12811" max="13054" width="9" style="142"/>
    <col min="13055" max="13055" width="47.8984375" style="142" customWidth="1"/>
    <col min="13056" max="13056" width="11.3984375" style="142" customWidth="1"/>
    <col min="13057" max="13057" width="9.3984375" style="142" customWidth="1"/>
    <col min="13058" max="13058" width="9.19921875" style="142" customWidth="1"/>
    <col min="13059" max="13059" width="10.19921875" style="142" customWidth="1"/>
    <col min="13060" max="13060" width="9.19921875" style="142" customWidth="1"/>
    <col min="13061" max="13061" width="10.19921875" style="142" customWidth="1"/>
    <col min="13062" max="13062" width="0.8984375" style="142" customWidth="1"/>
    <col min="13063" max="13065" width="8.5" style="142" customWidth="1"/>
    <col min="13066" max="13066" width="8" style="142" customWidth="1"/>
    <col min="13067" max="13310" width="9" style="142"/>
    <col min="13311" max="13311" width="47.8984375" style="142" customWidth="1"/>
    <col min="13312" max="13312" width="11.3984375" style="142" customWidth="1"/>
    <col min="13313" max="13313" width="9.3984375" style="142" customWidth="1"/>
    <col min="13314" max="13314" width="9.19921875" style="142" customWidth="1"/>
    <col min="13315" max="13315" width="10.19921875" style="142" customWidth="1"/>
    <col min="13316" max="13316" width="9.19921875" style="142" customWidth="1"/>
    <col min="13317" max="13317" width="10.19921875" style="142" customWidth="1"/>
    <col min="13318" max="13318" width="0.8984375" style="142" customWidth="1"/>
    <col min="13319" max="13321" width="8.5" style="142" customWidth="1"/>
    <col min="13322" max="13322" width="8" style="142" customWidth="1"/>
    <col min="13323" max="13566" width="9" style="142"/>
    <col min="13567" max="13567" width="47.8984375" style="142" customWidth="1"/>
    <col min="13568" max="13568" width="11.3984375" style="142" customWidth="1"/>
    <col min="13569" max="13569" width="9.3984375" style="142" customWidth="1"/>
    <col min="13570" max="13570" width="9.19921875" style="142" customWidth="1"/>
    <col min="13571" max="13571" width="10.19921875" style="142" customWidth="1"/>
    <col min="13572" max="13572" width="9.19921875" style="142" customWidth="1"/>
    <col min="13573" max="13573" width="10.19921875" style="142" customWidth="1"/>
    <col min="13574" max="13574" width="0.8984375" style="142" customWidth="1"/>
    <col min="13575" max="13577" width="8.5" style="142" customWidth="1"/>
    <col min="13578" max="13578" width="8" style="142" customWidth="1"/>
    <col min="13579" max="13822" width="9" style="142"/>
    <col min="13823" max="13823" width="47.8984375" style="142" customWidth="1"/>
    <col min="13824" max="13824" width="11.3984375" style="142" customWidth="1"/>
    <col min="13825" max="13825" width="9.3984375" style="142" customWidth="1"/>
    <col min="13826" max="13826" width="9.19921875" style="142" customWidth="1"/>
    <col min="13827" max="13827" width="10.19921875" style="142" customWidth="1"/>
    <col min="13828" max="13828" width="9.19921875" style="142" customWidth="1"/>
    <col min="13829" max="13829" width="10.19921875" style="142" customWidth="1"/>
    <col min="13830" max="13830" width="0.8984375" style="142" customWidth="1"/>
    <col min="13831" max="13833" width="8.5" style="142" customWidth="1"/>
    <col min="13834" max="13834" width="8" style="142" customWidth="1"/>
    <col min="13835" max="14078" width="9" style="142"/>
    <col min="14079" max="14079" width="47.8984375" style="142" customWidth="1"/>
    <col min="14080" max="14080" width="11.3984375" style="142" customWidth="1"/>
    <col min="14081" max="14081" width="9.3984375" style="142" customWidth="1"/>
    <col min="14082" max="14082" width="9.19921875" style="142" customWidth="1"/>
    <col min="14083" max="14083" width="10.19921875" style="142" customWidth="1"/>
    <col min="14084" max="14084" width="9.19921875" style="142" customWidth="1"/>
    <col min="14085" max="14085" width="10.19921875" style="142" customWidth="1"/>
    <col min="14086" max="14086" width="0.8984375" style="142" customWidth="1"/>
    <col min="14087" max="14089" width="8.5" style="142" customWidth="1"/>
    <col min="14090" max="14090" width="8" style="142" customWidth="1"/>
    <col min="14091" max="14334" width="9" style="142"/>
    <col min="14335" max="14335" width="47.8984375" style="142" customWidth="1"/>
    <col min="14336" max="14336" width="11.3984375" style="142" customWidth="1"/>
    <col min="14337" max="14337" width="9.3984375" style="142" customWidth="1"/>
    <col min="14338" max="14338" width="9.19921875" style="142" customWidth="1"/>
    <col min="14339" max="14339" width="10.19921875" style="142" customWidth="1"/>
    <col min="14340" max="14340" width="9.19921875" style="142" customWidth="1"/>
    <col min="14341" max="14341" width="10.19921875" style="142" customWidth="1"/>
    <col min="14342" max="14342" width="0.8984375" style="142" customWidth="1"/>
    <col min="14343" max="14345" width="8.5" style="142" customWidth="1"/>
    <col min="14346" max="14346" width="8" style="142" customWidth="1"/>
    <col min="14347" max="14590" width="9" style="142"/>
    <col min="14591" max="14591" width="47.8984375" style="142" customWidth="1"/>
    <col min="14592" max="14592" width="11.3984375" style="142" customWidth="1"/>
    <col min="14593" max="14593" width="9.3984375" style="142" customWidth="1"/>
    <col min="14594" max="14594" width="9.19921875" style="142" customWidth="1"/>
    <col min="14595" max="14595" width="10.19921875" style="142" customWidth="1"/>
    <col min="14596" max="14596" width="9.19921875" style="142" customWidth="1"/>
    <col min="14597" max="14597" width="10.19921875" style="142" customWidth="1"/>
    <col min="14598" max="14598" width="0.8984375" style="142" customWidth="1"/>
    <col min="14599" max="14601" width="8.5" style="142" customWidth="1"/>
    <col min="14602" max="14602" width="8" style="142" customWidth="1"/>
    <col min="14603" max="14846" width="9" style="142"/>
    <col min="14847" max="14847" width="47.8984375" style="142" customWidth="1"/>
    <col min="14848" max="14848" width="11.3984375" style="142" customWidth="1"/>
    <col min="14849" max="14849" width="9.3984375" style="142" customWidth="1"/>
    <col min="14850" max="14850" width="9.19921875" style="142" customWidth="1"/>
    <col min="14851" max="14851" width="10.19921875" style="142" customWidth="1"/>
    <col min="14852" max="14852" width="9.19921875" style="142" customWidth="1"/>
    <col min="14853" max="14853" width="10.19921875" style="142" customWidth="1"/>
    <col min="14854" max="14854" width="0.8984375" style="142" customWidth="1"/>
    <col min="14855" max="14857" width="8.5" style="142" customWidth="1"/>
    <col min="14858" max="14858" width="8" style="142" customWidth="1"/>
    <col min="14859" max="15102" width="9" style="142"/>
    <col min="15103" max="15103" width="47.8984375" style="142" customWidth="1"/>
    <col min="15104" max="15104" width="11.3984375" style="142" customWidth="1"/>
    <col min="15105" max="15105" width="9.3984375" style="142" customWidth="1"/>
    <col min="15106" max="15106" width="9.19921875" style="142" customWidth="1"/>
    <col min="15107" max="15107" width="10.19921875" style="142" customWidth="1"/>
    <col min="15108" max="15108" width="9.19921875" style="142" customWidth="1"/>
    <col min="15109" max="15109" width="10.19921875" style="142" customWidth="1"/>
    <col min="15110" max="15110" width="0.8984375" style="142" customWidth="1"/>
    <col min="15111" max="15113" width="8.5" style="142" customWidth="1"/>
    <col min="15114" max="15114" width="8" style="142" customWidth="1"/>
    <col min="15115" max="15358" width="9" style="142"/>
    <col min="15359" max="15359" width="47.8984375" style="142" customWidth="1"/>
    <col min="15360" max="15360" width="11.3984375" style="142" customWidth="1"/>
    <col min="15361" max="15361" width="9.3984375" style="142" customWidth="1"/>
    <col min="15362" max="15362" width="9.19921875" style="142" customWidth="1"/>
    <col min="15363" max="15363" width="10.19921875" style="142" customWidth="1"/>
    <col min="15364" max="15364" width="9.19921875" style="142" customWidth="1"/>
    <col min="15365" max="15365" width="10.19921875" style="142" customWidth="1"/>
    <col min="15366" max="15366" width="0.8984375" style="142" customWidth="1"/>
    <col min="15367" max="15369" width="8.5" style="142" customWidth="1"/>
    <col min="15370" max="15370" width="8" style="142" customWidth="1"/>
    <col min="15371" max="15614" width="9" style="142"/>
    <col min="15615" max="15615" width="47.8984375" style="142" customWidth="1"/>
    <col min="15616" max="15616" width="11.3984375" style="142" customWidth="1"/>
    <col min="15617" max="15617" width="9.3984375" style="142" customWidth="1"/>
    <col min="15618" max="15618" width="9.19921875" style="142" customWidth="1"/>
    <col min="15619" max="15619" width="10.19921875" style="142" customWidth="1"/>
    <col min="15620" max="15620" width="9.19921875" style="142" customWidth="1"/>
    <col min="15621" max="15621" width="10.19921875" style="142" customWidth="1"/>
    <col min="15622" max="15622" width="0.8984375" style="142" customWidth="1"/>
    <col min="15623" max="15625" width="8.5" style="142" customWidth="1"/>
    <col min="15626" max="15626" width="8" style="142" customWidth="1"/>
    <col min="15627" max="15870" width="9" style="142"/>
    <col min="15871" max="15871" width="47.8984375" style="142" customWidth="1"/>
    <col min="15872" max="15872" width="11.3984375" style="142" customWidth="1"/>
    <col min="15873" max="15873" width="9.3984375" style="142" customWidth="1"/>
    <col min="15874" max="15874" width="9.19921875" style="142" customWidth="1"/>
    <col min="15875" max="15875" width="10.19921875" style="142" customWidth="1"/>
    <col min="15876" max="15876" width="9.19921875" style="142" customWidth="1"/>
    <col min="15877" max="15877" width="10.19921875" style="142" customWidth="1"/>
    <col min="15878" max="15878" width="0.8984375" style="142" customWidth="1"/>
    <col min="15879" max="15881" width="8.5" style="142" customWidth="1"/>
    <col min="15882" max="15882" width="8" style="142" customWidth="1"/>
    <col min="15883" max="16126" width="9" style="142"/>
    <col min="16127" max="16127" width="47.8984375" style="142" customWidth="1"/>
    <col min="16128" max="16128" width="11.3984375" style="142" customWidth="1"/>
    <col min="16129" max="16129" width="9.3984375" style="142" customWidth="1"/>
    <col min="16130" max="16130" width="9.19921875" style="142" customWidth="1"/>
    <col min="16131" max="16131" width="10.19921875" style="142" customWidth="1"/>
    <col min="16132" max="16132" width="9.19921875" style="142" customWidth="1"/>
    <col min="16133" max="16133" width="10.19921875" style="142" customWidth="1"/>
    <col min="16134" max="16134" width="0.8984375" style="142" customWidth="1"/>
    <col min="16135" max="16137" width="8.5" style="142" customWidth="1"/>
    <col min="16138" max="16138" width="8" style="142" customWidth="1"/>
    <col min="16139" max="16384" width="9" style="142"/>
  </cols>
  <sheetData>
    <row r="1" spans="1:251" s="9" customFormat="1" ht="15" customHeight="1" x14ac:dyDescent="0.25">
      <c r="A1" s="369"/>
      <c r="B1" s="369"/>
      <c r="C1" s="369"/>
      <c r="D1" s="370" t="s">
        <v>116</v>
      </c>
      <c r="E1" s="14"/>
      <c r="F1" s="14"/>
      <c r="G1" s="14"/>
      <c r="H1" s="14"/>
      <c r="I1" s="14"/>
      <c r="J1" s="14"/>
      <c r="K1" s="14"/>
      <c r="L1" s="14"/>
      <c r="M1" s="14"/>
      <c r="N1" s="14"/>
      <c r="O1" s="14"/>
      <c r="P1" s="14"/>
      <c r="Q1" s="14"/>
      <c r="R1" s="14"/>
      <c r="S1" s="14"/>
      <c r="T1" s="14"/>
      <c r="U1" s="14"/>
      <c r="V1" s="14"/>
    </row>
    <row r="2" spans="1:251" s="9" customFormat="1" ht="30" customHeight="1" x14ac:dyDescent="0.25">
      <c r="A2" s="553" t="s">
        <v>99</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145</v>
      </c>
      <c r="D5" s="127" t="s">
        <v>230</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284" customFormat="1" ht="15" customHeight="1" x14ac:dyDescent="0.25">
      <c r="A7" s="229"/>
      <c r="B7" s="564" t="s">
        <v>117</v>
      </c>
      <c r="C7" s="565" t="s">
        <v>124</v>
      </c>
      <c r="D7" s="565"/>
      <c r="E7" s="509"/>
      <c r="F7" s="509"/>
      <c r="G7" s="509"/>
      <c r="N7" s="285"/>
      <c r="O7" s="286"/>
      <c r="P7" s="286"/>
      <c r="Q7" s="286"/>
      <c r="R7" s="286"/>
      <c r="S7" s="286"/>
      <c r="T7" s="286"/>
      <c r="U7" s="286"/>
      <c r="V7" s="286"/>
    </row>
    <row r="8" spans="1:251" s="287" customFormat="1" ht="24.9" customHeight="1" x14ac:dyDescent="0.25">
      <c r="A8" s="230"/>
      <c r="B8" s="564"/>
      <c r="C8" s="362" t="s">
        <v>94</v>
      </c>
      <c r="D8" s="362" t="s">
        <v>106</v>
      </c>
      <c r="E8" s="509"/>
      <c r="F8" s="509"/>
      <c r="G8" s="509"/>
      <c r="N8" s="510"/>
      <c r="O8" s="511"/>
      <c r="P8" s="511"/>
      <c r="Q8" s="511"/>
      <c r="R8" s="511"/>
      <c r="S8" s="511"/>
      <c r="T8" s="511"/>
      <c r="U8" s="511"/>
      <c r="V8" s="511"/>
    </row>
    <row r="9" spans="1:251" s="284" customFormat="1" ht="5.0999999999999996" customHeight="1" x14ac:dyDescent="0.25">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5">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25">
      <c r="A11" s="128" t="s">
        <v>3</v>
      </c>
      <c r="B11" s="97">
        <v>9810</v>
      </c>
      <c r="C11" s="129">
        <v>34.213208316347334</v>
      </c>
      <c r="D11" s="129">
        <v>27.26253567060742</v>
      </c>
      <c r="E11" s="288">
        <f>C11/100</f>
        <v>0.34213208316347332</v>
      </c>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85</v>
      </c>
      <c r="B13" s="105">
        <v>1550</v>
      </c>
      <c r="C13" s="132">
        <v>29.169349645846747</v>
      </c>
      <c r="D13" s="132">
        <v>23.631680618158406</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25">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146</v>
      </c>
      <c r="B15" s="111">
        <v>210</v>
      </c>
      <c r="C15" s="108">
        <v>18.75</v>
      </c>
      <c r="D15" s="108">
        <v>59.615384615384613</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147</v>
      </c>
      <c r="B16" s="111">
        <v>200</v>
      </c>
      <c r="C16" s="108">
        <v>17.258883248730964</v>
      </c>
      <c r="D16" s="108">
        <v>15.736040609137056</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148</v>
      </c>
      <c r="B17" s="111">
        <v>140</v>
      </c>
      <c r="C17" s="108">
        <v>47.142857142857139</v>
      </c>
      <c r="D17" s="108">
        <v>3.5714285714285712</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149</v>
      </c>
      <c r="B18" s="111">
        <v>110</v>
      </c>
      <c r="C18" s="108">
        <v>10.714285714285714</v>
      </c>
      <c r="D18" s="108">
        <v>15.178571428571427</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150</v>
      </c>
      <c r="B19" s="111">
        <v>90</v>
      </c>
      <c r="C19" s="108">
        <v>41.17647058823529</v>
      </c>
      <c r="D19" s="108">
        <v>12.941176470588237</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151</v>
      </c>
      <c r="B20" s="111">
        <v>80</v>
      </c>
      <c r="C20" s="108">
        <v>52.380952380952387</v>
      </c>
      <c r="D20" s="108">
        <v>10.714285714285714</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152</v>
      </c>
      <c r="B21" s="111">
        <v>80</v>
      </c>
      <c r="C21" s="108">
        <v>45.333333333333329</v>
      </c>
      <c r="D21" s="108">
        <v>24</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153</v>
      </c>
      <c r="B22" s="111">
        <v>70</v>
      </c>
      <c r="C22" s="108">
        <v>29.411764705882355</v>
      </c>
      <c r="D22" s="108">
        <v>10.294117647058822</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154</v>
      </c>
      <c r="B23" s="111">
        <v>70</v>
      </c>
      <c r="C23" s="108">
        <v>74.242424242424249</v>
      </c>
      <c r="D23" s="108">
        <v>6.0606060606060606</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155</v>
      </c>
      <c r="B24" s="111">
        <v>50</v>
      </c>
      <c r="C24" s="108">
        <v>16</v>
      </c>
      <c r="D24" s="108">
        <v>62</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156</v>
      </c>
      <c r="B25" s="111">
        <v>50</v>
      </c>
      <c r="C25" s="108">
        <v>56.25</v>
      </c>
      <c r="D25" s="108">
        <v>16.666666666666664</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157</v>
      </c>
      <c r="B26" s="111">
        <v>50</v>
      </c>
      <c r="C26" s="108">
        <v>17.021276595744681</v>
      </c>
      <c r="D26" s="108">
        <v>4.2553191489361701</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158</v>
      </c>
      <c r="B27" s="111">
        <v>370</v>
      </c>
      <c r="C27" s="108">
        <v>20.64343163538874</v>
      </c>
      <c r="D27" s="108">
        <v>26.809651474530831</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4210</v>
      </c>
      <c r="C29" s="135">
        <v>38.998338476145264</v>
      </c>
      <c r="D29" s="135">
        <v>28.934251127462616</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159</v>
      </c>
      <c r="B31" s="111">
        <v>1940</v>
      </c>
      <c r="C31" s="108">
        <v>41.996911991765309</v>
      </c>
      <c r="D31" s="108">
        <v>25.115800308800821</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160</v>
      </c>
      <c r="B32" s="111">
        <v>780</v>
      </c>
      <c r="C32" s="108">
        <v>50.771208226221077</v>
      </c>
      <c r="D32" s="108">
        <v>28.020565552699228</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161</v>
      </c>
      <c r="B33" s="111">
        <v>430</v>
      </c>
      <c r="C33" s="108">
        <v>28.805620608899297</v>
      </c>
      <c r="D33" s="108">
        <v>19.437939110070257</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162</v>
      </c>
      <c r="B34" s="111">
        <v>250</v>
      </c>
      <c r="C34" s="108">
        <v>5.3061224489795915</v>
      </c>
      <c r="D34" s="108">
        <v>60.816326530612244</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163</v>
      </c>
      <c r="B35" s="111">
        <v>200</v>
      </c>
      <c r="C35" s="108">
        <v>41.025641025641022</v>
      </c>
      <c r="D35" s="108">
        <v>29.230769230769234</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164</v>
      </c>
      <c r="B36" s="111">
        <v>160</v>
      </c>
      <c r="C36" s="108">
        <v>13.836477987421384</v>
      </c>
      <c r="D36" s="108">
        <v>45.911949685534594</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165</v>
      </c>
      <c r="B37" s="111">
        <v>100</v>
      </c>
      <c r="C37" s="108">
        <v>17</v>
      </c>
      <c r="D37" s="108">
        <v>60</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166</v>
      </c>
      <c r="B38" s="111">
        <v>90</v>
      </c>
      <c r="C38" s="108">
        <v>64.835164835164832</v>
      </c>
      <c r="D38" s="108">
        <v>18.681318681318682</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167</v>
      </c>
      <c r="B39" s="111">
        <v>90</v>
      </c>
      <c r="C39" s="108">
        <v>69.411764705882348</v>
      </c>
      <c r="D39" s="108">
        <v>9.4117647058823533</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158</v>
      </c>
      <c r="B40" s="111">
        <v>190</v>
      </c>
      <c r="C40" s="108">
        <v>31.05263157894737</v>
      </c>
      <c r="D40" s="108">
        <v>34.736842105263158</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2380</v>
      </c>
      <c r="C42" s="135">
        <v>35.744322960470988</v>
      </c>
      <c r="D42" s="135">
        <v>18.208578637510513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168</v>
      </c>
      <c r="B44" s="111">
        <v>410</v>
      </c>
      <c r="C44" s="108">
        <v>46.844660194174757</v>
      </c>
      <c r="D44" s="108">
        <v>12.621359223300971</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169</v>
      </c>
      <c r="B45" s="111">
        <v>320</v>
      </c>
      <c r="C45" s="108">
        <v>39.197530864197532</v>
      </c>
      <c r="D45" s="108">
        <v>17.901234567901234</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170</v>
      </c>
      <c r="B46" s="111">
        <v>250</v>
      </c>
      <c r="C46" s="108">
        <v>3.225806451612903</v>
      </c>
      <c r="D46" s="108">
        <v>19.758064516129032</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171</v>
      </c>
      <c r="B47" s="111">
        <v>240</v>
      </c>
      <c r="C47" s="108">
        <v>16.525423728813561</v>
      </c>
      <c r="D47" s="108">
        <v>13.983050847457626</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172</v>
      </c>
      <c r="B48" s="111">
        <v>130</v>
      </c>
      <c r="C48" s="108">
        <v>65.079365079365076</v>
      </c>
      <c r="D48" s="108">
        <v>7.1428571428571423</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173</v>
      </c>
      <c r="B49" s="111">
        <v>100</v>
      </c>
      <c r="C49" s="108">
        <v>20.588235294117645</v>
      </c>
      <c r="D49" s="108">
        <v>27.450980392156865</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174</v>
      </c>
      <c r="B50" s="111">
        <v>90</v>
      </c>
      <c r="C50" s="108">
        <v>53.409090909090907</v>
      </c>
      <c r="D50" s="108">
        <v>9.0909090909090917</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175</v>
      </c>
      <c r="B51" s="111">
        <v>80</v>
      </c>
      <c r="C51" s="108">
        <v>22.891566265060241</v>
      </c>
      <c r="D51" s="108">
        <v>30.120481927710845</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176</v>
      </c>
      <c r="B52" s="111">
        <v>80</v>
      </c>
      <c r="C52" s="108">
        <v>34.567901234567898</v>
      </c>
      <c r="D52" s="108">
        <v>12.345679012345679</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177</v>
      </c>
      <c r="B53" s="111">
        <v>70</v>
      </c>
      <c r="C53" s="108">
        <v>45.833333333333329</v>
      </c>
      <c r="D53" s="108">
        <v>37.5</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178</v>
      </c>
      <c r="B54" s="111">
        <v>70</v>
      </c>
      <c r="C54" s="108">
        <v>38.888888888888893</v>
      </c>
      <c r="D54" s="108">
        <v>19.444444444444446</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179</v>
      </c>
      <c r="B55" s="111">
        <v>70</v>
      </c>
      <c r="C55" s="108">
        <v>46.478873239436616</v>
      </c>
      <c r="D55" s="108">
        <v>4.225352112676056</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158</v>
      </c>
      <c r="B56" s="111">
        <v>460</v>
      </c>
      <c r="C56" s="108">
        <v>41.46868250539957</v>
      </c>
      <c r="D56" s="108">
        <v>25.269978401727862</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1670</v>
      </c>
      <c r="C58" s="135">
        <v>24.640287769784173</v>
      </c>
      <c r="D58" s="135">
        <v>39.328537170263786</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180</v>
      </c>
      <c r="B60" s="111">
        <v>880</v>
      </c>
      <c r="C60" s="108">
        <v>7.3142857142857149</v>
      </c>
      <c r="D60" s="108">
        <v>54.971428571428568</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181</v>
      </c>
      <c r="B61" s="111">
        <v>640</v>
      </c>
      <c r="C61" s="108">
        <v>49.21630094043887</v>
      </c>
      <c r="D61" s="108">
        <v>20.846394984326018</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182</v>
      </c>
      <c r="B62" s="111">
        <v>60</v>
      </c>
      <c r="C62" s="108">
        <v>3.3333333333333335</v>
      </c>
      <c r="D62" s="108">
        <v>18.333333333333332</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183</v>
      </c>
      <c r="B63" s="111">
        <v>50</v>
      </c>
      <c r="C63" s="108">
        <v>41.17647058823529</v>
      </c>
      <c r="D63" s="108">
        <v>31.372549019607842</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158</v>
      </c>
      <c r="B64" s="111">
        <v>40</v>
      </c>
      <c r="C64" s="108">
        <v>22.727272727272727</v>
      </c>
      <c r="D64" s="108">
        <v>34.090909090909086</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3">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3">
      <c r="A67" s="559" t="s">
        <v>119</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 customHeight="1" x14ac:dyDescent="0.3">
      <c r="A68" s="559" t="s">
        <v>91</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137</v>
      </c>
      <c r="B69" s="555"/>
      <c r="C69" s="555"/>
      <c r="D69" s="555"/>
      <c r="E69" s="288"/>
      <c r="F69" s="288"/>
      <c r="G69" s="288"/>
      <c r="H69" s="288"/>
      <c r="I69" s="288"/>
      <c r="J69" s="512"/>
    </row>
    <row r="70" spans="1:251" s="140" customFormat="1" ht="19.5" customHeight="1" x14ac:dyDescent="0.25">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3">
      <c r="A71" s="18"/>
      <c r="B71" s="18"/>
      <c r="C71" s="18"/>
      <c r="D71" s="18"/>
      <c r="G71" s="18"/>
      <c r="M71" s="308"/>
      <c r="N71" s="309"/>
      <c r="O71" s="309"/>
      <c r="P71" s="309"/>
      <c r="Q71" s="309"/>
      <c r="R71" s="309"/>
      <c r="S71" s="309"/>
      <c r="T71" s="309"/>
      <c r="U71" s="309"/>
    </row>
    <row r="72" spans="1:251" ht="14.25" customHeight="1" x14ac:dyDescent="0.3">
      <c r="F72" s="18"/>
      <c r="G72" s="18"/>
      <c r="M72" s="310"/>
      <c r="N72" s="311"/>
      <c r="O72" s="311"/>
      <c r="P72" s="311"/>
      <c r="Q72" s="311"/>
      <c r="R72" s="311"/>
      <c r="S72" s="311"/>
      <c r="T72" s="311"/>
      <c r="U72" s="311"/>
    </row>
    <row r="73" spans="1:251" x14ac:dyDescent="0.3">
      <c r="A73" s="51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18"/>
      <c r="O77" s="309"/>
      <c r="P77" s="309"/>
      <c r="Q77" s="309"/>
      <c r="R77" s="309"/>
      <c r="S77" s="309"/>
      <c r="T77" s="309"/>
      <c r="U77" s="309"/>
      <c r="V77" s="309"/>
    </row>
    <row r="78" spans="1:251" x14ac:dyDescent="0.3">
      <c r="A78" s="18"/>
      <c r="B78" s="18"/>
      <c r="C78" s="18"/>
      <c r="D78" s="18"/>
      <c r="E78" s="18"/>
      <c r="F78" s="18"/>
      <c r="N78" s="310"/>
      <c r="O78" s="311"/>
      <c r="P78" s="311"/>
      <c r="Q78" s="311"/>
      <c r="R78" s="311"/>
      <c r="S78" s="311"/>
      <c r="T78" s="311"/>
      <c r="U78" s="311"/>
      <c r="V78" s="311"/>
    </row>
    <row r="79" spans="1:251" x14ac:dyDescent="0.3">
      <c r="A79" s="18"/>
      <c r="B79" s="18"/>
      <c r="C79" s="18"/>
      <c r="D79" s="18"/>
      <c r="E79" s="18"/>
      <c r="F79" s="18"/>
      <c r="N79" s="282"/>
      <c r="O79" s="283"/>
      <c r="P79" s="283"/>
      <c r="Q79" s="283"/>
      <c r="R79" s="283"/>
      <c r="S79" s="283"/>
      <c r="T79" s="283"/>
      <c r="U79" s="283"/>
      <c r="V79" s="283"/>
    </row>
    <row r="80" spans="1:251" x14ac:dyDescent="0.3">
      <c r="A80" s="18"/>
      <c r="B80" s="18"/>
      <c r="C80" s="18"/>
      <c r="D80" s="18"/>
      <c r="E80" s="18"/>
      <c r="F80" s="18"/>
      <c r="N80" s="282"/>
      <c r="O80" s="283"/>
      <c r="P80" s="283"/>
      <c r="Q80" s="283"/>
      <c r="R80" s="283"/>
      <c r="S80" s="283"/>
      <c r="T80" s="283"/>
      <c r="U80" s="283"/>
      <c r="V80" s="283"/>
    </row>
    <row r="81" spans="1:22" x14ac:dyDescent="0.3">
      <c r="A81" s="18"/>
      <c r="B81" s="18"/>
      <c r="C81" s="18"/>
      <c r="D81" s="18"/>
      <c r="E81" s="18"/>
      <c r="F81" s="18"/>
      <c r="N81" s="282"/>
      <c r="O81" s="283"/>
      <c r="P81" s="283"/>
      <c r="Q81" s="283"/>
      <c r="R81" s="283"/>
      <c r="S81" s="283"/>
      <c r="T81" s="283"/>
      <c r="U81" s="283"/>
      <c r="V81" s="283"/>
    </row>
    <row r="82" spans="1:22" x14ac:dyDescent="0.3">
      <c r="A82" s="18"/>
      <c r="B82" s="18"/>
      <c r="C82" s="18"/>
      <c r="D82" s="18"/>
      <c r="E82" s="18"/>
      <c r="F82" s="18"/>
      <c r="N82" s="18"/>
      <c r="O82" s="309"/>
      <c r="P82" s="309"/>
      <c r="Q82" s="309"/>
      <c r="R82" s="309"/>
      <c r="S82" s="309"/>
      <c r="T82" s="309"/>
      <c r="U82" s="309"/>
      <c r="V82" s="309"/>
    </row>
    <row r="83" spans="1:22" x14ac:dyDescent="0.3">
      <c r="A83" s="18"/>
      <c r="B83" s="18"/>
      <c r="C83" s="18"/>
      <c r="D83" s="18"/>
      <c r="E83" s="18"/>
      <c r="F83" s="18"/>
      <c r="N83" s="310"/>
      <c r="O83" s="311"/>
      <c r="P83" s="311"/>
      <c r="Q83" s="311"/>
      <c r="R83" s="311"/>
      <c r="S83" s="311"/>
      <c r="T83" s="311"/>
      <c r="U83" s="311"/>
      <c r="V83" s="311"/>
    </row>
    <row r="84" spans="1:22" x14ac:dyDescent="0.3">
      <c r="A84" s="18"/>
      <c r="B84" s="18"/>
      <c r="C84" s="18"/>
      <c r="D84" s="18"/>
      <c r="E84" s="18"/>
      <c r="F84" s="18"/>
      <c r="N84" s="282"/>
      <c r="O84" s="283"/>
      <c r="P84" s="283"/>
      <c r="Q84" s="283"/>
      <c r="R84" s="283"/>
      <c r="S84" s="283"/>
      <c r="T84" s="283"/>
      <c r="U84" s="283"/>
      <c r="V84" s="283"/>
    </row>
    <row r="85" spans="1:22" x14ac:dyDescent="0.3">
      <c r="A85" s="18"/>
      <c r="B85" s="18"/>
      <c r="C85" s="18"/>
      <c r="D85" s="18"/>
      <c r="E85" s="18"/>
      <c r="F85" s="18"/>
      <c r="N85" s="282"/>
      <c r="O85" s="283"/>
      <c r="P85" s="283"/>
      <c r="Q85" s="283"/>
      <c r="R85" s="283"/>
      <c r="S85" s="283"/>
      <c r="T85" s="283"/>
      <c r="U85" s="283"/>
      <c r="V85" s="283"/>
    </row>
    <row r="86" spans="1:22" x14ac:dyDescent="0.3">
      <c r="A86" s="18"/>
      <c r="B86" s="18"/>
      <c r="C86" s="18"/>
      <c r="D86" s="18"/>
      <c r="E86" s="18"/>
      <c r="F86" s="18"/>
      <c r="N86" s="310"/>
      <c r="O86" s="311"/>
      <c r="P86" s="311"/>
      <c r="Q86" s="311"/>
      <c r="R86" s="311"/>
      <c r="S86" s="311"/>
      <c r="T86" s="311"/>
      <c r="U86" s="311"/>
      <c r="V86" s="311"/>
    </row>
    <row r="87" spans="1:22" x14ac:dyDescent="0.3">
      <c r="A87" s="18"/>
      <c r="B87" s="18"/>
      <c r="C87" s="18"/>
      <c r="D87" s="18"/>
      <c r="E87" s="18"/>
      <c r="F87" s="18"/>
      <c r="N87" s="310"/>
      <c r="O87" s="311"/>
      <c r="P87" s="311"/>
      <c r="Q87" s="311"/>
      <c r="R87" s="311"/>
      <c r="S87" s="311"/>
      <c r="T87" s="311"/>
      <c r="U87" s="311"/>
      <c r="V87" s="311"/>
    </row>
    <row r="88" spans="1:22" x14ac:dyDescent="0.3">
      <c r="A88" s="18"/>
      <c r="B88" s="18"/>
      <c r="C88" s="18"/>
      <c r="D88" s="18"/>
      <c r="E88" s="18"/>
      <c r="F88" s="18"/>
    </row>
    <row r="89" spans="1:22" x14ac:dyDescent="0.3">
      <c r="A89" s="18"/>
      <c r="B89" s="18"/>
      <c r="C89" s="18"/>
      <c r="D89" s="18"/>
      <c r="E89" s="18"/>
      <c r="F89" s="18"/>
    </row>
    <row r="90" spans="1:22" x14ac:dyDescent="0.3">
      <c r="A90" s="18"/>
      <c r="B90" s="18"/>
      <c r="C90" s="18"/>
      <c r="D90" s="18"/>
      <c r="E90" s="18"/>
      <c r="F90" s="18"/>
    </row>
    <row r="91" spans="1:22" x14ac:dyDescent="0.3">
      <c r="A91" s="18"/>
      <c r="B91" s="18"/>
      <c r="C91" s="18"/>
      <c r="D91" s="18"/>
      <c r="E91" s="18"/>
      <c r="F91" s="18"/>
    </row>
    <row r="92" spans="1:22" x14ac:dyDescent="0.3">
      <c r="A92" s="18"/>
      <c r="B92" s="18"/>
      <c r="C92" s="18"/>
      <c r="D92" s="18"/>
      <c r="E92" s="18"/>
      <c r="F92" s="18"/>
    </row>
    <row r="93" spans="1:22" x14ac:dyDescent="0.3">
      <c r="A93" s="18"/>
      <c r="B93" s="18"/>
      <c r="C93" s="18"/>
      <c r="D93" s="18"/>
      <c r="E93" s="18"/>
      <c r="F93" s="18"/>
    </row>
    <row r="94" spans="1:22" x14ac:dyDescent="0.3">
      <c r="A94" s="18"/>
      <c r="B94" s="18"/>
      <c r="C94" s="18"/>
      <c r="D94" s="18"/>
      <c r="E94" s="18"/>
      <c r="F94" s="18"/>
    </row>
    <row r="95" spans="1:22" x14ac:dyDescent="0.3">
      <c r="A95" s="18"/>
      <c r="B95" s="18"/>
      <c r="C95" s="18"/>
      <c r="D95" s="18"/>
      <c r="E95" s="18"/>
      <c r="F95" s="18"/>
    </row>
    <row r="96" spans="1:22" x14ac:dyDescent="0.3">
      <c r="A96" s="18"/>
      <c r="B96" s="18"/>
      <c r="C96" s="18"/>
      <c r="D96" s="18"/>
      <c r="E96" s="18"/>
      <c r="F96" s="18"/>
    </row>
    <row r="97" spans="1:6" x14ac:dyDescent="0.3">
      <c r="A97" s="18"/>
      <c r="B97" s="18"/>
      <c r="C97" s="18"/>
      <c r="D97" s="18"/>
      <c r="E97" s="18"/>
      <c r="F97" s="18"/>
    </row>
    <row r="98" spans="1:6" x14ac:dyDescent="0.3">
      <c r="A98" s="18"/>
      <c r="B98" s="18"/>
      <c r="C98" s="18"/>
      <c r="D98" s="18"/>
      <c r="E98" s="18"/>
      <c r="F98" s="18"/>
    </row>
    <row r="99" spans="1:6" x14ac:dyDescent="0.3">
      <c r="A99" s="18"/>
      <c r="B99" s="18"/>
      <c r="C99" s="18"/>
      <c r="D99" s="18"/>
      <c r="E99" s="18"/>
      <c r="F99" s="18"/>
    </row>
    <row r="100" spans="1:6" x14ac:dyDescent="0.3">
      <c r="A100" s="18"/>
      <c r="B100" s="18"/>
      <c r="C100" s="18"/>
      <c r="D100" s="18"/>
      <c r="E100" s="18"/>
      <c r="F100" s="18"/>
    </row>
    <row r="101" spans="1:6" x14ac:dyDescent="0.3">
      <c r="A101" s="18"/>
      <c r="B101" s="18"/>
      <c r="C101" s="18"/>
      <c r="D101" s="18"/>
      <c r="E101" s="18"/>
      <c r="F101" s="18"/>
    </row>
    <row r="102" spans="1:6" x14ac:dyDescent="0.3">
      <c r="A102" s="18"/>
      <c r="B102" s="18"/>
      <c r="C102" s="18"/>
      <c r="D102" s="18"/>
      <c r="E102" s="18"/>
      <c r="F102" s="18"/>
    </row>
    <row r="103" spans="1:6" x14ac:dyDescent="0.3">
      <c r="A103" s="18"/>
      <c r="B103" s="18"/>
      <c r="C103" s="18"/>
      <c r="D103" s="18"/>
      <c r="E103" s="18"/>
      <c r="F103" s="18"/>
    </row>
    <row r="104" spans="1:6" x14ac:dyDescent="0.3">
      <c r="A104" s="18"/>
      <c r="B104" s="18"/>
      <c r="C104" s="18"/>
      <c r="D104" s="18"/>
      <c r="E104" s="18"/>
      <c r="F104" s="18"/>
    </row>
    <row r="105" spans="1:6" x14ac:dyDescent="0.3">
      <c r="A105" s="18"/>
      <c r="B105" s="18"/>
      <c r="C105" s="18"/>
      <c r="D105" s="18"/>
      <c r="E105" s="18"/>
      <c r="F105" s="18"/>
    </row>
    <row r="106" spans="1:6" x14ac:dyDescent="0.3">
      <c r="A106" s="18"/>
      <c r="B106" s="18"/>
      <c r="C106" s="18"/>
      <c r="D106" s="18"/>
      <c r="E106" s="18"/>
      <c r="F106" s="18"/>
    </row>
    <row r="107" spans="1:6" x14ac:dyDescent="0.3">
      <c r="A107" s="18"/>
      <c r="B107" s="18"/>
      <c r="C107" s="18"/>
      <c r="D107" s="18"/>
      <c r="E107" s="18"/>
      <c r="F107" s="18"/>
    </row>
    <row r="108" spans="1:6" x14ac:dyDescent="0.3">
      <c r="A108" s="18"/>
      <c r="B108" s="18"/>
      <c r="C108" s="18"/>
      <c r="D108" s="18"/>
      <c r="E108" s="18"/>
      <c r="F108" s="18"/>
    </row>
    <row r="109" spans="1:6" x14ac:dyDescent="0.3">
      <c r="A109" s="18"/>
      <c r="B109" s="18"/>
      <c r="C109" s="18"/>
      <c r="D109" s="18"/>
      <c r="E109" s="18"/>
      <c r="F109" s="18"/>
    </row>
    <row r="110" spans="1:6" x14ac:dyDescent="0.3">
      <c r="A110" s="18"/>
      <c r="B110" s="18"/>
      <c r="C110" s="18"/>
      <c r="D110" s="18"/>
      <c r="E110" s="18"/>
      <c r="F110" s="18"/>
    </row>
    <row r="111" spans="1:6" x14ac:dyDescent="0.3">
      <c r="A111" s="18"/>
      <c r="B111" s="18"/>
      <c r="C111" s="18"/>
      <c r="D111" s="18"/>
      <c r="E111" s="18"/>
      <c r="F111" s="18"/>
    </row>
    <row r="112" spans="1:6" x14ac:dyDescent="0.3">
      <c r="A112" s="18"/>
      <c r="B112" s="18"/>
      <c r="C112" s="18"/>
      <c r="D112" s="18"/>
      <c r="E112" s="18"/>
      <c r="F112" s="18"/>
    </row>
    <row r="113" spans="1:6" x14ac:dyDescent="0.3">
      <c r="A113" s="18"/>
      <c r="B113" s="18"/>
      <c r="C113" s="18"/>
      <c r="D113" s="18"/>
      <c r="E113" s="18"/>
      <c r="F113" s="18"/>
    </row>
    <row r="114" spans="1:6" x14ac:dyDescent="0.3">
      <c r="A114" s="18"/>
      <c r="B114" s="18"/>
      <c r="C114" s="18"/>
      <c r="D114" s="18"/>
      <c r="E114" s="18"/>
      <c r="F114" s="18"/>
    </row>
    <row r="115" spans="1:6" x14ac:dyDescent="0.3">
      <c r="A115" s="18"/>
      <c r="B115" s="18"/>
      <c r="C115" s="18"/>
      <c r="D115" s="18"/>
      <c r="E115" s="18"/>
      <c r="F115" s="18"/>
    </row>
    <row r="116" spans="1:6" x14ac:dyDescent="0.3">
      <c r="A116" s="18"/>
      <c r="B116" s="18"/>
      <c r="C116" s="18"/>
      <c r="D116" s="18"/>
      <c r="E116" s="18"/>
      <c r="F116" s="18"/>
    </row>
    <row r="117" spans="1:6" x14ac:dyDescent="0.3">
      <c r="A117" s="18"/>
      <c r="B117" s="18"/>
      <c r="C117" s="18"/>
      <c r="D117" s="18"/>
      <c r="E117" s="18"/>
      <c r="F117" s="18"/>
    </row>
    <row r="118" spans="1:6" x14ac:dyDescent="0.3">
      <c r="A118" s="18"/>
      <c r="B118" s="18"/>
      <c r="C118" s="18"/>
      <c r="D118" s="18"/>
      <c r="E118" s="18"/>
      <c r="F118" s="18"/>
    </row>
    <row r="119" spans="1:6" x14ac:dyDescent="0.3">
      <c r="A119" s="18"/>
      <c r="B119" s="18"/>
      <c r="C119" s="18"/>
      <c r="D119" s="18"/>
      <c r="E119" s="18"/>
      <c r="F119" s="18"/>
    </row>
    <row r="120" spans="1:6" x14ac:dyDescent="0.3">
      <c r="A120" s="18"/>
      <c r="B120" s="18"/>
      <c r="C120" s="18"/>
      <c r="D120" s="18"/>
      <c r="E120" s="18"/>
      <c r="F120" s="18"/>
    </row>
    <row r="121" spans="1:6" x14ac:dyDescent="0.3">
      <c r="A121" s="18"/>
      <c r="B121" s="18"/>
      <c r="C121" s="18"/>
      <c r="D121" s="18"/>
      <c r="E121" s="18"/>
      <c r="F121" s="18"/>
    </row>
    <row r="122" spans="1:6" x14ac:dyDescent="0.3">
      <c r="A122" s="18"/>
      <c r="B122" s="18"/>
      <c r="C122" s="18"/>
      <c r="D122" s="18"/>
      <c r="E122" s="18"/>
      <c r="F122" s="18"/>
    </row>
    <row r="123" spans="1:6" x14ac:dyDescent="0.3">
      <c r="A123" s="18"/>
      <c r="B123" s="18"/>
      <c r="C123" s="18"/>
      <c r="D123" s="18"/>
      <c r="E123" s="18"/>
      <c r="F123" s="18"/>
    </row>
    <row r="124" spans="1:6" x14ac:dyDescent="0.3">
      <c r="A124" s="18"/>
      <c r="B124" s="18"/>
      <c r="C124" s="18"/>
      <c r="D124" s="18"/>
      <c r="E124" s="18"/>
      <c r="F124" s="18"/>
    </row>
    <row r="125" spans="1:6" x14ac:dyDescent="0.3">
      <c r="A125" s="18"/>
      <c r="B125" s="18"/>
      <c r="C125" s="18"/>
      <c r="D125" s="18"/>
      <c r="E125" s="18"/>
      <c r="F125" s="18"/>
    </row>
    <row r="126" spans="1:6" x14ac:dyDescent="0.3">
      <c r="A126" s="18"/>
      <c r="B126" s="18"/>
      <c r="C126" s="18"/>
      <c r="D126" s="18"/>
      <c r="E126" s="18"/>
      <c r="F126" s="18"/>
    </row>
    <row r="127" spans="1:6" x14ac:dyDescent="0.3">
      <c r="A127" s="18"/>
      <c r="B127" s="18"/>
      <c r="C127" s="18"/>
      <c r="D127" s="18"/>
      <c r="E127" s="18"/>
      <c r="F127" s="18"/>
    </row>
    <row r="128" spans="1:6" x14ac:dyDescent="0.3">
      <c r="A128" s="18"/>
      <c r="B128" s="18"/>
      <c r="C128" s="18"/>
      <c r="D128" s="18"/>
      <c r="E128" s="18"/>
      <c r="F128" s="18"/>
    </row>
    <row r="129" spans="1:6" x14ac:dyDescent="0.3">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zoomScaleNormal="100" workbookViewId="0"/>
  </sheetViews>
  <sheetFormatPr defaultColWidth="8" defaultRowHeight="13.8" x14ac:dyDescent="0.3"/>
  <cols>
    <col min="1" max="1" width="49.5" style="144" customWidth="1"/>
    <col min="2" max="2" width="5.59765625" style="144" customWidth="1"/>
    <col min="3" max="3" width="4.19921875" style="144" customWidth="1"/>
    <col min="4" max="4" width="6.59765625" style="144" customWidth="1"/>
    <col min="5" max="5" width="8.3984375" style="144" customWidth="1"/>
    <col min="6" max="6" width="4.69921875" style="144" customWidth="1"/>
    <col min="7" max="7" width="4" style="144" customWidth="1"/>
    <col min="8" max="17" width="8" style="144" customWidth="1"/>
    <col min="18" max="23" width="8" style="144"/>
    <col min="24" max="24" width="8.69921875" style="144" bestFit="1" customWidth="1"/>
    <col min="25" max="16384" width="8" style="144"/>
  </cols>
  <sheetData>
    <row r="1" spans="1:251" s="9" customFormat="1" ht="15" customHeight="1" x14ac:dyDescent="0.25">
      <c r="A1" s="369"/>
      <c r="B1" s="369"/>
      <c r="C1" s="369"/>
      <c r="D1" s="369"/>
      <c r="E1" s="369"/>
      <c r="F1" s="369"/>
      <c r="G1" s="370" t="s">
        <v>116</v>
      </c>
      <c r="H1" s="14"/>
      <c r="I1" s="14"/>
      <c r="J1" s="14"/>
      <c r="K1" s="14"/>
      <c r="L1" s="14"/>
      <c r="M1" s="14"/>
      <c r="N1" s="14"/>
      <c r="O1" s="14"/>
      <c r="P1" s="14"/>
      <c r="Q1" s="14"/>
      <c r="R1" s="14"/>
      <c r="S1" s="14"/>
      <c r="T1" s="14"/>
      <c r="U1" s="14"/>
      <c r="V1" s="14"/>
      <c r="W1" s="14"/>
      <c r="X1" s="14"/>
      <c r="Y1" s="14"/>
    </row>
    <row r="2" spans="1:251" s="9" customFormat="1" ht="30" customHeight="1" x14ac:dyDescent="0.25">
      <c r="A2" s="553" t="s">
        <v>100</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5">
      <c r="A4" s="145"/>
      <c r="B4" s="145"/>
      <c r="C4" s="145"/>
      <c r="D4" s="145"/>
      <c r="E4" s="145"/>
      <c r="F4" s="145"/>
    </row>
    <row r="5" spans="1:251" s="147" customFormat="1" ht="20.100000000000001" customHeight="1" x14ac:dyDescent="0.25">
      <c r="A5" s="125" t="s">
        <v>145</v>
      </c>
      <c r="F5" s="148"/>
      <c r="G5" s="22" t="s">
        <v>230</v>
      </c>
      <c r="M5" s="261"/>
      <c r="N5" s="262"/>
      <c r="O5" s="262"/>
      <c r="P5" s="262"/>
      <c r="Q5" s="262"/>
      <c r="R5" s="262"/>
      <c r="S5" s="262"/>
      <c r="T5" s="262"/>
      <c r="U5" s="262"/>
      <c r="V5" s="262"/>
      <c r="W5" s="262"/>
      <c r="X5" s="262"/>
    </row>
    <row r="6" spans="1:251" s="143" customFormat="1" ht="2.1" customHeight="1" x14ac:dyDescent="0.3">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25">
      <c r="A7" s="502"/>
      <c r="B7" s="564" t="s">
        <v>117</v>
      </c>
      <c r="C7" s="571" t="s">
        <v>107</v>
      </c>
      <c r="D7" s="571"/>
      <c r="E7" s="571"/>
      <c r="F7" s="571" t="s">
        <v>108</v>
      </c>
      <c r="G7" s="571"/>
      <c r="M7" s="503"/>
      <c r="N7" s="504"/>
      <c r="O7" s="504"/>
      <c r="P7" s="504"/>
      <c r="Q7" s="504"/>
      <c r="R7" s="504"/>
      <c r="S7" s="504"/>
      <c r="T7" s="504"/>
      <c r="U7" s="504"/>
      <c r="V7" s="504"/>
      <c r="W7" s="504"/>
      <c r="X7" s="504"/>
    </row>
    <row r="8" spans="1:251" s="312" customFormat="1" ht="50.1" customHeight="1" x14ac:dyDescent="0.25">
      <c r="A8" s="213"/>
      <c r="B8" s="564"/>
      <c r="C8" s="363" t="s">
        <v>121</v>
      </c>
      <c r="D8" s="363" t="s">
        <v>93</v>
      </c>
      <c r="E8" s="363" t="s">
        <v>109</v>
      </c>
      <c r="F8" s="363" t="s">
        <v>132</v>
      </c>
      <c r="G8" s="363" t="s">
        <v>133</v>
      </c>
      <c r="M8" s="313"/>
      <c r="N8" s="314"/>
      <c r="O8" s="314"/>
      <c r="P8" s="314"/>
      <c r="Q8" s="314"/>
      <c r="R8" s="314"/>
      <c r="S8" s="314"/>
      <c r="T8" s="314"/>
      <c r="U8" s="314"/>
      <c r="V8" s="314"/>
      <c r="W8" s="314"/>
      <c r="X8" s="314"/>
    </row>
    <row r="9" spans="1:251" s="140" customFormat="1" ht="2.1" customHeight="1" x14ac:dyDescent="0.25">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51" s="296" customFormat="1" ht="12.9" customHeight="1" x14ac:dyDescent="0.25">
      <c r="A11" s="128" t="s">
        <v>3</v>
      </c>
      <c r="B11" s="97">
        <v>9810</v>
      </c>
      <c r="C11" s="129">
        <v>50.479005299633108</v>
      </c>
      <c r="D11" s="129">
        <v>34.773746432939255</v>
      </c>
      <c r="E11" s="129">
        <v>11.598043212392989</v>
      </c>
      <c r="F11" s="129">
        <v>20.118222584590299</v>
      </c>
      <c r="G11" s="129">
        <v>38.086017121891565</v>
      </c>
      <c r="H11" s="291"/>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 customHeight="1" x14ac:dyDescent="0.25">
      <c r="A13" s="131" t="s">
        <v>85</v>
      </c>
      <c r="B13" s="105">
        <v>1550</v>
      </c>
      <c r="C13" s="132">
        <v>53.831294269156473</v>
      </c>
      <c r="D13" s="132">
        <v>32.968448164842243</v>
      </c>
      <c r="E13" s="132">
        <v>16.548615582743079</v>
      </c>
      <c r="F13" s="132">
        <v>49.001931745009657</v>
      </c>
      <c r="G13" s="132">
        <v>32.066967160334833</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25">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4" x14ac:dyDescent="0.25">
      <c r="A15" s="133" t="s">
        <v>146</v>
      </c>
      <c r="B15" s="111">
        <v>210</v>
      </c>
      <c r="C15" s="108">
        <v>50</v>
      </c>
      <c r="D15" s="108">
        <v>37.019230769230774</v>
      </c>
      <c r="E15" s="108">
        <v>4.3269230769230766</v>
      </c>
      <c r="F15" s="108">
        <v>60.096153846153847</v>
      </c>
      <c r="G15" s="108">
        <v>28.846153846153843</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4" x14ac:dyDescent="0.25">
      <c r="A16" s="133" t="s">
        <v>147</v>
      </c>
      <c r="B16" s="111">
        <v>200</v>
      </c>
      <c r="C16" s="108">
        <v>57.868020304568525</v>
      </c>
      <c r="D16" s="108">
        <v>35.025380710659896</v>
      </c>
      <c r="E16" s="108">
        <v>22.335025380710661</v>
      </c>
      <c r="F16" s="108">
        <v>43.147208121827411</v>
      </c>
      <c r="G16" s="108">
        <v>40.609137055837564</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4" x14ac:dyDescent="0.25">
      <c r="A17" s="133" t="s">
        <v>148</v>
      </c>
      <c r="B17" s="111">
        <v>140</v>
      </c>
      <c r="C17" s="108">
        <v>57.142857142857139</v>
      </c>
      <c r="D17" s="108">
        <v>38.571428571428577</v>
      </c>
      <c r="E17" s="108">
        <v>13.571428571428571</v>
      </c>
      <c r="F17" s="108">
        <v>68.571428571428569</v>
      </c>
      <c r="G17" s="108">
        <v>18.571428571428573</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4" x14ac:dyDescent="0.25">
      <c r="A18" s="133" t="s">
        <v>149</v>
      </c>
      <c r="B18" s="111">
        <v>110</v>
      </c>
      <c r="C18" s="108">
        <v>83.928571428571431</v>
      </c>
      <c r="D18" s="108">
        <v>33.035714285714285</v>
      </c>
      <c r="E18" s="108">
        <v>43.75</v>
      </c>
      <c r="F18" s="108">
        <v>50.892857142857139</v>
      </c>
      <c r="G18" s="108">
        <v>36.607142857142854</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4" x14ac:dyDescent="0.25">
      <c r="A19" s="133" t="s">
        <v>150</v>
      </c>
      <c r="B19" s="111">
        <v>90</v>
      </c>
      <c r="C19" s="108">
        <v>63.529411764705877</v>
      </c>
      <c r="D19" s="108">
        <v>32.941176470588232</v>
      </c>
      <c r="E19" s="108">
        <v>23.52941176470588</v>
      </c>
      <c r="F19" s="108">
        <v>29.411764705882355</v>
      </c>
      <c r="G19" s="108">
        <v>31.764705882352938</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4" x14ac:dyDescent="0.25">
      <c r="A20" s="133" t="s">
        <v>151</v>
      </c>
      <c r="B20" s="111">
        <v>80</v>
      </c>
      <c r="C20" s="108">
        <v>46.428571428571431</v>
      </c>
      <c r="D20" s="108">
        <v>22.61904761904762</v>
      </c>
      <c r="E20" s="108">
        <v>19.047619047619047</v>
      </c>
      <c r="F20" s="108">
        <v>32.142857142857146</v>
      </c>
      <c r="G20" s="108">
        <v>59.523809523809526</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4" x14ac:dyDescent="0.25">
      <c r="A21" s="133" t="s">
        <v>152</v>
      </c>
      <c r="B21" s="111">
        <v>80</v>
      </c>
      <c r="C21" s="108">
        <v>52</v>
      </c>
      <c r="D21" s="108">
        <v>45.333333333333329</v>
      </c>
      <c r="E21" s="108">
        <v>6.666666666666667</v>
      </c>
      <c r="F21" s="108">
        <v>45.333333333333329</v>
      </c>
      <c r="G21" s="108">
        <v>34.666666666666671</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4" x14ac:dyDescent="0.25">
      <c r="A22" s="133" t="s">
        <v>153</v>
      </c>
      <c r="B22" s="111">
        <v>70</v>
      </c>
      <c r="C22" s="108">
        <v>60.294117647058819</v>
      </c>
      <c r="D22" s="108">
        <v>44.117647058823529</v>
      </c>
      <c r="E22" s="108">
        <v>13.23529411764706</v>
      </c>
      <c r="F22" s="108">
        <v>35.294117647058826</v>
      </c>
      <c r="G22" s="108">
        <v>17.647058823529413</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4" x14ac:dyDescent="0.25">
      <c r="A23" s="133" t="s">
        <v>154</v>
      </c>
      <c r="B23" s="111">
        <v>70</v>
      </c>
      <c r="C23" s="108">
        <v>9.0909090909090917</v>
      </c>
      <c r="D23" s="108">
        <v>4.5454545454545459</v>
      </c>
      <c r="E23" s="108">
        <v>4.5454545454545459</v>
      </c>
      <c r="F23" s="108">
        <v>7.5757575757575761</v>
      </c>
      <c r="G23" s="108">
        <v>19.696969696969695</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4" x14ac:dyDescent="0.25">
      <c r="A24" s="133" t="s">
        <v>155</v>
      </c>
      <c r="B24" s="111">
        <v>50</v>
      </c>
      <c r="C24" s="108">
        <v>44</v>
      </c>
      <c r="D24" s="108">
        <v>2</v>
      </c>
      <c r="E24" s="108">
        <v>42</v>
      </c>
      <c r="F24" s="108">
        <v>92</v>
      </c>
      <c r="G24" s="108" t="s">
        <v>231</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4" x14ac:dyDescent="0.25">
      <c r="A25" s="133" t="s">
        <v>156</v>
      </c>
      <c r="B25" s="111">
        <v>50</v>
      </c>
      <c r="C25" s="108">
        <v>66.666666666666657</v>
      </c>
      <c r="D25" s="108">
        <v>62.5</v>
      </c>
      <c r="E25" s="108">
        <v>2.083333333333333</v>
      </c>
      <c r="F25" s="108">
        <v>64.583333333333343</v>
      </c>
      <c r="G25" s="108">
        <v>22.916666666666664</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4" x14ac:dyDescent="0.25">
      <c r="A26" s="133" t="s">
        <v>157</v>
      </c>
      <c r="B26" s="111">
        <v>50</v>
      </c>
      <c r="C26" s="108">
        <v>27.659574468085108</v>
      </c>
      <c r="D26" s="108">
        <v>21.276595744680851</v>
      </c>
      <c r="E26" s="108">
        <v>6.3829787234042552</v>
      </c>
      <c r="F26" s="108">
        <v>23.404255319148938</v>
      </c>
      <c r="G26" s="108">
        <v>6.3829787234042552</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4" x14ac:dyDescent="0.25">
      <c r="A27" s="133" t="s">
        <v>158</v>
      </c>
      <c r="B27" s="111">
        <v>370</v>
      </c>
      <c r="C27" s="108">
        <v>53.083109919571051</v>
      </c>
      <c r="D27" s="108">
        <v>32.171581769436997</v>
      </c>
      <c r="E27" s="108">
        <v>15.549597855227882</v>
      </c>
      <c r="F27" s="108">
        <v>52.278820375335123</v>
      </c>
      <c r="G27" s="108">
        <v>39.946380697050934</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 customHeight="1" x14ac:dyDescent="0.25">
      <c r="A29" s="131" t="s">
        <v>52</v>
      </c>
      <c r="B29" s="105">
        <v>4210</v>
      </c>
      <c r="C29" s="135">
        <v>48.777593164016139</v>
      </c>
      <c r="D29" s="135">
        <v>33.942558746736289</v>
      </c>
      <c r="E29" s="135">
        <v>11.369570377403274</v>
      </c>
      <c r="F29" s="135">
        <v>14.170424875385713</v>
      </c>
      <c r="G29" s="135">
        <v>40.16140517446</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4" x14ac:dyDescent="0.25">
      <c r="A31" s="133" t="s">
        <v>159</v>
      </c>
      <c r="B31" s="111">
        <v>1940</v>
      </c>
      <c r="C31" s="108">
        <v>61.451363870303652</v>
      </c>
      <c r="D31" s="108">
        <v>42.717447246525992</v>
      </c>
      <c r="E31" s="108">
        <v>12.197632527020073</v>
      </c>
      <c r="F31" s="108">
        <v>8.4405558414822437</v>
      </c>
      <c r="G31" s="108">
        <v>38.188368502316003</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4" x14ac:dyDescent="0.25">
      <c r="A32" s="133" t="s">
        <v>160</v>
      </c>
      <c r="B32" s="111">
        <v>780</v>
      </c>
      <c r="C32" s="108">
        <v>23.393316195372751</v>
      </c>
      <c r="D32" s="108">
        <v>18.123393316195372</v>
      </c>
      <c r="E32" s="108">
        <v>4.1131105398457581</v>
      </c>
      <c r="F32" s="108">
        <v>8.2262210796915163</v>
      </c>
      <c r="G32" s="108">
        <v>42.802056555269921</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4" x14ac:dyDescent="0.25">
      <c r="A33" s="133" t="s">
        <v>161</v>
      </c>
      <c r="B33" s="111">
        <v>430</v>
      </c>
      <c r="C33" s="108">
        <v>51.053864168618269</v>
      </c>
      <c r="D33" s="108">
        <v>21.311475409836063</v>
      </c>
      <c r="E33" s="108">
        <v>29.274004683840747</v>
      </c>
      <c r="F33" s="108">
        <v>29.508196721311474</v>
      </c>
      <c r="G33" s="108">
        <v>42.857142857142854</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4" x14ac:dyDescent="0.25">
      <c r="A34" s="133" t="s">
        <v>162</v>
      </c>
      <c r="B34" s="111">
        <v>250</v>
      </c>
      <c r="C34" s="108">
        <v>54.285714285714285</v>
      </c>
      <c r="D34" s="108">
        <v>48.163265306122447</v>
      </c>
      <c r="E34" s="108">
        <v>5.7142857142857144</v>
      </c>
      <c r="F34" s="108">
        <v>28.163265306122447</v>
      </c>
      <c r="G34" s="108">
        <v>35.510204081632651</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4" x14ac:dyDescent="0.25">
      <c r="A35" s="133" t="s">
        <v>163</v>
      </c>
      <c r="B35" s="111">
        <v>200</v>
      </c>
      <c r="C35" s="108">
        <v>40</v>
      </c>
      <c r="D35" s="108">
        <v>29.743589743589745</v>
      </c>
      <c r="E35" s="108">
        <v>10.256410256410255</v>
      </c>
      <c r="F35" s="108">
        <v>28.205128205128204</v>
      </c>
      <c r="G35" s="108">
        <v>50.769230769230766</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4" x14ac:dyDescent="0.25">
      <c r="A36" s="133" t="s">
        <v>164</v>
      </c>
      <c r="B36" s="111">
        <v>160</v>
      </c>
      <c r="C36" s="108">
        <v>45.911949685534594</v>
      </c>
      <c r="D36" s="108">
        <v>34.591194968553459</v>
      </c>
      <c r="E36" s="108">
        <v>11.320754716981133</v>
      </c>
      <c r="F36" s="108">
        <v>31.446540880503143</v>
      </c>
      <c r="G36" s="108">
        <v>63.522012578616348</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4" x14ac:dyDescent="0.25">
      <c r="A37" s="133" t="s">
        <v>165</v>
      </c>
      <c r="B37" s="111">
        <v>100</v>
      </c>
      <c r="C37" s="108">
        <v>56.000000000000007</v>
      </c>
      <c r="D37" s="108">
        <v>53</v>
      </c>
      <c r="E37" s="108">
        <v>3</v>
      </c>
      <c r="F37" s="108">
        <v>12</v>
      </c>
      <c r="G37" s="108">
        <v>24</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4" x14ac:dyDescent="0.25">
      <c r="A38" s="133" t="s">
        <v>166</v>
      </c>
      <c r="B38" s="111">
        <v>90</v>
      </c>
      <c r="C38" s="108">
        <v>42.857142857142854</v>
      </c>
      <c r="D38" s="108">
        <v>41.758241758241759</v>
      </c>
      <c r="E38" s="108">
        <v>1.098901098901099</v>
      </c>
      <c r="F38" s="108">
        <v>13.186813186813188</v>
      </c>
      <c r="G38" s="108">
        <v>23.076923076923077</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4" x14ac:dyDescent="0.25">
      <c r="A39" s="133" t="s">
        <v>167</v>
      </c>
      <c r="B39" s="111">
        <v>90</v>
      </c>
      <c r="C39" s="108">
        <v>52.941176470588239</v>
      </c>
      <c r="D39" s="108">
        <v>24.705882352941178</v>
      </c>
      <c r="E39" s="108">
        <v>25.882352941176475</v>
      </c>
      <c r="F39" s="108">
        <v>16.470588235294116</v>
      </c>
      <c r="G39" s="108">
        <v>52.941176470588239</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4" x14ac:dyDescent="0.25">
      <c r="A40" s="133" t="s">
        <v>158</v>
      </c>
      <c r="B40" s="111">
        <v>190</v>
      </c>
      <c r="C40" s="108">
        <v>19.473684210526315</v>
      </c>
      <c r="D40" s="108">
        <v>13.157894736842104</v>
      </c>
      <c r="E40" s="108">
        <v>3.6842105263157889</v>
      </c>
      <c r="F40" s="108">
        <v>16.315789473684212</v>
      </c>
      <c r="G40" s="108">
        <v>30</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 customHeight="1" x14ac:dyDescent="0.25">
      <c r="A42" s="131" t="s">
        <v>54</v>
      </c>
      <c r="B42" s="105">
        <v>2380</v>
      </c>
      <c r="C42" s="135">
        <v>67.031118587047942</v>
      </c>
      <c r="D42" s="135">
        <v>47.813288477712362</v>
      </c>
      <c r="E42" s="135">
        <v>13.835155592935239</v>
      </c>
      <c r="F42" s="135">
        <v>24.558452481076536</v>
      </c>
      <c r="G42" s="135">
        <v>39.865433137089987</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25">
      <c r="A43" s="130"/>
      <c r="H43" s="108"/>
      <c r="I43" s="108"/>
      <c r="J43" s="108"/>
      <c r="K43" s="295"/>
      <c r="L43" s="295"/>
      <c r="M43" s="295"/>
      <c r="N43" s="295"/>
      <c r="O43" s="295"/>
      <c r="P43" s="295"/>
      <c r="Q43" s="295"/>
      <c r="R43" s="295"/>
      <c r="S43" s="295"/>
      <c r="T43" s="295"/>
      <c r="U43" s="295"/>
      <c r="V43" s="295"/>
      <c r="W43" s="295"/>
      <c r="X43" s="295"/>
      <c r="Y43" s="295"/>
      <c r="Z43" s="295"/>
    </row>
    <row r="44" spans="1:251" s="320" customFormat="1" ht="11.4" x14ac:dyDescent="0.25">
      <c r="A44" s="133" t="s">
        <v>168</v>
      </c>
      <c r="B44" s="111">
        <v>410</v>
      </c>
      <c r="C44" s="108">
        <v>85.922330097087368</v>
      </c>
      <c r="D44" s="108">
        <v>46.359223300970875</v>
      </c>
      <c r="E44" s="108">
        <v>38.106796116504853</v>
      </c>
      <c r="F44" s="108">
        <v>26.21359223300971</v>
      </c>
      <c r="G44" s="108">
        <v>49.514563106796118</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4" x14ac:dyDescent="0.25">
      <c r="A45" s="133" t="s">
        <v>169</v>
      </c>
      <c r="B45" s="111">
        <v>320</v>
      </c>
      <c r="C45" s="108">
        <v>46.913580246913575</v>
      </c>
      <c r="D45" s="108">
        <v>32.098765432098766</v>
      </c>
      <c r="E45" s="108">
        <v>13.888888888888889</v>
      </c>
      <c r="F45" s="108">
        <v>20.679012345679013</v>
      </c>
      <c r="G45" s="108">
        <v>43.827160493827158</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4" x14ac:dyDescent="0.25">
      <c r="A46" s="133" t="s">
        <v>170</v>
      </c>
      <c r="B46" s="111">
        <v>250</v>
      </c>
      <c r="C46" s="108">
        <v>73.387096774193552</v>
      </c>
      <c r="D46" s="108">
        <v>61.29032258064516</v>
      </c>
      <c r="E46" s="108">
        <v>3.6290322580645165</v>
      </c>
      <c r="F46" s="108">
        <v>21.370967741935484</v>
      </c>
      <c r="G46" s="108">
        <v>72.177419354838719</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4" x14ac:dyDescent="0.25">
      <c r="A47" s="133" t="s">
        <v>171</v>
      </c>
      <c r="B47" s="111">
        <v>240</v>
      </c>
      <c r="C47" s="108">
        <v>83.050847457627114</v>
      </c>
      <c r="D47" s="108">
        <v>66.525423728813564</v>
      </c>
      <c r="E47" s="108">
        <v>6.7796610169491522</v>
      </c>
      <c r="F47" s="108">
        <v>63.983050847457626</v>
      </c>
      <c r="G47" s="108">
        <v>23.728813559322035</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4" x14ac:dyDescent="0.25">
      <c r="A48" s="133" t="s">
        <v>172</v>
      </c>
      <c r="B48" s="111">
        <v>130</v>
      </c>
      <c r="C48" s="108">
        <v>70.634920634920633</v>
      </c>
      <c r="D48" s="108">
        <v>53.968253968253968</v>
      </c>
      <c r="E48" s="108">
        <v>9.5238095238095237</v>
      </c>
      <c r="F48" s="108">
        <v>28.571428571428569</v>
      </c>
      <c r="G48" s="108">
        <v>24.603174603174601</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4" x14ac:dyDescent="0.25">
      <c r="A49" s="133" t="s">
        <v>173</v>
      </c>
      <c r="B49" s="111">
        <v>100</v>
      </c>
      <c r="C49" s="108">
        <v>28.431372549019606</v>
      </c>
      <c r="D49" s="108">
        <v>8.8235294117647065</v>
      </c>
      <c r="E49" s="108">
        <v>0.98039215686274506</v>
      </c>
      <c r="F49" s="108">
        <v>8.8235294117647065</v>
      </c>
      <c r="G49" s="108">
        <v>7.8431372549019605</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4" x14ac:dyDescent="0.25">
      <c r="A50" s="133" t="s">
        <v>174</v>
      </c>
      <c r="B50" s="111">
        <v>90</v>
      </c>
      <c r="C50" s="108">
        <v>77.272727272727266</v>
      </c>
      <c r="D50" s="108">
        <v>64.772727272727266</v>
      </c>
      <c r="E50" s="108">
        <v>7.9545454545454541</v>
      </c>
      <c r="F50" s="108">
        <v>7.9545454545454541</v>
      </c>
      <c r="G50" s="108">
        <v>45.454545454545453</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4" x14ac:dyDescent="0.25">
      <c r="A51" s="133" t="s">
        <v>175</v>
      </c>
      <c r="B51" s="111">
        <v>80</v>
      </c>
      <c r="C51" s="108">
        <v>75.903614457831324</v>
      </c>
      <c r="D51" s="108">
        <v>74.698795180722882</v>
      </c>
      <c r="E51" s="108">
        <v>1.2048192771084338</v>
      </c>
      <c r="F51" s="108">
        <v>37.349397590361441</v>
      </c>
      <c r="G51" s="108">
        <v>28.915662650602407</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4" x14ac:dyDescent="0.25">
      <c r="A52" s="133" t="s">
        <v>176</v>
      </c>
      <c r="B52" s="111">
        <v>80</v>
      </c>
      <c r="C52" s="108">
        <v>80.246913580246911</v>
      </c>
      <c r="D52" s="108">
        <v>71.604938271604937</v>
      </c>
      <c r="E52" s="108">
        <v>8.6419753086419746</v>
      </c>
      <c r="F52" s="108">
        <v>17.283950617283949</v>
      </c>
      <c r="G52" s="108">
        <v>35.802469135802468</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4" x14ac:dyDescent="0.25">
      <c r="A53" s="133" t="s">
        <v>177</v>
      </c>
      <c r="B53" s="111">
        <v>70</v>
      </c>
      <c r="C53" s="108">
        <v>58.333333333333336</v>
      </c>
      <c r="D53" s="108">
        <v>23.611111111111111</v>
      </c>
      <c r="E53" s="108">
        <v>1.3888888888888888</v>
      </c>
      <c r="F53" s="108">
        <v>12.5</v>
      </c>
      <c r="G53" s="108">
        <v>50</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11.4" x14ac:dyDescent="0.25">
      <c r="A54" s="133" t="s">
        <v>178</v>
      </c>
      <c r="B54" s="111">
        <v>70</v>
      </c>
      <c r="C54" s="108">
        <v>83.333333333333343</v>
      </c>
      <c r="D54" s="108">
        <v>51.388888888888886</v>
      </c>
      <c r="E54" s="108">
        <v>30.555555555555557</v>
      </c>
      <c r="F54" s="108">
        <v>19.444444444444446</v>
      </c>
      <c r="G54" s="108">
        <v>65.277777777777786</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4" x14ac:dyDescent="0.25">
      <c r="A55" s="133" t="s">
        <v>179</v>
      </c>
      <c r="B55" s="111">
        <v>70</v>
      </c>
      <c r="C55" s="108">
        <v>71.83098591549296</v>
      </c>
      <c r="D55" s="108">
        <v>59.154929577464785</v>
      </c>
      <c r="E55" s="108">
        <v>11.267605633802818</v>
      </c>
      <c r="F55" s="108">
        <v>35.2112676056338</v>
      </c>
      <c r="G55" s="108">
        <v>26.760563380281688</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4" x14ac:dyDescent="0.25">
      <c r="A56" s="133" t="s">
        <v>158</v>
      </c>
      <c r="B56" s="111">
        <v>460</v>
      </c>
      <c r="C56" s="108">
        <v>52.483801295896328</v>
      </c>
      <c r="D56" s="108">
        <v>39.524838012958966</v>
      </c>
      <c r="E56" s="108">
        <v>9.2872570194384458</v>
      </c>
      <c r="F56" s="108">
        <v>12.958963282937367</v>
      </c>
      <c r="G56" s="108">
        <v>28.725701943844495</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 customHeight="1" x14ac:dyDescent="0.25">
      <c r="A58" s="131" t="s">
        <v>57</v>
      </c>
      <c r="B58" s="105">
        <v>1670</v>
      </c>
      <c r="C58" s="135">
        <v>28.057553956834528</v>
      </c>
      <c r="D58" s="135">
        <v>19.964028776978417</v>
      </c>
      <c r="E58" s="135">
        <v>4.376498800959232</v>
      </c>
      <c r="F58" s="135">
        <v>1.9184652278177456</v>
      </c>
      <c r="G58" s="135">
        <v>35.911270983213427</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4" x14ac:dyDescent="0.25">
      <c r="A60" s="133" t="s">
        <v>180</v>
      </c>
      <c r="B60" s="111">
        <v>880</v>
      </c>
      <c r="C60" s="108">
        <v>29.485714285714288</v>
      </c>
      <c r="D60" s="108">
        <v>20</v>
      </c>
      <c r="E60" s="108">
        <v>3.5428571428571427</v>
      </c>
      <c r="F60" s="108">
        <v>1.2571428571428571</v>
      </c>
      <c r="G60" s="108">
        <v>35.314285714285717</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4" x14ac:dyDescent="0.25">
      <c r="A61" s="133" t="s">
        <v>181</v>
      </c>
      <c r="B61" s="111">
        <v>640</v>
      </c>
      <c r="C61" s="108">
        <v>21.316614420062695</v>
      </c>
      <c r="D61" s="108">
        <v>15.517241379310345</v>
      </c>
      <c r="E61" s="108">
        <v>4.8589341692789967</v>
      </c>
      <c r="F61" s="108">
        <v>1.8808777429467085</v>
      </c>
      <c r="G61" s="108">
        <v>40.909090909090914</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4" x14ac:dyDescent="0.25">
      <c r="A62" s="133" t="s">
        <v>182</v>
      </c>
      <c r="B62" s="111">
        <v>60</v>
      </c>
      <c r="C62" s="108">
        <v>43.333333333333336</v>
      </c>
      <c r="D62" s="108">
        <v>41.666666666666671</v>
      </c>
      <c r="E62" s="108">
        <v>1.6666666666666667</v>
      </c>
      <c r="F62" s="108" t="s">
        <v>231</v>
      </c>
      <c r="G62" s="108">
        <v>26.666666666666668</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4" x14ac:dyDescent="0.25">
      <c r="A63" s="133" t="s">
        <v>183</v>
      </c>
      <c r="B63" s="111">
        <v>50</v>
      </c>
      <c r="C63" s="108">
        <v>54.901960784313729</v>
      </c>
      <c r="D63" s="108">
        <v>45.098039215686278</v>
      </c>
      <c r="E63" s="108">
        <v>9.8039215686274517</v>
      </c>
      <c r="F63" s="108">
        <v>3.9215686274509802</v>
      </c>
      <c r="G63" s="108">
        <v>11.76470588235294</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4" x14ac:dyDescent="0.25">
      <c r="A64" s="133" t="s">
        <v>158</v>
      </c>
      <c r="B64" s="111">
        <v>40</v>
      </c>
      <c r="C64" s="108">
        <v>45.454545454545453</v>
      </c>
      <c r="D64" s="108">
        <v>25</v>
      </c>
      <c r="E64" s="108">
        <v>11.363636363636363</v>
      </c>
      <c r="F64" s="108">
        <v>15.909090909090908</v>
      </c>
      <c r="G64" s="108">
        <v>15.909090909090908</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5">
      <c r="A65" s="376"/>
      <c r="B65" s="377"/>
      <c r="C65" s="378"/>
      <c r="D65" s="378"/>
      <c r="E65" s="378"/>
      <c r="F65" s="378"/>
      <c r="G65" s="378"/>
      <c r="H65" s="140"/>
      <c r="I65" s="108"/>
      <c r="J65" s="108"/>
      <c r="K65" s="323"/>
      <c r="L65" s="567"/>
      <c r="M65" s="567"/>
      <c r="N65" s="567"/>
      <c r="O65" s="567"/>
      <c r="P65" s="567"/>
      <c r="Q65" s="567"/>
      <c r="R65" s="567"/>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3">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 customHeight="1" x14ac:dyDescent="0.25">
      <c r="A67" s="568" t="s">
        <v>119</v>
      </c>
      <c r="B67" s="568"/>
      <c r="C67" s="568"/>
      <c r="D67" s="568"/>
      <c r="E67" s="568"/>
      <c r="F67" s="568"/>
      <c r="G67" s="568"/>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 customHeight="1" x14ac:dyDescent="0.25">
      <c r="A68" s="568" t="s">
        <v>120</v>
      </c>
      <c r="B68" s="568"/>
      <c r="C68" s="568"/>
      <c r="D68" s="568"/>
      <c r="E68" s="568"/>
      <c r="F68" s="568"/>
      <c r="G68" s="568"/>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25">
      <c r="A69" s="569" t="s">
        <v>91</v>
      </c>
      <c r="B69" s="569"/>
      <c r="C69" s="569"/>
      <c r="D69" s="569"/>
      <c r="E69" s="569"/>
      <c r="F69" s="569"/>
      <c r="G69" s="569"/>
      <c r="H69" s="333"/>
      <c r="I69" s="333"/>
      <c r="J69" s="333"/>
    </row>
    <row r="70" spans="1:251" s="335" customFormat="1" ht="11.4" customHeight="1" x14ac:dyDescent="0.25">
      <c r="A70" s="570" t="s">
        <v>137</v>
      </c>
      <c r="B70" s="570"/>
      <c r="C70" s="570"/>
      <c r="D70" s="570"/>
      <c r="E70" s="570"/>
      <c r="F70" s="570"/>
      <c r="G70" s="570"/>
      <c r="N70" s="336"/>
      <c r="O70" s="337"/>
      <c r="P70" s="337"/>
      <c r="Q70" s="337"/>
      <c r="R70" s="337"/>
      <c r="S70" s="337"/>
      <c r="T70" s="337"/>
      <c r="U70" s="337"/>
      <c r="V70" s="337"/>
      <c r="W70" s="337"/>
      <c r="X70" s="337"/>
    </row>
    <row r="71" spans="1:251" x14ac:dyDescent="0.3">
      <c r="A71" s="143"/>
      <c r="B71" s="143"/>
      <c r="C71" s="143"/>
      <c r="D71" s="143"/>
      <c r="E71" s="143"/>
      <c r="F71" s="143"/>
      <c r="G71" s="143"/>
      <c r="L71" s="143"/>
      <c r="M71" s="143"/>
      <c r="N71" s="282"/>
      <c r="O71" s="283"/>
      <c r="P71" s="283"/>
      <c r="Q71" s="283"/>
      <c r="R71" s="283"/>
      <c r="S71" s="283"/>
      <c r="T71" s="283"/>
      <c r="U71" s="283"/>
      <c r="V71" s="283"/>
      <c r="W71" s="283"/>
      <c r="X71" s="283"/>
    </row>
    <row r="72" spans="1:251" x14ac:dyDescent="0.3">
      <c r="L72" s="143"/>
      <c r="M72" s="143"/>
      <c r="N72" s="282"/>
      <c r="O72" s="283"/>
      <c r="P72" s="283"/>
      <c r="Q72" s="283"/>
      <c r="R72" s="283"/>
      <c r="S72" s="283"/>
      <c r="T72" s="283"/>
      <c r="U72" s="283"/>
      <c r="V72" s="283"/>
      <c r="W72" s="283"/>
      <c r="X72" s="283"/>
    </row>
    <row r="73" spans="1:251" x14ac:dyDescent="0.3">
      <c r="L73" s="143"/>
      <c r="M73" s="143"/>
      <c r="N73" s="282"/>
      <c r="O73" s="283"/>
      <c r="P73" s="283"/>
      <c r="Q73" s="283"/>
      <c r="R73" s="283"/>
      <c r="S73" s="283"/>
      <c r="T73" s="283"/>
      <c r="U73" s="283"/>
      <c r="V73" s="283"/>
      <c r="W73" s="283"/>
      <c r="X73" s="283"/>
    </row>
    <row r="74" spans="1:251" x14ac:dyDescent="0.3">
      <c r="L74" s="143"/>
      <c r="M74" s="143"/>
      <c r="N74" s="282"/>
      <c r="O74" s="283"/>
      <c r="P74" s="283"/>
      <c r="Q74" s="283"/>
      <c r="R74" s="283"/>
      <c r="S74" s="283"/>
      <c r="T74" s="283"/>
      <c r="U74" s="283"/>
      <c r="V74" s="283"/>
      <c r="W74" s="283"/>
      <c r="X74" s="283"/>
    </row>
    <row r="75" spans="1:251" x14ac:dyDescent="0.3">
      <c r="L75" s="143"/>
      <c r="M75" s="143"/>
      <c r="N75" s="282"/>
      <c r="O75" s="283"/>
      <c r="P75" s="283"/>
      <c r="Q75" s="283"/>
      <c r="R75" s="283"/>
      <c r="S75" s="283"/>
      <c r="T75" s="283"/>
      <c r="U75" s="283"/>
      <c r="V75" s="283"/>
      <c r="W75" s="283"/>
      <c r="X75" s="283"/>
    </row>
    <row r="76" spans="1:251" x14ac:dyDescent="0.3">
      <c r="L76" s="143"/>
      <c r="M76" s="143"/>
      <c r="N76" s="282"/>
      <c r="O76" s="283"/>
      <c r="P76" s="283"/>
      <c r="Q76" s="283"/>
      <c r="R76" s="283"/>
      <c r="S76" s="283"/>
      <c r="T76" s="283"/>
      <c r="U76" s="283"/>
      <c r="V76" s="283"/>
      <c r="W76" s="283"/>
      <c r="X76" s="283"/>
    </row>
    <row r="77" spans="1:251" x14ac:dyDescent="0.3">
      <c r="L77" s="143"/>
      <c r="M77" s="143"/>
      <c r="N77" s="282"/>
      <c r="O77" s="283"/>
      <c r="P77" s="283"/>
      <c r="Q77" s="283"/>
      <c r="R77" s="283"/>
      <c r="S77" s="283"/>
      <c r="T77" s="283"/>
      <c r="U77" s="283"/>
      <c r="V77" s="283"/>
      <c r="W77" s="283"/>
      <c r="X77" s="283"/>
    </row>
    <row r="78" spans="1:251" x14ac:dyDescent="0.3">
      <c r="L78" s="143"/>
      <c r="M78" s="143"/>
      <c r="N78" s="282"/>
      <c r="O78" s="283"/>
      <c r="P78" s="283"/>
      <c r="Q78" s="283"/>
      <c r="R78" s="283"/>
      <c r="S78" s="283"/>
      <c r="T78" s="283"/>
      <c r="U78" s="283"/>
      <c r="V78" s="283"/>
      <c r="W78" s="283"/>
      <c r="X78" s="283"/>
    </row>
    <row r="79" spans="1:251" x14ac:dyDescent="0.3">
      <c r="L79" s="143"/>
      <c r="M79" s="143"/>
      <c r="N79" s="282"/>
      <c r="O79" s="283"/>
      <c r="P79" s="283"/>
      <c r="Q79" s="283"/>
      <c r="R79" s="283"/>
      <c r="S79" s="283"/>
      <c r="T79" s="283"/>
      <c r="U79" s="283"/>
      <c r="V79" s="283"/>
      <c r="W79" s="283"/>
      <c r="X79" s="283"/>
    </row>
    <row r="80" spans="1:251" x14ac:dyDescent="0.3">
      <c r="L80" s="143"/>
      <c r="M80" s="143"/>
      <c r="N80" s="282"/>
      <c r="O80" s="283"/>
      <c r="P80" s="283"/>
      <c r="Q80" s="283"/>
      <c r="R80" s="283"/>
      <c r="S80" s="283"/>
      <c r="T80" s="283"/>
      <c r="U80" s="283"/>
      <c r="V80" s="283"/>
      <c r="W80" s="283"/>
      <c r="X80" s="283"/>
    </row>
    <row r="81" spans="12:24" x14ac:dyDescent="0.3">
      <c r="L81" s="143"/>
      <c r="M81" s="143"/>
      <c r="N81" s="282"/>
      <c r="O81" s="283"/>
      <c r="P81" s="283"/>
      <c r="Q81" s="283"/>
      <c r="R81" s="283"/>
      <c r="S81" s="283"/>
      <c r="T81" s="283"/>
      <c r="U81" s="283"/>
      <c r="V81" s="283"/>
      <c r="W81" s="283"/>
      <c r="X81" s="283"/>
    </row>
    <row r="82" spans="12:24" x14ac:dyDescent="0.3">
      <c r="L82" s="143"/>
      <c r="M82" s="143"/>
      <c r="N82" s="282"/>
      <c r="O82" s="283"/>
      <c r="P82" s="283"/>
      <c r="Q82" s="283"/>
      <c r="R82" s="283"/>
      <c r="S82" s="283"/>
      <c r="T82" s="283"/>
      <c r="U82" s="283"/>
      <c r="V82" s="283"/>
      <c r="W82" s="283"/>
      <c r="X82" s="283"/>
    </row>
    <row r="83" spans="12:24" x14ac:dyDescent="0.3">
      <c r="L83" s="143"/>
      <c r="M83" s="143"/>
      <c r="N83" s="282"/>
      <c r="O83" s="283"/>
      <c r="P83" s="283"/>
      <c r="Q83" s="283"/>
      <c r="R83" s="283"/>
      <c r="S83" s="283"/>
      <c r="T83" s="283"/>
      <c r="U83" s="283"/>
      <c r="V83" s="283"/>
      <c r="W83" s="283"/>
      <c r="X83" s="283"/>
    </row>
    <row r="84" spans="12:24" x14ac:dyDescent="0.3">
      <c r="L84" s="143"/>
      <c r="M84" s="143"/>
      <c r="N84" s="282"/>
      <c r="O84" s="283"/>
      <c r="P84" s="283"/>
      <c r="Q84" s="283"/>
      <c r="R84" s="283"/>
      <c r="S84" s="283"/>
      <c r="T84" s="283"/>
      <c r="U84" s="283"/>
      <c r="V84" s="283"/>
      <c r="W84" s="283"/>
      <c r="X84" s="283"/>
    </row>
    <row r="85" spans="12:24" x14ac:dyDescent="0.3">
      <c r="L85" s="143"/>
      <c r="M85" s="143"/>
      <c r="N85" s="282"/>
      <c r="O85" s="283"/>
      <c r="P85" s="283"/>
      <c r="Q85" s="283"/>
      <c r="R85" s="283"/>
      <c r="S85" s="283"/>
      <c r="T85" s="283"/>
      <c r="U85" s="283"/>
      <c r="V85" s="283"/>
      <c r="W85" s="283"/>
      <c r="X85" s="283"/>
    </row>
    <row r="86" spans="12:24" x14ac:dyDescent="0.3">
      <c r="L86" s="143"/>
      <c r="M86" s="143"/>
      <c r="N86" s="282"/>
      <c r="O86" s="283"/>
      <c r="P86" s="283"/>
      <c r="Q86" s="283"/>
      <c r="R86" s="283"/>
      <c r="S86" s="283"/>
      <c r="T86" s="283"/>
      <c r="U86" s="283"/>
      <c r="V86" s="283"/>
      <c r="W86" s="283"/>
      <c r="X86" s="283"/>
    </row>
    <row r="87" spans="12:24" x14ac:dyDescent="0.3">
      <c r="L87" s="143"/>
      <c r="M87" s="143"/>
      <c r="N87" s="282"/>
      <c r="O87" s="283"/>
      <c r="P87" s="283"/>
      <c r="Q87" s="283"/>
      <c r="R87" s="283"/>
      <c r="S87" s="283"/>
      <c r="T87" s="283"/>
      <c r="U87" s="283"/>
      <c r="V87" s="283"/>
      <c r="W87" s="283"/>
      <c r="X87" s="283"/>
    </row>
    <row r="88" spans="12:24" x14ac:dyDescent="0.3">
      <c r="L88" s="143"/>
      <c r="M88" s="143"/>
      <c r="N88" s="282"/>
      <c r="O88" s="283"/>
      <c r="P88" s="283"/>
      <c r="Q88" s="283"/>
      <c r="R88" s="283"/>
      <c r="S88" s="283"/>
      <c r="T88" s="283"/>
      <c r="U88" s="283"/>
      <c r="V88" s="283"/>
      <c r="W88" s="283"/>
      <c r="X88" s="283"/>
    </row>
    <row r="89" spans="12:24" x14ac:dyDescent="0.3">
      <c r="L89" s="143"/>
      <c r="M89" s="143"/>
      <c r="N89" s="282"/>
      <c r="O89" s="283"/>
      <c r="P89" s="283"/>
      <c r="Q89" s="283"/>
      <c r="R89" s="283"/>
      <c r="S89" s="283"/>
      <c r="T89" s="283"/>
      <c r="U89" s="283"/>
      <c r="V89" s="283"/>
      <c r="W89" s="283"/>
      <c r="X89" s="283"/>
    </row>
    <row r="90" spans="12:24" x14ac:dyDescent="0.3">
      <c r="L90" s="143"/>
      <c r="M90" s="143"/>
      <c r="N90" s="282"/>
      <c r="O90" s="283"/>
      <c r="P90" s="283"/>
      <c r="Q90" s="283"/>
      <c r="R90" s="283"/>
      <c r="S90" s="283"/>
      <c r="T90" s="283"/>
      <c r="U90" s="283"/>
      <c r="V90" s="283"/>
      <c r="W90" s="283"/>
      <c r="X90" s="283"/>
    </row>
    <row r="91" spans="12:24" x14ac:dyDescent="0.3">
      <c r="L91" s="143"/>
      <c r="M91" s="143"/>
      <c r="N91" s="282"/>
      <c r="O91" s="283"/>
      <c r="P91" s="283"/>
      <c r="Q91" s="283"/>
      <c r="R91" s="283"/>
      <c r="S91" s="283"/>
      <c r="T91" s="283"/>
      <c r="U91" s="283"/>
      <c r="V91" s="283"/>
      <c r="W91" s="283"/>
      <c r="X91" s="283"/>
    </row>
    <row r="92" spans="12:24" x14ac:dyDescent="0.3">
      <c r="L92" s="143"/>
      <c r="M92" s="143"/>
      <c r="N92" s="282"/>
      <c r="O92" s="283"/>
      <c r="P92" s="283"/>
      <c r="Q92" s="283"/>
      <c r="R92" s="283"/>
      <c r="S92" s="283"/>
      <c r="T92" s="283"/>
      <c r="U92" s="283"/>
      <c r="V92" s="283"/>
      <c r="W92" s="283"/>
      <c r="X92" s="283"/>
    </row>
    <row r="93" spans="12:24" x14ac:dyDescent="0.3">
      <c r="L93" s="143"/>
      <c r="M93" s="143"/>
      <c r="N93" s="282"/>
      <c r="O93" s="283"/>
      <c r="P93" s="283"/>
      <c r="Q93" s="283"/>
      <c r="R93" s="283"/>
      <c r="S93" s="283"/>
      <c r="T93" s="283"/>
      <c r="U93" s="283"/>
      <c r="V93" s="283"/>
      <c r="W93" s="283"/>
      <c r="X93" s="283"/>
    </row>
    <row r="94" spans="12:24" x14ac:dyDescent="0.3">
      <c r="L94" s="143"/>
      <c r="M94" s="143"/>
      <c r="N94" s="282"/>
      <c r="O94" s="283"/>
      <c r="P94" s="283"/>
      <c r="Q94" s="283"/>
      <c r="R94" s="283"/>
      <c r="S94" s="283"/>
      <c r="T94" s="283"/>
      <c r="U94" s="283"/>
      <c r="V94" s="283"/>
      <c r="W94" s="283"/>
      <c r="X94" s="283"/>
    </row>
    <row r="95" spans="12:24" x14ac:dyDescent="0.3">
      <c r="L95" s="143"/>
      <c r="M95" s="143"/>
      <c r="N95" s="282"/>
      <c r="O95" s="283"/>
      <c r="P95" s="283"/>
      <c r="Q95" s="283"/>
      <c r="R95" s="283"/>
      <c r="S95" s="283"/>
      <c r="T95" s="283"/>
      <c r="U95" s="283"/>
      <c r="V95" s="283"/>
      <c r="W95" s="283"/>
      <c r="X95" s="283"/>
    </row>
    <row r="96" spans="12:24" x14ac:dyDescent="0.3">
      <c r="L96" s="143"/>
      <c r="M96" s="143"/>
      <c r="N96" s="282"/>
      <c r="O96" s="283"/>
      <c r="P96" s="283"/>
      <c r="Q96" s="283"/>
      <c r="R96" s="283"/>
      <c r="S96" s="283"/>
      <c r="T96" s="283"/>
      <c r="U96" s="283"/>
      <c r="V96" s="283"/>
      <c r="W96" s="283"/>
      <c r="X96" s="283"/>
    </row>
    <row r="97" spans="12:24" x14ac:dyDescent="0.3">
      <c r="L97" s="143"/>
      <c r="M97" s="143"/>
      <c r="N97" s="282"/>
      <c r="O97" s="283"/>
      <c r="P97" s="283"/>
      <c r="Q97" s="283"/>
      <c r="R97" s="283"/>
      <c r="S97" s="283"/>
      <c r="T97" s="283"/>
      <c r="U97" s="283"/>
      <c r="V97" s="283"/>
      <c r="W97" s="283"/>
      <c r="X97" s="283"/>
    </row>
    <row r="98" spans="12:24" x14ac:dyDescent="0.3">
      <c r="L98" s="143"/>
      <c r="M98" s="143"/>
      <c r="N98" s="282"/>
      <c r="O98" s="283"/>
      <c r="P98" s="283"/>
      <c r="Q98" s="283"/>
      <c r="R98" s="283"/>
      <c r="S98" s="283"/>
      <c r="T98" s="283"/>
      <c r="U98" s="283"/>
      <c r="V98" s="283"/>
      <c r="W98" s="283"/>
      <c r="X98" s="283"/>
    </row>
    <row r="99" spans="12:24" x14ac:dyDescent="0.3">
      <c r="L99" s="143"/>
      <c r="M99" s="143"/>
      <c r="N99" s="282"/>
      <c r="O99" s="283"/>
      <c r="P99" s="283"/>
      <c r="Q99" s="283"/>
      <c r="R99" s="283"/>
      <c r="S99" s="283"/>
      <c r="T99" s="283"/>
      <c r="U99" s="283"/>
      <c r="V99" s="283"/>
      <c r="W99" s="283"/>
      <c r="X99" s="283"/>
    </row>
    <row r="100" spans="12:24" x14ac:dyDescent="0.3">
      <c r="L100" s="143"/>
      <c r="M100" s="143"/>
      <c r="N100" s="282"/>
      <c r="O100" s="283"/>
      <c r="P100" s="283"/>
      <c r="Q100" s="283"/>
      <c r="R100" s="283"/>
      <c r="S100" s="283"/>
      <c r="T100" s="283"/>
      <c r="U100" s="283"/>
      <c r="V100" s="283"/>
      <c r="W100" s="283"/>
      <c r="X100" s="283"/>
    </row>
    <row r="101" spans="12:24" x14ac:dyDescent="0.3">
      <c r="L101" s="143"/>
      <c r="M101" s="143"/>
      <c r="N101" s="282"/>
      <c r="O101" s="283"/>
      <c r="P101" s="283"/>
      <c r="Q101" s="283"/>
      <c r="R101" s="283"/>
      <c r="S101" s="283"/>
      <c r="T101" s="283"/>
      <c r="U101" s="283"/>
      <c r="V101" s="283"/>
      <c r="W101" s="283"/>
      <c r="X101" s="283"/>
    </row>
    <row r="102" spans="12:24" x14ac:dyDescent="0.3">
      <c r="L102" s="143"/>
      <c r="M102" s="143"/>
      <c r="N102" s="282"/>
      <c r="O102" s="283"/>
      <c r="P102" s="283"/>
      <c r="Q102" s="283"/>
      <c r="R102" s="283"/>
      <c r="S102" s="283"/>
      <c r="T102" s="283"/>
      <c r="U102" s="283"/>
      <c r="V102" s="283"/>
      <c r="W102" s="283"/>
      <c r="X102" s="283"/>
    </row>
    <row r="103" spans="12:24" x14ac:dyDescent="0.3">
      <c r="L103" s="143"/>
      <c r="M103" s="143"/>
      <c r="N103" s="282"/>
      <c r="O103" s="283"/>
      <c r="P103" s="283"/>
      <c r="Q103" s="283"/>
      <c r="R103" s="283"/>
      <c r="S103" s="283"/>
      <c r="T103" s="283"/>
      <c r="U103" s="283"/>
      <c r="V103" s="283"/>
      <c r="W103" s="283"/>
      <c r="X103" s="283"/>
    </row>
    <row r="104" spans="12:24" x14ac:dyDescent="0.3">
      <c r="L104" s="143"/>
      <c r="M104" s="143"/>
      <c r="N104" s="282"/>
      <c r="O104" s="283"/>
      <c r="P104" s="283"/>
      <c r="Q104" s="283"/>
      <c r="R104" s="283"/>
      <c r="S104" s="283"/>
      <c r="T104" s="283"/>
      <c r="U104" s="283"/>
      <c r="V104" s="283"/>
      <c r="W104" s="283"/>
      <c r="X104" s="283"/>
    </row>
    <row r="105" spans="12:24" x14ac:dyDescent="0.3">
      <c r="L105" s="143"/>
      <c r="M105" s="143"/>
      <c r="N105" s="282"/>
      <c r="O105" s="283"/>
      <c r="P105" s="283"/>
      <c r="Q105" s="283"/>
      <c r="R105" s="283"/>
      <c r="S105" s="283"/>
      <c r="T105" s="283"/>
      <c r="U105" s="283"/>
      <c r="V105" s="283"/>
      <c r="W105" s="283"/>
      <c r="X105" s="283"/>
    </row>
    <row r="106" spans="12:24" x14ac:dyDescent="0.3">
      <c r="L106" s="143"/>
      <c r="M106" s="143"/>
      <c r="N106" s="282"/>
      <c r="O106" s="283"/>
      <c r="P106" s="283"/>
      <c r="Q106" s="283"/>
      <c r="R106" s="283"/>
      <c r="S106" s="283"/>
      <c r="T106" s="283"/>
      <c r="U106" s="283"/>
      <c r="V106" s="283"/>
      <c r="W106" s="283"/>
      <c r="X106" s="283"/>
    </row>
    <row r="107" spans="12:24" x14ac:dyDescent="0.3">
      <c r="L107" s="143"/>
      <c r="M107" s="143"/>
      <c r="N107" s="282"/>
      <c r="O107" s="283"/>
      <c r="P107" s="283"/>
      <c r="Q107" s="283"/>
      <c r="R107" s="283"/>
      <c r="S107" s="283"/>
      <c r="T107" s="283"/>
      <c r="U107" s="283"/>
      <c r="V107" s="283"/>
      <c r="W107" s="283"/>
      <c r="X107" s="283"/>
    </row>
    <row r="108" spans="12:24" x14ac:dyDescent="0.3">
      <c r="L108" s="143"/>
      <c r="M108" s="143"/>
      <c r="N108" s="282"/>
      <c r="O108" s="283"/>
      <c r="P108" s="283"/>
      <c r="Q108" s="283"/>
      <c r="R108" s="283"/>
      <c r="S108" s="283"/>
      <c r="T108" s="283"/>
      <c r="U108" s="283"/>
      <c r="V108" s="283"/>
      <c r="W108" s="283"/>
      <c r="X108" s="283"/>
    </row>
    <row r="109" spans="12:24" x14ac:dyDescent="0.3">
      <c r="L109" s="143"/>
      <c r="M109" s="143"/>
      <c r="N109" s="282"/>
      <c r="O109" s="283"/>
      <c r="P109" s="283"/>
      <c r="Q109" s="283"/>
      <c r="R109" s="283"/>
      <c r="S109" s="283"/>
      <c r="T109" s="283"/>
      <c r="U109" s="283"/>
      <c r="V109" s="283"/>
      <c r="W109" s="283"/>
      <c r="X109" s="283"/>
    </row>
    <row r="110" spans="12:24" x14ac:dyDescent="0.3">
      <c r="L110" s="143"/>
      <c r="M110" s="143"/>
      <c r="N110" s="282"/>
      <c r="O110" s="283"/>
      <c r="P110" s="283"/>
      <c r="Q110" s="283"/>
      <c r="R110" s="283"/>
      <c r="S110" s="283"/>
      <c r="T110" s="283"/>
      <c r="U110" s="283"/>
      <c r="V110" s="283"/>
      <c r="W110" s="283"/>
      <c r="X110" s="283"/>
    </row>
    <row r="111" spans="12:24" x14ac:dyDescent="0.3">
      <c r="L111" s="143"/>
      <c r="M111" s="143"/>
      <c r="N111" s="282"/>
      <c r="O111" s="283"/>
      <c r="P111" s="283"/>
      <c r="Q111" s="283"/>
      <c r="R111" s="283"/>
      <c r="S111" s="283"/>
      <c r="T111" s="283"/>
      <c r="U111" s="283"/>
      <c r="V111" s="283"/>
      <c r="W111" s="283"/>
      <c r="X111" s="283"/>
    </row>
    <row r="112" spans="12:24" x14ac:dyDescent="0.3">
      <c r="L112" s="143"/>
      <c r="M112" s="143"/>
      <c r="N112" s="282"/>
      <c r="O112" s="283"/>
      <c r="P112" s="283"/>
      <c r="Q112" s="283"/>
      <c r="R112" s="283"/>
      <c r="S112" s="283"/>
      <c r="T112" s="283"/>
      <c r="U112" s="283"/>
      <c r="V112" s="283"/>
      <c r="W112" s="283"/>
      <c r="X112" s="283"/>
    </row>
    <row r="113" spans="12:24" x14ac:dyDescent="0.3">
      <c r="L113" s="143"/>
      <c r="M113" s="143"/>
      <c r="N113" s="282"/>
      <c r="O113" s="283"/>
      <c r="P113" s="283"/>
      <c r="Q113" s="283"/>
      <c r="R113" s="283"/>
      <c r="S113" s="283"/>
      <c r="T113" s="283"/>
      <c r="U113" s="283"/>
      <c r="V113" s="283"/>
      <c r="W113" s="283"/>
      <c r="X113" s="283"/>
    </row>
    <row r="114" spans="12:24" x14ac:dyDescent="0.3">
      <c r="L114" s="143"/>
      <c r="M114" s="143"/>
      <c r="N114" s="282"/>
      <c r="O114" s="283"/>
      <c r="P114" s="283"/>
      <c r="Q114" s="283"/>
      <c r="R114" s="283"/>
      <c r="S114" s="283"/>
      <c r="T114" s="283"/>
      <c r="U114" s="283"/>
      <c r="V114" s="283"/>
      <c r="W114" s="283"/>
      <c r="X114" s="283"/>
    </row>
    <row r="115" spans="12:24" x14ac:dyDescent="0.3">
      <c r="L115" s="143"/>
      <c r="M115" s="143"/>
      <c r="N115" s="282"/>
      <c r="O115" s="283"/>
      <c r="P115" s="283"/>
      <c r="Q115" s="283"/>
      <c r="R115" s="283"/>
      <c r="S115" s="283"/>
      <c r="T115" s="283"/>
      <c r="U115" s="283"/>
      <c r="V115" s="283"/>
      <c r="W115" s="283"/>
      <c r="X115" s="283"/>
    </row>
    <row r="116" spans="12:24" x14ac:dyDescent="0.3">
      <c r="L116" s="143"/>
      <c r="M116" s="143"/>
      <c r="N116" s="282"/>
      <c r="O116" s="283"/>
      <c r="P116" s="283"/>
      <c r="Q116" s="283"/>
      <c r="R116" s="283"/>
      <c r="S116" s="283"/>
      <c r="T116" s="283"/>
      <c r="U116" s="283"/>
      <c r="V116" s="283"/>
      <c r="W116" s="283"/>
      <c r="X116" s="283"/>
    </row>
    <row r="117" spans="12:24" x14ac:dyDescent="0.3">
      <c r="L117" s="143"/>
      <c r="M117" s="143"/>
      <c r="N117" s="282"/>
      <c r="O117" s="283"/>
      <c r="P117" s="283"/>
      <c r="Q117" s="283"/>
      <c r="R117" s="283"/>
      <c r="S117" s="283"/>
      <c r="T117" s="283"/>
      <c r="U117" s="283"/>
      <c r="V117" s="283"/>
      <c r="W117" s="283"/>
      <c r="X117" s="283"/>
    </row>
    <row r="118" spans="12:24" x14ac:dyDescent="0.3">
      <c r="L118" s="143"/>
      <c r="M118" s="143"/>
      <c r="N118" s="282"/>
      <c r="O118" s="283"/>
      <c r="P118" s="283"/>
      <c r="Q118" s="283"/>
      <c r="R118" s="283"/>
      <c r="S118" s="283"/>
      <c r="T118" s="283"/>
      <c r="U118" s="283"/>
      <c r="V118" s="283"/>
      <c r="W118" s="283"/>
      <c r="X118" s="283"/>
    </row>
    <row r="119" spans="12:24" ht="15" customHeight="1" x14ac:dyDescent="0.3">
      <c r="L119" s="143"/>
      <c r="M119" s="143"/>
      <c r="N119" s="282"/>
      <c r="O119" s="309"/>
      <c r="P119" s="309"/>
      <c r="Q119" s="309"/>
      <c r="R119" s="309"/>
      <c r="S119" s="309"/>
      <c r="T119" s="309"/>
      <c r="U119" s="309"/>
      <c r="V119" s="309"/>
      <c r="W119" s="309"/>
      <c r="X119" s="309"/>
    </row>
    <row r="120" spans="12:24" x14ac:dyDescent="0.3">
      <c r="L120" s="143"/>
      <c r="M120" s="143"/>
      <c r="N120" s="282"/>
      <c r="O120" s="311"/>
      <c r="P120" s="311"/>
      <c r="Q120" s="311"/>
      <c r="R120" s="311"/>
      <c r="S120" s="311"/>
      <c r="T120" s="311"/>
      <c r="U120" s="311"/>
      <c r="V120" s="311"/>
      <c r="W120" s="311"/>
      <c r="X120" s="311"/>
    </row>
    <row r="121" spans="12:24" x14ac:dyDescent="0.3">
      <c r="L121" s="143"/>
      <c r="M121" s="143"/>
      <c r="N121" s="282"/>
      <c r="O121" s="283"/>
      <c r="P121" s="283"/>
      <c r="Q121" s="283"/>
      <c r="R121" s="283"/>
      <c r="S121" s="283"/>
      <c r="T121" s="283"/>
      <c r="U121" s="283"/>
      <c r="V121" s="283"/>
      <c r="W121" s="283"/>
      <c r="X121" s="283"/>
    </row>
    <row r="122" spans="12:24" x14ac:dyDescent="0.3">
      <c r="L122" s="143"/>
      <c r="M122" s="143"/>
      <c r="N122" s="282"/>
      <c r="O122" s="283"/>
      <c r="P122" s="283"/>
      <c r="Q122" s="283"/>
      <c r="R122" s="283"/>
      <c r="S122" s="283"/>
      <c r="T122" s="283"/>
      <c r="U122" s="283"/>
      <c r="V122" s="283"/>
      <c r="W122" s="283"/>
      <c r="X122" s="283"/>
    </row>
    <row r="123" spans="12:24" x14ac:dyDescent="0.3">
      <c r="L123" s="143"/>
      <c r="M123" s="143"/>
      <c r="N123" s="282"/>
      <c r="O123" s="309"/>
      <c r="P123" s="309"/>
      <c r="Q123" s="309"/>
      <c r="R123" s="309"/>
      <c r="S123" s="309"/>
      <c r="T123" s="309"/>
      <c r="U123" s="309"/>
      <c r="V123" s="309"/>
      <c r="W123" s="309"/>
      <c r="X123" s="309"/>
    </row>
    <row r="124" spans="12:24" x14ac:dyDescent="0.3">
      <c r="L124" s="143"/>
      <c r="M124" s="143"/>
      <c r="N124" s="282"/>
      <c r="O124" s="311"/>
      <c r="P124" s="311"/>
      <c r="Q124" s="311"/>
      <c r="R124" s="311"/>
      <c r="S124" s="311"/>
      <c r="T124" s="311"/>
      <c r="U124" s="311"/>
      <c r="V124" s="311"/>
      <c r="W124" s="311"/>
      <c r="X124" s="311"/>
    </row>
    <row r="125" spans="12:24" x14ac:dyDescent="0.3">
      <c r="L125" s="143"/>
      <c r="M125" s="143"/>
      <c r="N125" s="282"/>
      <c r="O125" s="311"/>
      <c r="P125" s="311"/>
      <c r="Q125" s="311"/>
      <c r="R125" s="311"/>
      <c r="S125" s="311"/>
      <c r="T125" s="311"/>
      <c r="U125" s="311"/>
      <c r="V125" s="311"/>
      <c r="W125" s="311"/>
      <c r="X125" s="311"/>
    </row>
    <row r="126" spans="12:24" x14ac:dyDescent="0.3">
      <c r="L126" s="143"/>
      <c r="M126" s="143"/>
      <c r="N126" s="282"/>
      <c r="O126" s="283"/>
      <c r="P126" s="283"/>
      <c r="Q126" s="283"/>
      <c r="R126" s="283"/>
      <c r="S126" s="283"/>
      <c r="T126" s="283"/>
      <c r="U126" s="283"/>
      <c r="V126" s="283"/>
      <c r="W126" s="283"/>
      <c r="X126" s="283"/>
    </row>
    <row r="127" spans="12:24" x14ac:dyDescent="0.3">
      <c r="L127" s="143"/>
      <c r="M127" s="143"/>
      <c r="N127" s="282"/>
      <c r="O127" s="309"/>
      <c r="P127" s="309"/>
      <c r="Q127" s="309"/>
      <c r="R127" s="309"/>
      <c r="S127" s="309"/>
      <c r="T127" s="309"/>
      <c r="U127" s="309"/>
      <c r="V127" s="309"/>
      <c r="W127" s="309"/>
      <c r="X127" s="309"/>
    </row>
    <row r="128" spans="12:24" x14ac:dyDescent="0.3">
      <c r="L128" s="143"/>
      <c r="M128" s="143"/>
      <c r="N128" s="282"/>
      <c r="O128" s="311"/>
      <c r="P128" s="311"/>
      <c r="Q128" s="311"/>
      <c r="R128" s="311"/>
      <c r="S128" s="311"/>
      <c r="T128" s="311"/>
      <c r="U128" s="311"/>
      <c r="V128" s="311"/>
      <c r="W128" s="311"/>
      <c r="X128" s="311"/>
    </row>
    <row r="129" spans="12:24" x14ac:dyDescent="0.3">
      <c r="L129" s="143"/>
      <c r="M129" s="143"/>
      <c r="N129" s="282"/>
      <c r="O129" s="283"/>
      <c r="P129" s="283"/>
      <c r="Q129" s="283"/>
      <c r="R129" s="283"/>
      <c r="S129" s="283"/>
      <c r="T129" s="283"/>
      <c r="U129" s="283"/>
      <c r="V129" s="283"/>
      <c r="W129" s="283"/>
      <c r="X129" s="283"/>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heetViews>
  <sheetFormatPr defaultColWidth="8" defaultRowHeight="13.8" x14ac:dyDescent="0.3"/>
  <cols>
    <col min="1" max="1" width="54.59765625" style="144" customWidth="1"/>
    <col min="2" max="2" width="8.69921875" style="144" customWidth="1"/>
    <col min="3" max="3" width="11" style="144" customWidth="1"/>
    <col min="4" max="4" width="8.69921875" style="144" customWidth="1"/>
    <col min="5" max="12" width="8" style="144" customWidth="1"/>
    <col min="13" max="16384" width="8" style="144"/>
  </cols>
  <sheetData>
    <row r="1" spans="1:251" s="9" customFormat="1" ht="15" customHeight="1" x14ac:dyDescent="0.25">
      <c r="A1" s="369"/>
      <c r="B1" s="369"/>
      <c r="C1" s="369"/>
      <c r="D1" s="370" t="s">
        <v>116</v>
      </c>
      <c r="E1" s="14"/>
      <c r="F1" s="14"/>
      <c r="G1" s="14"/>
      <c r="H1" s="14"/>
      <c r="I1" s="14"/>
      <c r="J1" s="14"/>
      <c r="K1" s="14"/>
      <c r="L1" s="14"/>
      <c r="M1" s="14"/>
      <c r="N1" s="14"/>
      <c r="O1" s="14"/>
      <c r="P1" s="14"/>
      <c r="Q1" s="14"/>
      <c r="R1" s="14"/>
      <c r="S1" s="14"/>
      <c r="T1" s="14"/>
      <c r="U1" s="14"/>
      <c r="V1" s="14"/>
    </row>
    <row r="2" spans="1:251" s="9" customFormat="1" ht="30" customHeight="1" x14ac:dyDescent="0.25">
      <c r="A2" s="553" t="s">
        <v>101</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145</v>
      </c>
      <c r="D5" s="127" t="s">
        <v>230</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339" customFormat="1" ht="15" customHeight="1" x14ac:dyDescent="0.25">
      <c r="A7" s="222"/>
      <c r="B7" s="574" t="s">
        <v>122</v>
      </c>
      <c r="C7" s="573" t="s">
        <v>74</v>
      </c>
      <c r="D7" s="573"/>
      <c r="E7" s="140"/>
      <c r="F7" s="140"/>
      <c r="G7" s="338"/>
      <c r="L7" s="340"/>
      <c r="M7" s="341"/>
      <c r="N7" s="341"/>
      <c r="O7" s="341"/>
      <c r="P7" s="341"/>
      <c r="Q7" s="341"/>
      <c r="R7" s="341"/>
      <c r="S7" s="341"/>
      <c r="T7" s="341"/>
    </row>
    <row r="8" spans="1:251" s="140" customFormat="1" ht="39.9" customHeight="1" x14ac:dyDescent="0.25">
      <c r="A8" s="214"/>
      <c r="B8" s="574"/>
      <c r="C8" s="364" t="s">
        <v>72</v>
      </c>
      <c r="D8" s="364" t="s">
        <v>73</v>
      </c>
      <c r="L8" s="227"/>
      <c r="M8" s="228"/>
      <c r="N8" s="228"/>
      <c r="O8" s="228"/>
      <c r="P8" s="228"/>
      <c r="Q8" s="228"/>
      <c r="R8" s="228"/>
      <c r="S8" s="228"/>
      <c r="T8" s="228"/>
    </row>
    <row r="9" spans="1:251" s="140" customFormat="1" ht="5.0999999999999996" customHeight="1" x14ac:dyDescent="0.25">
      <c r="A9" s="223"/>
      <c r="B9" s="213"/>
      <c r="C9" s="224"/>
      <c r="D9" s="224"/>
      <c r="L9" s="285"/>
      <c r="M9" s="286"/>
      <c r="N9" s="286"/>
      <c r="O9" s="286"/>
      <c r="P9" s="286"/>
      <c r="Q9" s="286"/>
      <c r="R9" s="286"/>
      <c r="S9" s="286"/>
      <c r="T9" s="286"/>
    </row>
    <row r="10" spans="1:251" s="140" customFormat="1" ht="5.0999999999999996" customHeight="1" x14ac:dyDescent="0.25">
      <c r="A10" s="225"/>
      <c r="B10" s="226"/>
      <c r="C10" s="226"/>
      <c r="D10" s="226"/>
      <c r="L10" s="227"/>
      <c r="M10" s="228"/>
      <c r="N10" s="228"/>
      <c r="O10" s="228"/>
      <c r="P10" s="228"/>
      <c r="Q10" s="228"/>
      <c r="R10" s="228"/>
      <c r="S10" s="228"/>
      <c r="T10" s="228"/>
    </row>
    <row r="11" spans="1:251" s="20" customFormat="1" ht="15" customHeight="1" x14ac:dyDescent="0.25">
      <c r="A11" s="128" t="s">
        <v>3</v>
      </c>
      <c r="B11" s="97">
        <v>9810</v>
      </c>
      <c r="C11" s="129">
        <v>19.129637178964533</v>
      </c>
      <c r="D11" s="129">
        <v>11.557276803913576</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5">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25">
      <c r="A13" s="131" t="s">
        <v>85</v>
      </c>
      <c r="B13" s="105">
        <v>1550</v>
      </c>
      <c r="C13" s="132">
        <v>58.789439793947196</v>
      </c>
      <c r="D13" s="132">
        <v>26.336123631680618</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5">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5">
      <c r="A15" s="133" t="s">
        <v>146</v>
      </c>
      <c r="B15" s="111">
        <v>210</v>
      </c>
      <c r="C15" s="108">
        <v>47.115384615384613</v>
      </c>
      <c r="D15" s="108">
        <v>5.7692307692307692</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5">
      <c r="A16" s="133" t="s">
        <v>147</v>
      </c>
      <c r="B16" s="111">
        <v>200</v>
      </c>
      <c r="C16" s="108">
        <v>65.989847715736033</v>
      </c>
      <c r="D16" s="108">
        <v>34.517766497461928</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5">
      <c r="A17" s="133" t="s">
        <v>148</v>
      </c>
      <c r="B17" s="111">
        <v>140</v>
      </c>
      <c r="C17" s="108">
        <v>69.285714285714278</v>
      </c>
      <c r="D17" s="108">
        <v>67.857142857142861</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5">
      <c r="A18" s="133" t="s">
        <v>149</v>
      </c>
      <c r="B18" s="111">
        <v>110</v>
      </c>
      <c r="C18" s="108">
        <v>52.678571428571431</v>
      </c>
      <c r="D18" s="108">
        <v>59.821428571428569</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5">
      <c r="A19" s="133" t="s">
        <v>150</v>
      </c>
      <c r="B19" s="111">
        <v>90</v>
      </c>
      <c r="C19" s="108">
        <v>60</v>
      </c>
      <c r="D19" s="108">
        <v>24.705882352941178</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5">
      <c r="A20" s="133" t="s">
        <v>151</v>
      </c>
      <c r="B20" s="111">
        <v>80</v>
      </c>
      <c r="C20" s="108">
        <v>85.714285714285708</v>
      </c>
      <c r="D20" s="108">
        <v>22.61904761904762</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5">
      <c r="A21" s="133" t="s">
        <v>152</v>
      </c>
      <c r="B21" s="111">
        <v>80</v>
      </c>
      <c r="C21" s="108">
        <v>70.666666666666671</v>
      </c>
      <c r="D21" s="108">
        <v>10.666666666666668</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5">
      <c r="A22" s="133" t="s">
        <v>153</v>
      </c>
      <c r="B22" s="111">
        <v>70</v>
      </c>
      <c r="C22" s="108">
        <v>25</v>
      </c>
      <c r="D22" s="108">
        <v>10.294117647058822</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5">
      <c r="A23" s="133" t="s">
        <v>154</v>
      </c>
      <c r="B23" s="111">
        <v>70</v>
      </c>
      <c r="C23" s="108">
        <v>31.818181818181817</v>
      </c>
      <c r="D23" s="108">
        <v>7.5757575757575761</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5">
      <c r="A24" s="133" t="s">
        <v>155</v>
      </c>
      <c r="B24" s="111">
        <v>50</v>
      </c>
      <c r="C24" s="108">
        <v>92</v>
      </c>
      <c r="D24" s="108">
        <v>44</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5">
      <c r="A25" s="133" t="s">
        <v>156</v>
      </c>
      <c r="B25" s="111">
        <v>50</v>
      </c>
      <c r="C25" s="108">
        <v>29.166666666666668</v>
      </c>
      <c r="D25" s="108">
        <v>8.3333333333333321</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5">
      <c r="A26" s="133" t="s">
        <v>157</v>
      </c>
      <c r="B26" s="111">
        <v>50</v>
      </c>
      <c r="C26" s="108">
        <v>91.489361702127653</v>
      </c>
      <c r="D26" s="108" t="s">
        <v>231</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5">
      <c r="A27" s="133" t="s">
        <v>158</v>
      </c>
      <c r="B27" s="111">
        <v>370</v>
      </c>
      <c r="C27" s="108">
        <v>56.836461126005368</v>
      </c>
      <c r="D27" s="108">
        <v>21.715817694369974</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5">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4.4" x14ac:dyDescent="0.25">
      <c r="A29" s="131" t="s">
        <v>52</v>
      </c>
      <c r="B29" s="105">
        <v>4210</v>
      </c>
      <c r="C29" s="132">
        <v>13.387135058153335</v>
      </c>
      <c r="D29" s="132">
        <v>11.345834322335628</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5">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5">
      <c r="A31" s="133" t="s">
        <v>159</v>
      </c>
      <c r="B31" s="111">
        <v>1940</v>
      </c>
      <c r="C31" s="108">
        <v>12.146165723108595</v>
      </c>
      <c r="D31" s="108">
        <v>12.094698919197118</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5">
      <c r="A32" s="133" t="s">
        <v>160</v>
      </c>
      <c r="B32" s="111">
        <v>780</v>
      </c>
      <c r="C32" s="108">
        <v>13.881748071979436</v>
      </c>
      <c r="D32" s="108">
        <v>10.025706940874036</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5">
      <c r="A33" s="133" t="s">
        <v>161</v>
      </c>
      <c r="B33" s="111">
        <v>430</v>
      </c>
      <c r="C33" s="108">
        <v>25.995316159250585</v>
      </c>
      <c r="D33" s="108">
        <v>13.114754098360656</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5">
      <c r="A34" s="133" t="s">
        <v>162</v>
      </c>
      <c r="B34" s="111">
        <v>250</v>
      </c>
      <c r="C34" s="108">
        <v>1.6326530612244898</v>
      </c>
      <c r="D34" s="108">
        <v>2.0408163265306123</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5">
      <c r="A35" s="133" t="s">
        <v>163</v>
      </c>
      <c r="B35" s="111">
        <v>200</v>
      </c>
      <c r="C35" s="108">
        <v>19.487179487179489</v>
      </c>
      <c r="D35" s="108">
        <v>27.692307692307693</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5">
      <c r="A36" s="133" t="s">
        <v>164</v>
      </c>
      <c r="B36" s="111">
        <v>160</v>
      </c>
      <c r="C36" s="108">
        <v>11.949685534591195</v>
      </c>
      <c r="D36" s="108">
        <v>5.6603773584905666</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5">
      <c r="A37" s="133" t="s">
        <v>165</v>
      </c>
      <c r="B37" s="111">
        <v>100</v>
      </c>
      <c r="C37" s="108">
        <v>3</v>
      </c>
      <c r="D37" s="108">
        <v>4</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5">
      <c r="A38" s="133" t="s">
        <v>166</v>
      </c>
      <c r="B38" s="111">
        <v>90</v>
      </c>
      <c r="C38" s="108">
        <v>15.384615384615385</v>
      </c>
      <c r="D38" s="108">
        <v>27.472527472527474</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5">
      <c r="A39" s="133" t="s">
        <v>167</v>
      </c>
      <c r="B39" s="111">
        <v>90</v>
      </c>
      <c r="C39" s="108">
        <v>16.470588235294116</v>
      </c>
      <c r="D39" s="108">
        <v>8.235294117647058</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5">
      <c r="A40" s="133" t="s">
        <v>158</v>
      </c>
      <c r="B40" s="111">
        <v>190</v>
      </c>
      <c r="C40" s="108">
        <v>8.9473684210526319</v>
      </c>
      <c r="D40" s="108">
        <v>2.6315789473684208</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5">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25">
      <c r="A42" s="131" t="s">
        <v>54</v>
      </c>
      <c r="B42" s="105">
        <v>2380</v>
      </c>
      <c r="C42" s="132">
        <v>14.129520605550884</v>
      </c>
      <c r="D42" s="132">
        <v>5.4247266610597134</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5">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5">
      <c r="A44" s="133" t="s">
        <v>168</v>
      </c>
      <c r="B44" s="111">
        <v>410</v>
      </c>
      <c r="C44" s="108">
        <v>15.048543689320388</v>
      </c>
      <c r="D44" s="108">
        <v>14.320388349514563</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5">
      <c r="A45" s="133" t="s">
        <v>169</v>
      </c>
      <c r="B45" s="111">
        <v>320</v>
      </c>
      <c r="C45" s="108">
        <v>0.61728395061728392</v>
      </c>
      <c r="D45" s="108">
        <v>2.1604938271604937</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5">
      <c r="A46" s="133" t="s">
        <v>170</v>
      </c>
      <c r="B46" s="111">
        <v>250</v>
      </c>
      <c r="C46" s="108">
        <v>16.129032258064516</v>
      </c>
      <c r="D46" s="108">
        <v>5.6451612903225801</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5">
      <c r="A47" s="133" t="s">
        <v>171</v>
      </c>
      <c r="B47" s="111">
        <v>240</v>
      </c>
      <c r="C47" s="108">
        <v>14.83050847457627</v>
      </c>
      <c r="D47" s="108">
        <v>4.6610169491525424</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5">
      <c r="A48" s="133" t="s">
        <v>172</v>
      </c>
      <c r="B48" s="111">
        <v>130</v>
      </c>
      <c r="C48" s="108">
        <v>33.333333333333329</v>
      </c>
      <c r="D48" s="108">
        <v>3.1746031746031744</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5">
      <c r="A49" s="133" t="s">
        <v>173</v>
      </c>
      <c r="B49" s="111">
        <v>100</v>
      </c>
      <c r="C49" s="108">
        <v>0.98039215686274506</v>
      </c>
      <c r="D49" s="108">
        <v>4.9019607843137258</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5">
      <c r="A50" s="133" t="s">
        <v>174</v>
      </c>
      <c r="B50" s="111">
        <v>90</v>
      </c>
      <c r="C50" s="108">
        <v>21.59090909090909</v>
      </c>
      <c r="D50" s="108">
        <v>6.8181818181818175</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5">
      <c r="A51" s="133" t="s">
        <v>175</v>
      </c>
      <c r="B51" s="111">
        <v>80</v>
      </c>
      <c r="C51" s="108">
        <v>7.2289156626506017</v>
      </c>
      <c r="D51" s="108">
        <v>6.024096385542169</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5">
      <c r="A52" s="133" t="s">
        <v>176</v>
      </c>
      <c r="B52" s="111">
        <v>80</v>
      </c>
      <c r="C52" s="108">
        <v>23.456790123456788</v>
      </c>
      <c r="D52" s="108">
        <v>1.2345679012345678</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5">
      <c r="A53" s="133" t="s">
        <v>177</v>
      </c>
      <c r="B53" s="111">
        <v>70</v>
      </c>
      <c r="C53" s="108">
        <v>1.3888888888888888</v>
      </c>
      <c r="D53" s="108">
        <v>1.3888888888888888</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5">
      <c r="A54" s="133" t="s">
        <v>178</v>
      </c>
      <c r="B54" s="111">
        <v>70</v>
      </c>
      <c r="C54" s="108">
        <v>29.166666666666668</v>
      </c>
      <c r="D54" s="108" t="s">
        <v>231</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5">
      <c r="A55" s="133" t="s">
        <v>179</v>
      </c>
      <c r="B55" s="111">
        <v>70</v>
      </c>
      <c r="C55" s="108">
        <v>50.704225352112672</v>
      </c>
      <c r="D55" s="108">
        <v>5.6338028169014089</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5">
      <c r="A56" s="133" t="s">
        <v>158</v>
      </c>
      <c r="B56" s="111">
        <v>460</v>
      </c>
      <c r="C56" s="108">
        <v>11.23110151187905</v>
      </c>
      <c r="D56" s="108">
        <v>2.5917926565874732</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5">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3">
      <c r="A58" s="131" t="s">
        <v>57</v>
      </c>
      <c r="B58" s="105">
        <v>1670</v>
      </c>
      <c r="C58" s="132">
        <v>3.8369304556354913</v>
      </c>
      <c r="D58" s="132">
        <v>7.0743405275779381</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5">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5">
      <c r="A60" s="133" t="s">
        <v>180</v>
      </c>
      <c r="B60" s="111">
        <v>880</v>
      </c>
      <c r="C60" s="108">
        <v>2.7428571428571429</v>
      </c>
      <c r="D60" s="108">
        <v>6.5142857142857142</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5">
      <c r="A61" s="133" t="s">
        <v>181</v>
      </c>
      <c r="B61" s="111">
        <v>640</v>
      </c>
      <c r="C61" s="108">
        <v>3.9184952978056429</v>
      </c>
      <c r="D61" s="108">
        <v>8.307210031347962</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5">
      <c r="A62" s="133" t="s">
        <v>182</v>
      </c>
      <c r="B62" s="111">
        <v>60</v>
      </c>
      <c r="C62" s="108" t="s">
        <v>231</v>
      </c>
      <c r="D62" s="108" t="s">
        <v>231</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5">
      <c r="A63" s="133" t="s">
        <v>183</v>
      </c>
      <c r="B63" s="111">
        <v>50</v>
      </c>
      <c r="C63" s="108">
        <v>7.8431372549019605</v>
      </c>
      <c r="D63" s="108" t="s">
        <v>231</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5">
      <c r="A64" s="133" t="s">
        <v>158</v>
      </c>
      <c r="B64" s="111">
        <v>40</v>
      </c>
      <c r="C64" s="108">
        <v>25</v>
      </c>
      <c r="D64" s="108">
        <v>18.181818181818183</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3">
      <c r="A65" s="371"/>
      <c r="B65" s="372"/>
      <c r="C65" s="373"/>
      <c r="D65" s="373"/>
      <c r="E65" s="288"/>
      <c r="F65" s="288"/>
      <c r="G65" s="288"/>
      <c r="H65" s="288"/>
      <c r="I65" s="288"/>
      <c r="J65" s="108"/>
      <c r="K65" s="303"/>
      <c r="L65" s="566"/>
      <c r="M65" s="566"/>
      <c r="N65" s="566"/>
      <c r="O65" s="566"/>
      <c r="P65" s="566"/>
      <c r="Q65" s="566"/>
      <c r="R65" s="566"/>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2" t="s">
        <v>119</v>
      </c>
      <c r="B67" s="572"/>
      <c r="C67" s="572"/>
      <c r="D67" s="572"/>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 customHeight="1" x14ac:dyDescent="0.15">
      <c r="A68" s="572" t="s">
        <v>91</v>
      </c>
      <c r="B68" s="572"/>
      <c r="C68" s="572"/>
      <c r="D68" s="572"/>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137</v>
      </c>
      <c r="B69" s="555"/>
      <c r="C69" s="555"/>
      <c r="D69" s="555"/>
      <c r="E69" s="352"/>
      <c r="F69" s="352"/>
      <c r="G69" s="352"/>
      <c r="N69" s="354"/>
      <c r="O69" s="355"/>
      <c r="P69" s="355"/>
      <c r="Q69" s="355"/>
      <c r="R69" s="355"/>
      <c r="S69" s="355"/>
      <c r="T69" s="355"/>
      <c r="U69" s="355"/>
      <c r="V69" s="355"/>
      <c r="W69" s="355"/>
      <c r="X69" s="355"/>
    </row>
    <row r="70" spans="1:251" x14ac:dyDescent="0.3">
      <c r="A70" s="143"/>
      <c r="G70" s="143"/>
      <c r="M70" s="308"/>
      <c r="N70" s="309"/>
      <c r="O70" s="309"/>
      <c r="P70" s="309"/>
      <c r="Q70" s="309"/>
      <c r="R70" s="309"/>
      <c r="S70" s="309"/>
      <c r="T70" s="309"/>
      <c r="U70" s="309"/>
    </row>
    <row r="71" spans="1:251" x14ac:dyDescent="0.3">
      <c r="A71" s="143"/>
      <c r="G71" s="143"/>
      <c r="N71" s="18"/>
      <c r="O71" s="309"/>
      <c r="P71" s="309"/>
      <c r="Q71" s="309"/>
      <c r="R71" s="309"/>
      <c r="S71" s="309"/>
      <c r="T71" s="309"/>
      <c r="U71" s="309"/>
      <c r="V71" s="309"/>
    </row>
    <row r="72" spans="1:251" x14ac:dyDescent="0.3">
      <c r="A72" s="143"/>
      <c r="G72" s="143"/>
      <c r="N72" s="18"/>
      <c r="O72" s="309"/>
      <c r="P72" s="309"/>
      <c r="Q72" s="309"/>
      <c r="R72" s="309"/>
      <c r="S72" s="309"/>
      <c r="T72" s="309"/>
      <c r="U72" s="309"/>
      <c r="V72" s="309"/>
    </row>
    <row r="73" spans="1:251" x14ac:dyDescent="0.3">
      <c r="A73" s="143"/>
      <c r="B73" s="143"/>
      <c r="C73" s="143"/>
      <c r="D73" s="143"/>
      <c r="E73" s="143"/>
      <c r="F73" s="143"/>
      <c r="G73" s="143"/>
      <c r="N73" s="310"/>
      <c r="O73" s="311"/>
      <c r="P73" s="311"/>
      <c r="Q73" s="311"/>
      <c r="R73" s="311"/>
      <c r="S73" s="311"/>
      <c r="T73" s="311"/>
      <c r="U73" s="311"/>
      <c r="V73" s="311"/>
    </row>
    <row r="74" spans="1:251" x14ac:dyDescent="0.3">
      <c r="A74" s="150"/>
      <c r="B74" s="143"/>
      <c r="C74" s="143"/>
      <c r="D74" s="143"/>
      <c r="E74" s="143"/>
      <c r="F74" s="143"/>
      <c r="G74" s="143"/>
      <c r="N74" s="282"/>
      <c r="O74" s="283"/>
      <c r="P74" s="283"/>
      <c r="Q74" s="283"/>
      <c r="R74" s="283"/>
      <c r="S74" s="283"/>
      <c r="T74" s="283"/>
      <c r="U74" s="283"/>
      <c r="V74" s="283"/>
    </row>
    <row r="75" spans="1:251" x14ac:dyDescent="0.3">
      <c r="A75" s="150"/>
      <c r="B75" s="143"/>
      <c r="C75" s="143"/>
      <c r="D75" s="143"/>
      <c r="E75" s="143"/>
      <c r="F75" s="143"/>
      <c r="G75" s="143"/>
      <c r="N75" s="282"/>
      <c r="O75" s="283"/>
      <c r="P75" s="283"/>
      <c r="Q75" s="283"/>
      <c r="R75" s="283"/>
      <c r="S75" s="283"/>
      <c r="T75" s="283"/>
      <c r="U75" s="283"/>
      <c r="V75" s="283"/>
    </row>
    <row r="76" spans="1:251" x14ac:dyDescent="0.3">
      <c r="A76" s="143"/>
      <c r="B76" s="143"/>
      <c r="C76" s="143"/>
      <c r="D76" s="143"/>
      <c r="E76" s="143"/>
      <c r="F76" s="143"/>
      <c r="G76" s="143"/>
      <c r="N76" s="282"/>
      <c r="O76" s="283"/>
      <c r="P76" s="283"/>
      <c r="Q76" s="283"/>
      <c r="R76" s="283"/>
      <c r="S76" s="283"/>
      <c r="T76" s="283"/>
      <c r="U76" s="283"/>
      <c r="V76" s="283"/>
    </row>
    <row r="77" spans="1:251" x14ac:dyDescent="0.3">
      <c r="A77" s="143"/>
      <c r="B77" s="143"/>
      <c r="C77" s="143"/>
      <c r="D77" s="143"/>
      <c r="E77" s="143"/>
      <c r="F77" s="143"/>
      <c r="G77" s="143"/>
      <c r="N77" s="282"/>
      <c r="O77" s="283"/>
      <c r="P77" s="283"/>
      <c r="Q77" s="283"/>
      <c r="R77" s="283"/>
      <c r="S77" s="283"/>
      <c r="T77" s="283"/>
      <c r="U77" s="283"/>
      <c r="V77" s="283"/>
    </row>
    <row r="78" spans="1:251" x14ac:dyDescent="0.3">
      <c r="A78" s="143"/>
      <c r="B78" s="143"/>
      <c r="C78" s="143"/>
      <c r="D78" s="143"/>
      <c r="E78" s="143"/>
      <c r="F78" s="143"/>
      <c r="G78" s="143"/>
      <c r="N78" s="18"/>
      <c r="O78" s="309"/>
      <c r="P78" s="309"/>
      <c r="Q78" s="309"/>
      <c r="R78" s="309"/>
      <c r="S78" s="309"/>
      <c r="T78" s="309"/>
      <c r="U78" s="309"/>
      <c r="V78" s="309"/>
    </row>
    <row r="79" spans="1:251" x14ac:dyDescent="0.3">
      <c r="A79" s="143"/>
      <c r="B79" s="143"/>
      <c r="C79" s="143"/>
      <c r="D79" s="143"/>
      <c r="E79" s="143"/>
      <c r="F79" s="143"/>
      <c r="G79" s="143"/>
      <c r="N79" s="310"/>
      <c r="O79" s="311"/>
      <c r="P79" s="311"/>
      <c r="Q79" s="311"/>
      <c r="R79" s="311"/>
      <c r="S79" s="311"/>
      <c r="T79" s="311"/>
      <c r="U79" s="311"/>
      <c r="V79" s="311"/>
    </row>
    <row r="80" spans="1:251" x14ac:dyDescent="0.3">
      <c r="A80" s="143"/>
      <c r="B80" s="143"/>
      <c r="C80" s="143"/>
      <c r="D80" s="143"/>
      <c r="E80" s="143"/>
      <c r="F80" s="143"/>
      <c r="G80" s="143"/>
      <c r="N80" s="282"/>
      <c r="O80" s="283"/>
      <c r="P80" s="283"/>
      <c r="Q80" s="283"/>
      <c r="R80" s="283"/>
      <c r="S80" s="283"/>
      <c r="T80" s="283"/>
      <c r="U80" s="283"/>
      <c r="V80" s="283"/>
    </row>
    <row r="81" spans="1:22" x14ac:dyDescent="0.3">
      <c r="A81" s="143"/>
      <c r="B81" s="143"/>
      <c r="C81" s="143"/>
      <c r="D81" s="143"/>
      <c r="E81" s="143"/>
      <c r="F81" s="143"/>
      <c r="G81" s="143"/>
      <c r="N81" s="282"/>
      <c r="O81" s="283"/>
      <c r="P81" s="283"/>
      <c r="Q81" s="283"/>
      <c r="R81" s="283"/>
      <c r="S81" s="283"/>
      <c r="T81" s="283"/>
      <c r="U81" s="283"/>
      <c r="V81" s="283"/>
    </row>
    <row r="82" spans="1:22" x14ac:dyDescent="0.3">
      <c r="A82" s="143"/>
      <c r="B82" s="143"/>
      <c r="C82" s="143"/>
      <c r="D82" s="143"/>
      <c r="E82" s="143"/>
      <c r="F82" s="143"/>
      <c r="G82" s="143"/>
      <c r="N82" s="18"/>
      <c r="O82" s="309"/>
      <c r="P82" s="309"/>
      <c r="Q82" s="309"/>
      <c r="R82" s="309"/>
      <c r="S82" s="309"/>
      <c r="T82" s="309"/>
      <c r="U82" s="309"/>
      <c r="V82" s="309"/>
    </row>
    <row r="83" spans="1:22" x14ac:dyDescent="0.3">
      <c r="A83" s="143"/>
      <c r="B83" s="143"/>
      <c r="C83" s="143"/>
      <c r="D83" s="143"/>
      <c r="E83" s="143"/>
      <c r="F83" s="143"/>
      <c r="G83" s="143"/>
      <c r="N83" s="310"/>
      <c r="O83" s="311"/>
      <c r="P83" s="311"/>
      <c r="Q83" s="311"/>
      <c r="R83" s="311"/>
      <c r="S83" s="311"/>
      <c r="T83" s="311"/>
      <c r="U83" s="311"/>
      <c r="V83" s="311"/>
    </row>
    <row r="84" spans="1:22" x14ac:dyDescent="0.3">
      <c r="A84" s="143"/>
      <c r="B84" s="143"/>
      <c r="C84" s="143"/>
      <c r="D84" s="143"/>
      <c r="E84" s="143"/>
      <c r="F84" s="143"/>
      <c r="G84" s="143"/>
      <c r="N84" s="282"/>
      <c r="O84" s="283"/>
      <c r="P84" s="283"/>
      <c r="Q84" s="283"/>
      <c r="R84" s="283"/>
      <c r="S84" s="283"/>
      <c r="T84" s="283"/>
      <c r="U84" s="283"/>
      <c r="V84" s="283"/>
    </row>
    <row r="85" spans="1:22" x14ac:dyDescent="0.3">
      <c r="A85" s="143"/>
      <c r="B85" s="143"/>
      <c r="C85" s="143"/>
      <c r="D85" s="143"/>
      <c r="E85" s="143"/>
      <c r="F85" s="143"/>
      <c r="G85" s="143"/>
      <c r="N85" s="282"/>
      <c r="O85" s="283"/>
      <c r="P85" s="283"/>
      <c r="Q85" s="283"/>
      <c r="R85" s="283"/>
      <c r="S85" s="283"/>
      <c r="T85" s="283"/>
      <c r="U85" s="283"/>
      <c r="V85" s="283"/>
    </row>
    <row r="86" spans="1:22" x14ac:dyDescent="0.3">
      <c r="A86" s="143"/>
      <c r="B86" s="143"/>
      <c r="C86" s="143"/>
      <c r="D86" s="143"/>
      <c r="E86" s="143"/>
      <c r="F86" s="143"/>
      <c r="G86" s="143"/>
      <c r="N86" s="310"/>
      <c r="O86" s="311"/>
      <c r="P86" s="311"/>
      <c r="Q86" s="311"/>
      <c r="R86" s="311"/>
      <c r="S86" s="311"/>
      <c r="T86" s="311"/>
      <c r="U86" s="311"/>
      <c r="V86" s="311"/>
    </row>
    <row r="87" spans="1:22" x14ac:dyDescent="0.3">
      <c r="A87" s="143"/>
      <c r="B87" s="143"/>
      <c r="C87" s="143"/>
      <c r="D87" s="143"/>
      <c r="E87" s="143"/>
      <c r="F87" s="143"/>
      <c r="G87" s="143"/>
      <c r="N87" s="310"/>
      <c r="O87" s="311"/>
      <c r="P87" s="311"/>
      <c r="Q87" s="311"/>
      <c r="R87" s="311"/>
      <c r="S87" s="311"/>
      <c r="T87" s="311"/>
      <c r="U87" s="311"/>
      <c r="V87" s="311"/>
    </row>
    <row r="88" spans="1:22" x14ac:dyDescent="0.3">
      <c r="A88" s="143"/>
      <c r="B88" s="143"/>
      <c r="C88" s="143"/>
      <c r="D88" s="143"/>
      <c r="E88" s="143"/>
      <c r="F88" s="143"/>
      <c r="G88" s="143"/>
    </row>
    <row r="89" spans="1:22" x14ac:dyDescent="0.3">
      <c r="A89" s="143"/>
      <c r="B89" s="143"/>
      <c r="C89" s="143"/>
      <c r="D89" s="143"/>
      <c r="E89" s="143"/>
      <c r="F89" s="143"/>
      <c r="G89" s="143"/>
    </row>
    <row r="90" spans="1:22" x14ac:dyDescent="0.3">
      <c r="A90" s="143"/>
      <c r="B90" s="143"/>
      <c r="C90" s="143"/>
      <c r="D90" s="143"/>
      <c r="E90" s="143"/>
      <c r="F90" s="143"/>
      <c r="G90" s="143"/>
    </row>
    <row r="91" spans="1:22" x14ac:dyDescent="0.3">
      <c r="A91" s="143"/>
      <c r="B91" s="143"/>
      <c r="C91" s="143"/>
      <c r="D91" s="143"/>
      <c r="E91" s="143"/>
      <c r="F91" s="143"/>
      <c r="G91" s="143"/>
    </row>
    <row r="92" spans="1:22" x14ac:dyDescent="0.3">
      <c r="A92" s="143"/>
      <c r="B92" s="143"/>
      <c r="C92" s="143"/>
      <c r="D92" s="143"/>
      <c r="E92" s="143"/>
      <c r="F92" s="143"/>
      <c r="G92" s="143"/>
    </row>
    <row r="93" spans="1:22" x14ac:dyDescent="0.3">
      <c r="A93" s="143"/>
      <c r="B93" s="143"/>
      <c r="C93" s="143"/>
      <c r="D93" s="143"/>
      <c r="E93" s="143"/>
      <c r="F93" s="143"/>
      <c r="G93" s="143"/>
    </row>
    <row r="94" spans="1:22" x14ac:dyDescent="0.3">
      <c r="A94" s="143"/>
      <c r="B94" s="143"/>
      <c r="C94" s="143"/>
      <c r="D94" s="143"/>
      <c r="E94" s="143"/>
      <c r="F94" s="143"/>
      <c r="G94" s="143"/>
    </row>
    <row r="95" spans="1:22" x14ac:dyDescent="0.3">
      <c r="A95" s="143"/>
      <c r="B95" s="143"/>
      <c r="C95" s="143"/>
      <c r="D95" s="143"/>
      <c r="E95" s="143"/>
      <c r="F95" s="143"/>
      <c r="G95" s="143"/>
    </row>
    <row r="96" spans="1:22" x14ac:dyDescent="0.3">
      <c r="A96" s="143"/>
      <c r="B96" s="143"/>
      <c r="C96" s="143"/>
      <c r="D96" s="143"/>
      <c r="E96" s="143"/>
      <c r="F96" s="143"/>
      <c r="G96" s="143"/>
    </row>
    <row r="97" spans="1:7" x14ac:dyDescent="0.3">
      <c r="A97" s="143"/>
      <c r="B97" s="143"/>
      <c r="C97" s="143"/>
      <c r="D97" s="143"/>
      <c r="E97" s="143"/>
      <c r="F97" s="143"/>
      <c r="G97" s="143"/>
    </row>
    <row r="98" spans="1:7" x14ac:dyDescent="0.3">
      <c r="A98" s="143"/>
      <c r="B98" s="143"/>
      <c r="C98" s="143"/>
      <c r="D98" s="143"/>
      <c r="E98" s="143"/>
      <c r="F98" s="143"/>
      <c r="G98" s="143"/>
    </row>
    <row r="99" spans="1:7" x14ac:dyDescent="0.3">
      <c r="A99" s="143"/>
      <c r="B99" s="143"/>
      <c r="C99" s="143"/>
      <c r="D99" s="143"/>
      <c r="E99" s="143"/>
      <c r="F99" s="143"/>
      <c r="G99" s="143"/>
    </row>
    <row r="100" spans="1:7" x14ac:dyDescent="0.3">
      <c r="A100" s="143"/>
      <c r="B100" s="143"/>
      <c r="C100" s="143"/>
      <c r="D100" s="143"/>
      <c r="E100" s="143"/>
      <c r="F100" s="143"/>
      <c r="G100" s="143"/>
    </row>
    <row r="101" spans="1:7" x14ac:dyDescent="0.3">
      <c r="A101" s="143"/>
      <c r="B101" s="143"/>
      <c r="C101" s="143"/>
      <c r="D101" s="143"/>
      <c r="E101" s="143"/>
      <c r="F101" s="143"/>
      <c r="G101" s="143"/>
    </row>
    <row r="102" spans="1:7" x14ac:dyDescent="0.3">
      <c r="A102" s="143"/>
      <c r="B102" s="143"/>
      <c r="C102" s="143"/>
      <c r="D102" s="143"/>
      <c r="E102" s="143"/>
      <c r="F102" s="143"/>
      <c r="G102" s="143"/>
    </row>
    <row r="103" spans="1:7" x14ac:dyDescent="0.3">
      <c r="A103" s="143"/>
      <c r="B103" s="143"/>
      <c r="C103" s="143"/>
      <c r="D103" s="143"/>
      <c r="E103" s="143"/>
      <c r="F103" s="143"/>
      <c r="G103" s="143"/>
    </row>
    <row r="104" spans="1:7" x14ac:dyDescent="0.3">
      <c r="A104" s="143"/>
      <c r="B104" s="143"/>
      <c r="C104" s="143"/>
      <c r="D104" s="143"/>
      <c r="E104" s="143"/>
      <c r="F104" s="143"/>
      <c r="G104" s="143"/>
    </row>
    <row r="105" spans="1:7" x14ac:dyDescent="0.3">
      <c r="A105" s="143"/>
      <c r="B105" s="143"/>
      <c r="C105" s="143"/>
      <c r="D105" s="143"/>
      <c r="E105" s="143"/>
      <c r="F105" s="143"/>
      <c r="G105" s="143"/>
    </row>
    <row r="106" spans="1:7" x14ac:dyDescent="0.3">
      <c r="A106" s="143"/>
      <c r="B106" s="143"/>
      <c r="C106" s="143"/>
      <c r="D106" s="143"/>
      <c r="E106" s="143"/>
      <c r="F106" s="143"/>
      <c r="G106" s="143"/>
    </row>
    <row r="107" spans="1:7" x14ac:dyDescent="0.3">
      <c r="A107" s="143"/>
      <c r="B107" s="143"/>
      <c r="C107" s="143"/>
      <c r="D107" s="143"/>
      <c r="E107" s="143"/>
      <c r="F107" s="143"/>
      <c r="G107" s="143"/>
    </row>
    <row r="108" spans="1:7" x14ac:dyDescent="0.3">
      <c r="A108" s="143"/>
      <c r="B108" s="143"/>
      <c r="C108" s="143"/>
      <c r="D108" s="143"/>
      <c r="E108" s="143"/>
      <c r="F108" s="143"/>
      <c r="G108" s="143"/>
    </row>
    <row r="109" spans="1:7" x14ac:dyDescent="0.3">
      <c r="A109" s="143"/>
      <c r="B109" s="143"/>
      <c r="C109" s="143"/>
      <c r="D109" s="143"/>
      <c r="E109" s="143"/>
      <c r="F109" s="143"/>
      <c r="G109" s="143"/>
    </row>
    <row r="110" spans="1:7" x14ac:dyDescent="0.3">
      <c r="A110" s="143"/>
      <c r="B110" s="143"/>
      <c r="C110" s="143"/>
      <c r="D110" s="143"/>
      <c r="E110" s="143"/>
      <c r="F110" s="143"/>
      <c r="G110" s="143"/>
    </row>
    <row r="111" spans="1:7" x14ac:dyDescent="0.3">
      <c r="A111" s="143"/>
      <c r="B111" s="143"/>
      <c r="C111" s="143"/>
      <c r="D111" s="143"/>
      <c r="E111" s="143"/>
      <c r="F111" s="143"/>
      <c r="G111" s="143"/>
    </row>
    <row r="112" spans="1:7" x14ac:dyDescent="0.3">
      <c r="A112" s="143"/>
      <c r="B112" s="143"/>
      <c r="C112" s="143"/>
      <c r="D112" s="143"/>
      <c r="E112" s="143"/>
      <c r="F112" s="143"/>
      <c r="G112" s="143"/>
    </row>
    <row r="113" spans="1:7" x14ac:dyDescent="0.3">
      <c r="A113" s="143"/>
      <c r="B113" s="143"/>
      <c r="C113" s="143"/>
      <c r="D113" s="143"/>
      <c r="E113" s="143"/>
      <c r="F113" s="143"/>
      <c r="G113" s="143"/>
    </row>
    <row r="114" spans="1:7" x14ac:dyDescent="0.3">
      <c r="A114" s="143"/>
      <c r="B114" s="143"/>
      <c r="C114" s="143"/>
      <c r="D114" s="143"/>
      <c r="E114" s="143"/>
      <c r="F114" s="143"/>
      <c r="G114" s="143"/>
    </row>
    <row r="115" spans="1:7" x14ac:dyDescent="0.3">
      <c r="A115" s="143"/>
      <c r="B115" s="143"/>
      <c r="C115" s="143"/>
      <c r="D115" s="143"/>
      <c r="E115" s="143"/>
      <c r="F115" s="143"/>
      <c r="G115" s="143"/>
    </row>
    <row r="116" spans="1:7" x14ac:dyDescent="0.3">
      <c r="A116" s="143"/>
      <c r="B116" s="143"/>
      <c r="C116" s="143"/>
      <c r="D116" s="143"/>
      <c r="E116" s="143"/>
      <c r="F116" s="143"/>
      <c r="G116" s="143"/>
    </row>
    <row r="117" spans="1:7" x14ac:dyDescent="0.3">
      <c r="A117" s="143"/>
      <c r="B117" s="143"/>
      <c r="C117" s="143"/>
      <c r="D117" s="143"/>
      <c r="E117" s="143"/>
      <c r="F117" s="143"/>
      <c r="G117" s="143"/>
    </row>
    <row r="118" spans="1:7" x14ac:dyDescent="0.3">
      <c r="A118" s="143"/>
      <c r="B118" s="143"/>
      <c r="C118" s="143"/>
      <c r="D118" s="143"/>
      <c r="E118" s="143"/>
      <c r="F118" s="143"/>
      <c r="G118" s="143"/>
    </row>
    <row r="119" spans="1:7" x14ac:dyDescent="0.3">
      <c r="A119" s="143"/>
      <c r="B119" s="143"/>
      <c r="C119" s="143"/>
      <c r="D119" s="143"/>
      <c r="E119" s="143"/>
      <c r="F119" s="143"/>
      <c r="G119" s="143"/>
    </row>
    <row r="120" spans="1:7" x14ac:dyDescent="0.3">
      <c r="A120" s="143"/>
      <c r="B120" s="143"/>
      <c r="C120" s="143"/>
      <c r="D120" s="143"/>
      <c r="E120" s="143"/>
      <c r="F120" s="143"/>
      <c r="G120" s="143"/>
    </row>
    <row r="121" spans="1:7" x14ac:dyDescent="0.3">
      <c r="A121" s="143"/>
      <c r="B121" s="143"/>
      <c r="C121" s="143"/>
      <c r="D121" s="143"/>
      <c r="E121" s="143"/>
      <c r="F121" s="143"/>
      <c r="G121" s="143"/>
    </row>
    <row r="122" spans="1:7" x14ac:dyDescent="0.3">
      <c r="A122" s="143"/>
      <c r="B122" s="143"/>
      <c r="C122" s="143"/>
      <c r="D122" s="143"/>
      <c r="E122" s="143"/>
      <c r="F122" s="143"/>
      <c r="G122" s="143"/>
    </row>
    <row r="123" spans="1:7" x14ac:dyDescent="0.3">
      <c r="A123" s="143"/>
      <c r="B123" s="143"/>
      <c r="C123" s="143"/>
      <c r="D123" s="143"/>
      <c r="E123" s="143"/>
      <c r="F123" s="143"/>
      <c r="G123" s="143"/>
    </row>
    <row r="124" spans="1:7" x14ac:dyDescent="0.3">
      <c r="A124" s="143"/>
      <c r="B124" s="143"/>
      <c r="C124" s="143"/>
      <c r="D124" s="143"/>
      <c r="E124" s="143"/>
      <c r="F124" s="143"/>
      <c r="G124" s="143"/>
    </row>
    <row r="125" spans="1:7" x14ac:dyDescent="0.3">
      <c r="A125" s="143"/>
      <c r="B125" s="143"/>
      <c r="C125" s="143"/>
      <c r="D125" s="143"/>
      <c r="E125" s="143"/>
      <c r="F125" s="143"/>
      <c r="G125" s="143"/>
    </row>
    <row r="126" spans="1:7" x14ac:dyDescent="0.3">
      <c r="A126" s="143"/>
      <c r="B126" s="143"/>
      <c r="C126" s="143"/>
      <c r="D126" s="143"/>
      <c r="E126" s="143"/>
      <c r="F126" s="143"/>
      <c r="G126" s="143"/>
    </row>
    <row r="127" spans="1:7" x14ac:dyDescent="0.3">
      <c r="A127" s="143"/>
      <c r="B127" s="143"/>
      <c r="C127" s="143"/>
      <c r="D127" s="143"/>
      <c r="E127" s="143"/>
      <c r="F127" s="143"/>
      <c r="G127" s="143"/>
    </row>
    <row r="128" spans="1:7" x14ac:dyDescent="0.3">
      <c r="A128" s="143"/>
      <c r="B128" s="143"/>
      <c r="C128" s="143"/>
      <c r="D128" s="143"/>
      <c r="E128" s="143"/>
      <c r="F128" s="143"/>
      <c r="G128" s="143"/>
    </row>
    <row r="129" spans="1:7" x14ac:dyDescent="0.3">
      <c r="A129" s="143"/>
      <c r="B129" s="143"/>
      <c r="C129" s="143"/>
      <c r="D129" s="143"/>
      <c r="E129" s="143"/>
      <c r="F129" s="143"/>
      <c r="G129" s="143"/>
    </row>
  </sheetData>
  <mergeCells count="7">
    <mergeCell ref="L65:R65"/>
    <mergeCell ref="A67:D67"/>
    <mergeCell ref="A68:D68"/>
    <mergeCell ref="A69:D69"/>
    <mergeCell ref="C7:D7"/>
    <mergeCell ref="B7:B8"/>
    <mergeCell ref="A2:D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election activeCell="C11" sqref="C11:G11"/>
    </sheetView>
  </sheetViews>
  <sheetFormatPr defaultRowHeight="13.8" x14ac:dyDescent="0.3"/>
  <cols>
    <col min="1" max="1" width="49.19921875" style="142" customWidth="1"/>
    <col min="2" max="2" width="4.69921875" style="142" customWidth="1"/>
    <col min="3" max="3" width="4.5" style="142" customWidth="1"/>
    <col min="4" max="4" width="8.59765625" style="142" customWidth="1"/>
    <col min="5" max="5" width="4.3984375" style="142" customWidth="1"/>
    <col min="6" max="6" width="6.3984375" style="142" customWidth="1"/>
    <col min="7" max="7" width="5" style="142" customWidth="1"/>
    <col min="8" max="8" width="5.69921875" style="142" customWidth="1"/>
    <col min="9" max="9" width="8.5" style="142" customWidth="1"/>
    <col min="10" max="10" width="45.69921875" style="142" customWidth="1"/>
    <col min="11" max="11" width="6.69921875" style="142" customWidth="1"/>
    <col min="12" max="13" width="5.09765625" style="142" customWidth="1"/>
    <col min="14" max="14" width="6.09765625" style="142" customWidth="1"/>
    <col min="15" max="15" width="7.09765625" style="142" customWidth="1"/>
    <col min="16" max="16" width="5.69921875" style="142" customWidth="1"/>
    <col min="17" max="255" width="9" style="142"/>
    <col min="256" max="256" width="47.8984375" style="142" customWidth="1"/>
    <col min="257" max="257" width="11.3984375" style="142" customWidth="1"/>
    <col min="258" max="258" width="9.3984375" style="142" customWidth="1"/>
    <col min="259" max="259" width="9.19921875" style="142" customWidth="1"/>
    <col min="260" max="260" width="10.19921875" style="142" customWidth="1"/>
    <col min="261" max="261" width="9.19921875" style="142" customWidth="1"/>
    <col min="262" max="262" width="10.19921875" style="142" customWidth="1"/>
    <col min="263" max="263" width="0.8984375" style="142" customWidth="1"/>
    <col min="264" max="266" width="8.5" style="142" customWidth="1"/>
    <col min="267" max="267" width="8" style="142" customWidth="1"/>
    <col min="268" max="511" width="9" style="142"/>
    <col min="512" max="512" width="47.8984375" style="142" customWidth="1"/>
    <col min="513" max="513" width="11.3984375" style="142" customWidth="1"/>
    <col min="514" max="514" width="9.3984375" style="142" customWidth="1"/>
    <col min="515" max="515" width="9.19921875" style="142" customWidth="1"/>
    <col min="516" max="516" width="10.19921875" style="142" customWidth="1"/>
    <col min="517" max="517" width="9.19921875" style="142" customWidth="1"/>
    <col min="518" max="518" width="10.19921875" style="142" customWidth="1"/>
    <col min="519" max="519" width="0.8984375" style="142" customWidth="1"/>
    <col min="520" max="522" width="8.5" style="142" customWidth="1"/>
    <col min="523" max="523" width="8" style="142" customWidth="1"/>
    <col min="524" max="767" width="9" style="142"/>
    <col min="768" max="768" width="47.8984375" style="142" customWidth="1"/>
    <col min="769" max="769" width="11.3984375" style="142" customWidth="1"/>
    <col min="770" max="770" width="9.3984375" style="142" customWidth="1"/>
    <col min="771" max="771" width="9.19921875" style="142" customWidth="1"/>
    <col min="772" max="772" width="10.19921875" style="142" customWidth="1"/>
    <col min="773" max="773" width="9.19921875" style="142" customWidth="1"/>
    <col min="774" max="774" width="10.19921875" style="142" customWidth="1"/>
    <col min="775" max="775" width="0.8984375" style="142" customWidth="1"/>
    <col min="776" max="778" width="8.5" style="142" customWidth="1"/>
    <col min="779" max="779" width="8" style="142" customWidth="1"/>
    <col min="780" max="1023" width="9" style="142"/>
    <col min="1024" max="1024" width="47.8984375" style="142" customWidth="1"/>
    <col min="1025" max="1025" width="11.3984375" style="142" customWidth="1"/>
    <col min="1026" max="1026" width="9.3984375" style="142" customWidth="1"/>
    <col min="1027" max="1027" width="9.19921875" style="142" customWidth="1"/>
    <col min="1028" max="1028" width="10.19921875" style="142" customWidth="1"/>
    <col min="1029" max="1029" width="9.19921875" style="142" customWidth="1"/>
    <col min="1030" max="1030" width="10.19921875" style="142" customWidth="1"/>
    <col min="1031" max="1031" width="0.8984375" style="142" customWidth="1"/>
    <col min="1032" max="1034" width="8.5" style="142" customWidth="1"/>
    <col min="1035" max="1035" width="8" style="142" customWidth="1"/>
    <col min="1036" max="1279" width="9" style="142"/>
    <col min="1280" max="1280" width="47.8984375" style="142" customWidth="1"/>
    <col min="1281" max="1281" width="11.3984375" style="142" customWidth="1"/>
    <col min="1282" max="1282" width="9.3984375" style="142" customWidth="1"/>
    <col min="1283" max="1283" width="9.19921875" style="142" customWidth="1"/>
    <col min="1284" max="1284" width="10.19921875" style="142" customWidth="1"/>
    <col min="1285" max="1285" width="9.19921875" style="142" customWidth="1"/>
    <col min="1286" max="1286" width="10.19921875" style="142" customWidth="1"/>
    <col min="1287" max="1287" width="0.8984375" style="142" customWidth="1"/>
    <col min="1288" max="1290" width="8.5" style="142" customWidth="1"/>
    <col min="1291" max="1291" width="8" style="142" customWidth="1"/>
    <col min="1292" max="1535" width="9" style="142"/>
    <col min="1536" max="1536" width="47.8984375" style="142" customWidth="1"/>
    <col min="1537" max="1537" width="11.3984375" style="142" customWidth="1"/>
    <col min="1538" max="1538" width="9.3984375" style="142" customWidth="1"/>
    <col min="1539" max="1539" width="9.19921875" style="142" customWidth="1"/>
    <col min="1540" max="1540" width="10.19921875" style="142" customWidth="1"/>
    <col min="1541" max="1541" width="9.19921875" style="142" customWidth="1"/>
    <col min="1542" max="1542" width="10.19921875" style="142" customWidth="1"/>
    <col min="1543" max="1543" width="0.8984375" style="142" customWidth="1"/>
    <col min="1544" max="1546" width="8.5" style="142" customWidth="1"/>
    <col min="1547" max="1547" width="8" style="142" customWidth="1"/>
    <col min="1548" max="1791" width="9" style="142"/>
    <col min="1792" max="1792" width="47.8984375" style="142" customWidth="1"/>
    <col min="1793" max="1793" width="11.3984375" style="142" customWidth="1"/>
    <col min="1794" max="1794" width="9.3984375" style="142" customWidth="1"/>
    <col min="1795" max="1795" width="9.19921875" style="142" customWidth="1"/>
    <col min="1796" max="1796" width="10.19921875" style="142" customWidth="1"/>
    <col min="1797" max="1797" width="9.19921875" style="142" customWidth="1"/>
    <col min="1798" max="1798" width="10.19921875" style="142" customWidth="1"/>
    <col min="1799" max="1799" width="0.8984375" style="142" customWidth="1"/>
    <col min="1800" max="1802" width="8.5" style="142" customWidth="1"/>
    <col min="1803" max="1803" width="8" style="142" customWidth="1"/>
    <col min="1804" max="2047" width="9" style="142"/>
    <col min="2048" max="2048" width="47.8984375" style="142" customWidth="1"/>
    <col min="2049" max="2049" width="11.3984375" style="142" customWidth="1"/>
    <col min="2050" max="2050" width="9.3984375" style="142" customWidth="1"/>
    <col min="2051" max="2051" width="9.19921875" style="142" customWidth="1"/>
    <col min="2052" max="2052" width="10.19921875" style="142" customWidth="1"/>
    <col min="2053" max="2053" width="9.19921875" style="142" customWidth="1"/>
    <col min="2054" max="2054" width="10.19921875" style="142" customWidth="1"/>
    <col min="2055" max="2055" width="0.8984375" style="142" customWidth="1"/>
    <col min="2056" max="2058" width="8.5" style="142" customWidth="1"/>
    <col min="2059" max="2059" width="8" style="142" customWidth="1"/>
    <col min="2060" max="2303" width="9" style="142"/>
    <col min="2304" max="2304" width="47.8984375" style="142" customWidth="1"/>
    <col min="2305" max="2305" width="11.3984375" style="142" customWidth="1"/>
    <col min="2306" max="2306" width="9.3984375" style="142" customWidth="1"/>
    <col min="2307" max="2307" width="9.19921875" style="142" customWidth="1"/>
    <col min="2308" max="2308" width="10.19921875" style="142" customWidth="1"/>
    <col min="2309" max="2309" width="9.19921875" style="142" customWidth="1"/>
    <col min="2310" max="2310" width="10.19921875" style="142" customWidth="1"/>
    <col min="2311" max="2311" width="0.8984375" style="142" customWidth="1"/>
    <col min="2312" max="2314" width="8.5" style="142" customWidth="1"/>
    <col min="2315" max="2315" width="8" style="142" customWidth="1"/>
    <col min="2316" max="2559" width="9" style="142"/>
    <col min="2560" max="2560" width="47.8984375" style="142" customWidth="1"/>
    <col min="2561" max="2561" width="11.3984375" style="142" customWidth="1"/>
    <col min="2562" max="2562" width="9.3984375" style="142" customWidth="1"/>
    <col min="2563" max="2563" width="9.19921875" style="142" customWidth="1"/>
    <col min="2564" max="2564" width="10.19921875" style="142" customWidth="1"/>
    <col min="2565" max="2565" width="9.19921875" style="142" customWidth="1"/>
    <col min="2566" max="2566" width="10.19921875" style="142" customWidth="1"/>
    <col min="2567" max="2567" width="0.8984375" style="142" customWidth="1"/>
    <col min="2568" max="2570" width="8.5" style="142" customWidth="1"/>
    <col min="2571" max="2571" width="8" style="142" customWidth="1"/>
    <col min="2572" max="2815" width="9" style="142"/>
    <col min="2816" max="2816" width="47.8984375" style="142" customWidth="1"/>
    <col min="2817" max="2817" width="11.3984375" style="142" customWidth="1"/>
    <col min="2818" max="2818" width="9.3984375" style="142" customWidth="1"/>
    <col min="2819" max="2819" width="9.19921875" style="142" customWidth="1"/>
    <col min="2820" max="2820" width="10.19921875" style="142" customWidth="1"/>
    <col min="2821" max="2821" width="9.19921875" style="142" customWidth="1"/>
    <col min="2822" max="2822" width="10.19921875" style="142" customWidth="1"/>
    <col min="2823" max="2823" width="0.8984375" style="142" customWidth="1"/>
    <col min="2824" max="2826" width="8.5" style="142" customWidth="1"/>
    <col min="2827" max="2827" width="8" style="142" customWidth="1"/>
    <col min="2828" max="3071" width="9" style="142"/>
    <col min="3072" max="3072" width="47.8984375" style="142" customWidth="1"/>
    <col min="3073" max="3073" width="11.3984375" style="142" customWidth="1"/>
    <col min="3074" max="3074" width="9.3984375" style="142" customWidth="1"/>
    <col min="3075" max="3075" width="9.19921875" style="142" customWidth="1"/>
    <col min="3076" max="3076" width="10.19921875" style="142" customWidth="1"/>
    <col min="3077" max="3077" width="9.19921875" style="142" customWidth="1"/>
    <col min="3078" max="3078" width="10.19921875" style="142" customWidth="1"/>
    <col min="3079" max="3079" width="0.8984375" style="142" customWidth="1"/>
    <col min="3080" max="3082" width="8.5" style="142" customWidth="1"/>
    <col min="3083" max="3083" width="8" style="142" customWidth="1"/>
    <col min="3084" max="3327" width="9" style="142"/>
    <col min="3328" max="3328" width="47.8984375" style="142" customWidth="1"/>
    <col min="3329" max="3329" width="11.3984375" style="142" customWidth="1"/>
    <col min="3330" max="3330" width="9.3984375" style="142" customWidth="1"/>
    <col min="3331" max="3331" width="9.19921875" style="142" customWidth="1"/>
    <col min="3332" max="3332" width="10.19921875" style="142" customWidth="1"/>
    <col min="3333" max="3333" width="9.19921875" style="142" customWidth="1"/>
    <col min="3334" max="3334" width="10.19921875" style="142" customWidth="1"/>
    <col min="3335" max="3335" width="0.8984375" style="142" customWidth="1"/>
    <col min="3336" max="3338" width="8.5" style="142" customWidth="1"/>
    <col min="3339" max="3339" width="8" style="142" customWidth="1"/>
    <col min="3340" max="3583" width="9" style="142"/>
    <col min="3584" max="3584" width="47.8984375" style="142" customWidth="1"/>
    <col min="3585" max="3585" width="11.3984375" style="142" customWidth="1"/>
    <col min="3586" max="3586" width="9.3984375" style="142" customWidth="1"/>
    <col min="3587" max="3587" width="9.19921875" style="142" customWidth="1"/>
    <col min="3588" max="3588" width="10.19921875" style="142" customWidth="1"/>
    <col min="3589" max="3589" width="9.19921875" style="142" customWidth="1"/>
    <col min="3590" max="3590" width="10.19921875" style="142" customWidth="1"/>
    <col min="3591" max="3591" width="0.8984375" style="142" customWidth="1"/>
    <col min="3592" max="3594" width="8.5" style="142" customWidth="1"/>
    <col min="3595" max="3595" width="8" style="142" customWidth="1"/>
    <col min="3596" max="3839" width="9" style="142"/>
    <col min="3840" max="3840" width="47.8984375" style="142" customWidth="1"/>
    <col min="3841" max="3841" width="11.3984375" style="142" customWidth="1"/>
    <col min="3842" max="3842" width="9.3984375" style="142" customWidth="1"/>
    <col min="3843" max="3843" width="9.19921875" style="142" customWidth="1"/>
    <col min="3844" max="3844" width="10.19921875" style="142" customWidth="1"/>
    <col min="3845" max="3845" width="9.19921875" style="142" customWidth="1"/>
    <col min="3846" max="3846" width="10.19921875" style="142" customWidth="1"/>
    <col min="3847" max="3847" width="0.8984375" style="142" customWidth="1"/>
    <col min="3848" max="3850" width="8.5" style="142" customWidth="1"/>
    <col min="3851" max="3851" width="8" style="142" customWidth="1"/>
    <col min="3852" max="4095" width="9" style="142"/>
    <col min="4096" max="4096" width="47.8984375" style="142" customWidth="1"/>
    <col min="4097" max="4097" width="11.3984375" style="142" customWidth="1"/>
    <col min="4098" max="4098" width="9.3984375" style="142" customWidth="1"/>
    <col min="4099" max="4099" width="9.19921875" style="142" customWidth="1"/>
    <col min="4100" max="4100" width="10.19921875" style="142" customWidth="1"/>
    <col min="4101" max="4101" width="9.19921875" style="142" customWidth="1"/>
    <col min="4102" max="4102" width="10.19921875" style="142" customWidth="1"/>
    <col min="4103" max="4103" width="0.8984375" style="142" customWidth="1"/>
    <col min="4104" max="4106" width="8.5" style="142" customWidth="1"/>
    <col min="4107" max="4107" width="8" style="142" customWidth="1"/>
    <col min="4108" max="4351" width="9" style="142"/>
    <col min="4352" max="4352" width="47.8984375" style="142" customWidth="1"/>
    <col min="4353" max="4353" width="11.3984375" style="142" customWidth="1"/>
    <col min="4354" max="4354" width="9.3984375" style="142" customWidth="1"/>
    <col min="4355" max="4355" width="9.19921875" style="142" customWidth="1"/>
    <col min="4356" max="4356" width="10.19921875" style="142" customWidth="1"/>
    <col min="4357" max="4357" width="9.19921875" style="142" customWidth="1"/>
    <col min="4358" max="4358" width="10.19921875" style="142" customWidth="1"/>
    <col min="4359" max="4359" width="0.8984375" style="142" customWidth="1"/>
    <col min="4360" max="4362" width="8.5" style="142" customWidth="1"/>
    <col min="4363" max="4363" width="8" style="142" customWidth="1"/>
    <col min="4364" max="4607" width="9" style="142"/>
    <col min="4608" max="4608" width="47.8984375" style="142" customWidth="1"/>
    <col min="4609" max="4609" width="11.3984375" style="142" customWidth="1"/>
    <col min="4610" max="4610" width="9.3984375" style="142" customWidth="1"/>
    <col min="4611" max="4611" width="9.19921875" style="142" customWidth="1"/>
    <col min="4612" max="4612" width="10.19921875" style="142" customWidth="1"/>
    <col min="4613" max="4613" width="9.19921875" style="142" customWidth="1"/>
    <col min="4614" max="4614" width="10.19921875" style="142" customWidth="1"/>
    <col min="4615" max="4615" width="0.8984375" style="142" customWidth="1"/>
    <col min="4616" max="4618" width="8.5" style="142" customWidth="1"/>
    <col min="4619" max="4619" width="8" style="142" customWidth="1"/>
    <col min="4620" max="4863" width="9" style="142"/>
    <col min="4864" max="4864" width="47.8984375" style="142" customWidth="1"/>
    <col min="4865" max="4865" width="11.3984375" style="142" customWidth="1"/>
    <col min="4866" max="4866" width="9.3984375" style="142" customWidth="1"/>
    <col min="4867" max="4867" width="9.19921875" style="142" customWidth="1"/>
    <col min="4868" max="4868" width="10.19921875" style="142" customWidth="1"/>
    <col min="4869" max="4869" width="9.19921875" style="142" customWidth="1"/>
    <col min="4870" max="4870" width="10.19921875" style="142" customWidth="1"/>
    <col min="4871" max="4871" width="0.8984375" style="142" customWidth="1"/>
    <col min="4872" max="4874" width="8.5" style="142" customWidth="1"/>
    <col min="4875" max="4875" width="8" style="142" customWidth="1"/>
    <col min="4876" max="5119" width="9" style="142"/>
    <col min="5120" max="5120" width="47.8984375" style="142" customWidth="1"/>
    <col min="5121" max="5121" width="11.3984375" style="142" customWidth="1"/>
    <col min="5122" max="5122" width="9.3984375" style="142" customWidth="1"/>
    <col min="5123" max="5123" width="9.19921875" style="142" customWidth="1"/>
    <col min="5124" max="5124" width="10.19921875" style="142" customWidth="1"/>
    <col min="5125" max="5125" width="9.19921875" style="142" customWidth="1"/>
    <col min="5126" max="5126" width="10.19921875" style="142" customWidth="1"/>
    <col min="5127" max="5127" width="0.8984375" style="142" customWidth="1"/>
    <col min="5128" max="5130" width="8.5" style="142" customWidth="1"/>
    <col min="5131" max="5131" width="8" style="142" customWidth="1"/>
    <col min="5132" max="5375" width="9" style="142"/>
    <col min="5376" max="5376" width="47.8984375" style="142" customWidth="1"/>
    <col min="5377" max="5377" width="11.3984375" style="142" customWidth="1"/>
    <col min="5378" max="5378" width="9.3984375" style="142" customWidth="1"/>
    <col min="5379" max="5379" width="9.19921875" style="142" customWidth="1"/>
    <col min="5380" max="5380" width="10.19921875" style="142" customWidth="1"/>
    <col min="5381" max="5381" width="9.19921875" style="142" customWidth="1"/>
    <col min="5382" max="5382" width="10.19921875" style="142" customWidth="1"/>
    <col min="5383" max="5383" width="0.8984375" style="142" customWidth="1"/>
    <col min="5384" max="5386" width="8.5" style="142" customWidth="1"/>
    <col min="5387" max="5387" width="8" style="142" customWidth="1"/>
    <col min="5388" max="5631" width="9" style="142"/>
    <col min="5632" max="5632" width="47.8984375" style="142" customWidth="1"/>
    <col min="5633" max="5633" width="11.3984375" style="142" customWidth="1"/>
    <col min="5634" max="5634" width="9.3984375" style="142" customWidth="1"/>
    <col min="5635" max="5635" width="9.19921875" style="142" customWidth="1"/>
    <col min="5636" max="5636" width="10.19921875" style="142" customWidth="1"/>
    <col min="5637" max="5637" width="9.19921875" style="142" customWidth="1"/>
    <col min="5638" max="5638" width="10.19921875" style="142" customWidth="1"/>
    <col min="5639" max="5639" width="0.8984375" style="142" customWidth="1"/>
    <col min="5640" max="5642" width="8.5" style="142" customWidth="1"/>
    <col min="5643" max="5643" width="8" style="142" customWidth="1"/>
    <col min="5644" max="5887" width="9" style="142"/>
    <col min="5888" max="5888" width="47.8984375" style="142" customWidth="1"/>
    <col min="5889" max="5889" width="11.3984375" style="142" customWidth="1"/>
    <col min="5890" max="5890" width="9.3984375" style="142" customWidth="1"/>
    <col min="5891" max="5891" width="9.19921875" style="142" customWidth="1"/>
    <col min="5892" max="5892" width="10.19921875" style="142" customWidth="1"/>
    <col min="5893" max="5893" width="9.19921875" style="142" customWidth="1"/>
    <col min="5894" max="5894" width="10.19921875" style="142" customWidth="1"/>
    <col min="5895" max="5895" width="0.8984375" style="142" customWidth="1"/>
    <col min="5896" max="5898" width="8.5" style="142" customWidth="1"/>
    <col min="5899" max="5899" width="8" style="142" customWidth="1"/>
    <col min="5900" max="6143" width="9" style="142"/>
    <col min="6144" max="6144" width="47.8984375" style="142" customWidth="1"/>
    <col min="6145" max="6145" width="11.3984375" style="142" customWidth="1"/>
    <col min="6146" max="6146" width="9.3984375" style="142" customWidth="1"/>
    <col min="6147" max="6147" width="9.19921875" style="142" customWidth="1"/>
    <col min="6148" max="6148" width="10.19921875" style="142" customWidth="1"/>
    <col min="6149" max="6149" width="9.19921875" style="142" customWidth="1"/>
    <col min="6150" max="6150" width="10.19921875" style="142" customWidth="1"/>
    <col min="6151" max="6151" width="0.8984375" style="142" customWidth="1"/>
    <col min="6152" max="6154" width="8.5" style="142" customWidth="1"/>
    <col min="6155" max="6155" width="8" style="142" customWidth="1"/>
    <col min="6156" max="6399" width="9" style="142"/>
    <col min="6400" max="6400" width="47.8984375" style="142" customWidth="1"/>
    <col min="6401" max="6401" width="11.3984375" style="142" customWidth="1"/>
    <col min="6402" max="6402" width="9.3984375" style="142" customWidth="1"/>
    <col min="6403" max="6403" width="9.19921875" style="142" customWidth="1"/>
    <col min="6404" max="6404" width="10.19921875" style="142" customWidth="1"/>
    <col min="6405" max="6405" width="9.19921875" style="142" customWidth="1"/>
    <col min="6406" max="6406" width="10.19921875" style="142" customWidth="1"/>
    <col min="6407" max="6407" width="0.8984375" style="142" customWidth="1"/>
    <col min="6408" max="6410" width="8.5" style="142" customWidth="1"/>
    <col min="6411" max="6411" width="8" style="142" customWidth="1"/>
    <col min="6412" max="6655" width="9" style="142"/>
    <col min="6656" max="6656" width="47.8984375" style="142" customWidth="1"/>
    <col min="6657" max="6657" width="11.3984375" style="142" customWidth="1"/>
    <col min="6658" max="6658" width="9.3984375" style="142" customWidth="1"/>
    <col min="6659" max="6659" width="9.19921875" style="142" customWidth="1"/>
    <col min="6660" max="6660" width="10.19921875" style="142" customWidth="1"/>
    <col min="6661" max="6661" width="9.19921875" style="142" customWidth="1"/>
    <col min="6662" max="6662" width="10.19921875" style="142" customWidth="1"/>
    <col min="6663" max="6663" width="0.8984375" style="142" customWidth="1"/>
    <col min="6664" max="6666" width="8.5" style="142" customWidth="1"/>
    <col min="6667" max="6667" width="8" style="142" customWidth="1"/>
    <col min="6668" max="6911" width="9" style="142"/>
    <col min="6912" max="6912" width="47.8984375" style="142" customWidth="1"/>
    <col min="6913" max="6913" width="11.3984375" style="142" customWidth="1"/>
    <col min="6914" max="6914" width="9.3984375" style="142" customWidth="1"/>
    <col min="6915" max="6915" width="9.19921875" style="142" customWidth="1"/>
    <col min="6916" max="6916" width="10.19921875" style="142" customWidth="1"/>
    <col min="6917" max="6917" width="9.19921875" style="142" customWidth="1"/>
    <col min="6918" max="6918" width="10.19921875" style="142" customWidth="1"/>
    <col min="6919" max="6919" width="0.8984375" style="142" customWidth="1"/>
    <col min="6920" max="6922" width="8.5" style="142" customWidth="1"/>
    <col min="6923" max="6923" width="8" style="142" customWidth="1"/>
    <col min="6924" max="7167" width="9" style="142"/>
    <col min="7168" max="7168" width="47.8984375" style="142" customWidth="1"/>
    <col min="7169" max="7169" width="11.3984375" style="142" customWidth="1"/>
    <col min="7170" max="7170" width="9.3984375" style="142" customWidth="1"/>
    <col min="7171" max="7171" width="9.19921875" style="142" customWidth="1"/>
    <col min="7172" max="7172" width="10.19921875" style="142" customWidth="1"/>
    <col min="7173" max="7173" width="9.19921875" style="142" customWidth="1"/>
    <col min="7174" max="7174" width="10.19921875" style="142" customWidth="1"/>
    <col min="7175" max="7175" width="0.8984375" style="142" customWidth="1"/>
    <col min="7176" max="7178" width="8.5" style="142" customWidth="1"/>
    <col min="7179" max="7179" width="8" style="142" customWidth="1"/>
    <col min="7180" max="7423" width="9" style="142"/>
    <col min="7424" max="7424" width="47.8984375" style="142" customWidth="1"/>
    <col min="7425" max="7425" width="11.3984375" style="142" customWidth="1"/>
    <col min="7426" max="7426" width="9.3984375" style="142" customWidth="1"/>
    <col min="7427" max="7427" width="9.19921875" style="142" customWidth="1"/>
    <col min="7428" max="7428" width="10.19921875" style="142" customWidth="1"/>
    <col min="7429" max="7429" width="9.19921875" style="142" customWidth="1"/>
    <col min="7430" max="7430" width="10.19921875" style="142" customWidth="1"/>
    <col min="7431" max="7431" width="0.8984375" style="142" customWidth="1"/>
    <col min="7432" max="7434" width="8.5" style="142" customWidth="1"/>
    <col min="7435" max="7435" width="8" style="142" customWidth="1"/>
    <col min="7436" max="7679" width="9" style="142"/>
    <col min="7680" max="7680" width="47.8984375" style="142" customWidth="1"/>
    <col min="7681" max="7681" width="11.3984375" style="142" customWidth="1"/>
    <col min="7682" max="7682" width="9.3984375" style="142" customWidth="1"/>
    <col min="7683" max="7683" width="9.19921875" style="142" customWidth="1"/>
    <col min="7684" max="7684" width="10.19921875" style="142" customWidth="1"/>
    <col min="7685" max="7685" width="9.19921875" style="142" customWidth="1"/>
    <col min="7686" max="7686" width="10.19921875" style="142" customWidth="1"/>
    <col min="7687" max="7687" width="0.8984375" style="142" customWidth="1"/>
    <col min="7688" max="7690" width="8.5" style="142" customWidth="1"/>
    <col min="7691" max="7691" width="8" style="142" customWidth="1"/>
    <col min="7692" max="7935" width="9" style="142"/>
    <col min="7936" max="7936" width="47.8984375" style="142" customWidth="1"/>
    <col min="7937" max="7937" width="11.3984375" style="142" customWidth="1"/>
    <col min="7938" max="7938" width="9.3984375" style="142" customWidth="1"/>
    <col min="7939" max="7939" width="9.19921875" style="142" customWidth="1"/>
    <col min="7940" max="7940" width="10.19921875" style="142" customWidth="1"/>
    <col min="7941" max="7941" width="9.19921875" style="142" customWidth="1"/>
    <col min="7942" max="7942" width="10.19921875" style="142" customWidth="1"/>
    <col min="7943" max="7943" width="0.8984375" style="142" customWidth="1"/>
    <col min="7944" max="7946" width="8.5" style="142" customWidth="1"/>
    <col min="7947" max="7947" width="8" style="142" customWidth="1"/>
    <col min="7948" max="8191" width="9" style="142"/>
    <col min="8192" max="8192" width="47.8984375" style="142" customWidth="1"/>
    <col min="8193" max="8193" width="11.3984375" style="142" customWidth="1"/>
    <col min="8194" max="8194" width="9.3984375" style="142" customWidth="1"/>
    <col min="8195" max="8195" width="9.19921875" style="142" customWidth="1"/>
    <col min="8196" max="8196" width="10.19921875" style="142" customWidth="1"/>
    <col min="8197" max="8197" width="9.19921875" style="142" customWidth="1"/>
    <col min="8198" max="8198" width="10.19921875" style="142" customWidth="1"/>
    <col min="8199" max="8199" width="0.8984375" style="142" customWidth="1"/>
    <col min="8200" max="8202" width="8.5" style="142" customWidth="1"/>
    <col min="8203" max="8203" width="8" style="142" customWidth="1"/>
    <col min="8204" max="8447" width="9" style="142"/>
    <col min="8448" max="8448" width="47.8984375" style="142" customWidth="1"/>
    <col min="8449" max="8449" width="11.3984375" style="142" customWidth="1"/>
    <col min="8450" max="8450" width="9.3984375" style="142" customWidth="1"/>
    <col min="8451" max="8451" width="9.19921875" style="142" customWidth="1"/>
    <col min="8452" max="8452" width="10.19921875" style="142" customWidth="1"/>
    <col min="8453" max="8453" width="9.19921875" style="142" customWidth="1"/>
    <col min="8454" max="8454" width="10.19921875" style="142" customWidth="1"/>
    <col min="8455" max="8455" width="0.8984375" style="142" customWidth="1"/>
    <col min="8456" max="8458" width="8.5" style="142" customWidth="1"/>
    <col min="8459" max="8459" width="8" style="142" customWidth="1"/>
    <col min="8460" max="8703" width="9" style="142"/>
    <col min="8704" max="8704" width="47.8984375" style="142" customWidth="1"/>
    <col min="8705" max="8705" width="11.3984375" style="142" customWidth="1"/>
    <col min="8706" max="8706" width="9.3984375" style="142" customWidth="1"/>
    <col min="8707" max="8707" width="9.19921875" style="142" customWidth="1"/>
    <col min="8708" max="8708" width="10.19921875" style="142" customWidth="1"/>
    <col min="8709" max="8709" width="9.19921875" style="142" customWidth="1"/>
    <col min="8710" max="8710" width="10.19921875" style="142" customWidth="1"/>
    <col min="8711" max="8711" width="0.8984375" style="142" customWidth="1"/>
    <col min="8712" max="8714" width="8.5" style="142" customWidth="1"/>
    <col min="8715" max="8715" width="8" style="142" customWidth="1"/>
    <col min="8716" max="8959" width="9" style="142"/>
    <col min="8960" max="8960" width="47.8984375" style="142" customWidth="1"/>
    <col min="8961" max="8961" width="11.3984375" style="142" customWidth="1"/>
    <col min="8962" max="8962" width="9.3984375" style="142" customWidth="1"/>
    <col min="8963" max="8963" width="9.19921875" style="142" customWidth="1"/>
    <col min="8964" max="8964" width="10.19921875" style="142" customWidth="1"/>
    <col min="8965" max="8965" width="9.19921875" style="142" customWidth="1"/>
    <col min="8966" max="8966" width="10.19921875" style="142" customWidth="1"/>
    <col min="8967" max="8967" width="0.8984375" style="142" customWidth="1"/>
    <col min="8968" max="8970" width="8.5" style="142" customWidth="1"/>
    <col min="8971" max="8971" width="8" style="142" customWidth="1"/>
    <col min="8972" max="9215" width="9" style="142"/>
    <col min="9216" max="9216" width="47.8984375" style="142" customWidth="1"/>
    <col min="9217" max="9217" width="11.3984375" style="142" customWidth="1"/>
    <col min="9218" max="9218" width="9.3984375" style="142" customWidth="1"/>
    <col min="9219" max="9219" width="9.19921875" style="142" customWidth="1"/>
    <col min="9220" max="9220" width="10.19921875" style="142" customWidth="1"/>
    <col min="9221" max="9221" width="9.19921875" style="142" customWidth="1"/>
    <col min="9222" max="9222" width="10.19921875" style="142" customWidth="1"/>
    <col min="9223" max="9223" width="0.8984375" style="142" customWidth="1"/>
    <col min="9224" max="9226" width="8.5" style="142" customWidth="1"/>
    <col min="9227" max="9227" width="8" style="142" customWidth="1"/>
    <col min="9228" max="9471" width="9" style="142"/>
    <col min="9472" max="9472" width="47.8984375" style="142" customWidth="1"/>
    <col min="9473" max="9473" width="11.3984375" style="142" customWidth="1"/>
    <col min="9474" max="9474" width="9.3984375" style="142" customWidth="1"/>
    <col min="9475" max="9475" width="9.19921875" style="142" customWidth="1"/>
    <col min="9476" max="9476" width="10.19921875" style="142" customWidth="1"/>
    <col min="9477" max="9477" width="9.19921875" style="142" customWidth="1"/>
    <col min="9478" max="9478" width="10.19921875" style="142" customWidth="1"/>
    <col min="9479" max="9479" width="0.8984375" style="142" customWidth="1"/>
    <col min="9480" max="9482" width="8.5" style="142" customWidth="1"/>
    <col min="9483" max="9483" width="8" style="142" customWidth="1"/>
    <col min="9484" max="9727" width="9" style="142"/>
    <col min="9728" max="9728" width="47.8984375" style="142" customWidth="1"/>
    <col min="9729" max="9729" width="11.3984375" style="142" customWidth="1"/>
    <col min="9730" max="9730" width="9.3984375" style="142" customWidth="1"/>
    <col min="9731" max="9731" width="9.19921875" style="142" customWidth="1"/>
    <col min="9732" max="9732" width="10.19921875" style="142" customWidth="1"/>
    <col min="9733" max="9733" width="9.19921875" style="142" customWidth="1"/>
    <col min="9734" max="9734" width="10.19921875" style="142" customWidth="1"/>
    <col min="9735" max="9735" width="0.8984375" style="142" customWidth="1"/>
    <col min="9736" max="9738" width="8.5" style="142" customWidth="1"/>
    <col min="9739" max="9739" width="8" style="142" customWidth="1"/>
    <col min="9740" max="9983" width="9" style="142"/>
    <col min="9984" max="9984" width="47.8984375" style="142" customWidth="1"/>
    <col min="9985" max="9985" width="11.3984375" style="142" customWidth="1"/>
    <col min="9986" max="9986" width="9.3984375" style="142" customWidth="1"/>
    <col min="9987" max="9987" width="9.19921875" style="142" customWidth="1"/>
    <col min="9988" max="9988" width="10.19921875" style="142" customWidth="1"/>
    <col min="9989" max="9989" width="9.19921875" style="142" customWidth="1"/>
    <col min="9990" max="9990" width="10.19921875" style="142" customWidth="1"/>
    <col min="9991" max="9991" width="0.8984375" style="142" customWidth="1"/>
    <col min="9992" max="9994" width="8.5" style="142" customWidth="1"/>
    <col min="9995" max="9995" width="8" style="142" customWidth="1"/>
    <col min="9996" max="10239" width="9" style="142"/>
    <col min="10240" max="10240" width="47.8984375" style="142" customWidth="1"/>
    <col min="10241" max="10241" width="11.3984375" style="142" customWidth="1"/>
    <col min="10242" max="10242" width="9.3984375" style="142" customWidth="1"/>
    <col min="10243" max="10243" width="9.19921875" style="142" customWidth="1"/>
    <col min="10244" max="10244" width="10.19921875" style="142" customWidth="1"/>
    <col min="10245" max="10245" width="9.19921875" style="142" customWidth="1"/>
    <col min="10246" max="10246" width="10.19921875" style="142" customWidth="1"/>
    <col min="10247" max="10247" width="0.8984375" style="142" customWidth="1"/>
    <col min="10248" max="10250" width="8.5" style="142" customWidth="1"/>
    <col min="10251" max="10251" width="8" style="142" customWidth="1"/>
    <col min="10252" max="10495" width="9" style="142"/>
    <col min="10496" max="10496" width="47.8984375" style="142" customWidth="1"/>
    <col min="10497" max="10497" width="11.3984375" style="142" customWidth="1"/>
    <col min="10498" max="10498" width="9.3984375" style="142" customWidth="1"/>
    <col min="10499" max="10499" width="9.19921875" style="142" customWidth="1"/>
    <col min="10500" max="10500" width="10.19921875" style="142" customWidth="1"/>
    <col min="10501" max="10501" width="9.19921875" style="142" customWidth="1"/>
    <col min="10502" max="10502" width="10.19921875" style="142" customWidth="1"/>
    <col min="10503" max="10503" width="0.8984375" style="142" customWidth="1"/>
    <col min="10504" max="10506" width="8.5" style="142" customWidth="1"/>
    <col min="10507" max="10507" width="8" style="142" customWidth="1"/>
    <col min="10508" max="10751" width="9" style="142"/>
    <col min="10752" max="10752" width="47.8984375" style="142" customWidth="1"/>
    <col min="10753" max="10753" width="11.3984375" style="142" customWidth="1"/>
    <col min="10754" max="10754" width="9.3984375" style="142" customWidth="1"/>
    <col min="10755" max="10755" width="9.19921875" style="142" customWidth="1"/>
    <col min="10756" max="10756" width="10.19921875" style="142" customWidth="1"/>
    <col min="10757" max="10757" width="9.19921875" style="142" customWidth="1"/>
    <col min="10758" max="10758" width="10.19921875" style="142" customWidth="1"/>
    <col min="10759" max="10759" width="0.8984375" style="142" customWidth="1"/>
    <col min="10760" max="10762" width="8.5" style="142" customWidth="1"/>
    <col min="10763" max="10763" width="8" style="142" customWidth="1"/>
    <col min="10764" max="11007" width="9" style="142"/>
    <col min="11008" max="11008" width="47.8984375" style="142" customWidth="1"/>
    <col min="11009" max="11009" width="11.3984375" style="142" customWidth="1"/>
    <col min="11010" max="11010" width="9.3984375" style="142" customWidth="1"/>
    <col min="11011" max="11011" width="9.19921875" style="142" customWidth="1"/>
    <col min="11012" max="11012" width="10.19921875" style="142" customWidth="1"/>
    <col min="11013" max="11013" width="9.19921875" style="142" customWidth="1"/>
    <col min="11014" max="11014" width="10.19921875" style="142" customWidth="1"/>
    <col min="11015" max="11015" width="0.8984375" style="142" customWidth="1"/>
    <col min="11016" max="11018" width="8.5" style="142" customWidth="1"/>
    <col min="11019" max="11019" width="8" style="142" customWidth="1"/>
    <col min="11020" max="11263" width="9" style="142"/>
    <col min="11264" max="11264" width="47.8984375" style="142" customWidth="1"/>
    <col min="11265" max="11265" width="11.3984375" style="142" customWidth="1"/>
    <col min="11266" max="11266" width="9.3984375" style="142" customWidth="1"/>
    <col min="11267" max="11267" width="9.19921875" style="142" customWidth="1"/>
    <col min="11268" max="11268" width="10.19921875" style="142" customWidth="1"/>
    <col min="11269" max="11269" width="9.19921875" style="142" customWidth="1"/>
    <col min="11270" max="11270" width="10.19921875" style="142" customWidth="1"/>
    <col min="11271" max="11271" width="0.8984375" style="142" customWidth="1"/>
    <col min="11272" max="11274" width="8.5" style="142" customWidth="1"/>
    <col min="11275" max="11275" width="8" style="142" customWidth="1"/>
    <col min="11276" max="11519" width="9" style="142"/>
    <col min="11520" max="11520" width="47.8984375" style="142" customWidth="1"/>
    <col min="11521" max="11521" width="11.3984375" style="142" customWidth="1"/>
    <col min="11522" max="11522" width="9.3984375" style="142" customWidth="1"/>
    <col min="11523" max="11523" width="9.19921875" style="142" customWidth="1"/>
    <col min="11524" max="11524" width="10.19921875" style="142" customWidth="1"/>
    <col min="11525" max="11525" width="9.19921875" style="142" customWidth="1"/>
    <col min="11526" max="11526" width="10.19921875" style="142" customWidth="1"/>
    <col min="11527" max="11527" width="0.8984375" style="142" customWidth="1"/>
    <col min="11528" max="11530" width="8.5" style="142" customWidth="1"/>
    <col min="11531" max="11531" width="8" style="142" customWidth="1"/>
    <col min="11532" max="11775" width="9" style="142"/>
    <col min="11776" max="11776" width="47.8984375" style="142" customWidth="1"/>
    <col min="11777" max="11777" width="11.3984375" style="142" customWidth="1"/>
    <col min="11778" max="11778" width="9.3984375" style="142" customWidth="1"/>
    <col min="11779" max="11779" width="9.19921875" style="142" customWidth="1"/>
    <col min="11780" max="11780" width="10.19921875" style="142" customWidth="1"/>
    <col min="11781" max="11781" width="9.19921875" style="142" customWidth="1"/>
    <col min="11782" max="11782" width="10.19921875" style="142" customWidth="1"/>
    <col min="11783" max="11783" width="0.8984375" style="142" customWidth="1"/>
    <col min="11784" max="11786" width="8.5" style="142" customWidth="1"/>
    <col min="11787" max="11787" width="8" style="142" customWidth="1"/>
    <col min="11788" max="12031" width="9" style="142"/>
    <col min="12032" max="12032" width="47.8984375" style="142" customWidth="1"/>
    <col min="12033" max="12033" width="11.3984375" style="142" customWidth="1"/>
    <col min="12034" max="12034" width="9.3984375" style="142" customWidth="1"/>
    <col min="12035" max="12035" width="9.19921875" style="142" customWidth="1"/>
    <col min="12036" max="12036" width="10.19921875" style="142" customWidth="1"/>
    <col min="12037" max="12037" width="9.19921875" style="142" customWidth="1"/>
    <col min="12038" max="12038" width="10.19921875" style="142" customWidth="1"/>
    <col min="12039" max="12039" width="0.8984375" style="142" customWidth="1"/>
    <col min="12040" max="12042" width="8.5" style="142" customWidth="1"/>
    <col min="12043" max="12043" width="8" style="142" customWidth="1"/>
    <col min="12044" max="12287" width="9" style="142"/>
    <col min="12288" max="12288" width="47.8984375" style="142" customWidth="1"/>
    <col min="12289" max="12289" width="11.3984375" style="142" customWidth="1"/>
    <col min="12290" max="12290" width="9.3984375" style="142" customWidth="1"/>
    <col min="12291" max="12291" width="9.19921875" style="142" customWidth="1"/>
    <col min="12292" max="12292" width="10.19921875" style="142" customWidth="1"/>
    <col min="12293" max="12293" width="9.19921875" style="142" customWidth="1"/>
    <col min="12294" max="12294" width="10.19921875" style="142" customWidth="1"/>
    <col min="12295" max="12295" width="0.8984375" style="142" customWidth="1"/>
    <col min="12296" max="12298" width="8.5" style="142" customWidth="1"/>
    <col min="12299" max="12299" width="8" style="142" customWidth="1"/>
    <col min="12300" max="12543" width="9" style="142"/>
    <col min="12544" max="12544" width="47.8984375" style="142" customWidth="1"/>
    <col min="12545" max="12545" width="11.3984375" style="142" customWidth="1"/>
    <col min="12546" max="12546" width="9.3984375" style="142" customWidth="1"/>
    <col min="12547" max="12547" width="9.19921875" style="142" customWidth="1"/>
    <col min="12548" max="12548" width="10.19921875" style="142" customWidth="1"/>
    <col min="12549" max="12549" width="9.19921875" style="142" customWidth="1"/>
    <col min="12550" max="12550" width="10.19921875" style="142" customWidth="1"/>
    <col min="12551" max="12551" width="0.8984375" style="142" customWidth="1"/>
    <col min="12552" max="12554" width="8.5" style="142" customWidth="1"/>
    <col min="12555" max="12555" width="8" style="142" customWidth="1"/>
    <col min="12556" max="12799" width="9" style="142"/>
    <col min="12800" max="12800" width="47.8984375" style="142" customWidth="1"/>
    <col min="12801" max="12801" width="11.3984375" style="142" customWidth="1"/>
    <col min="12802" max="12802" width="9.3984375" style="142" customWidth="1"/>
    <col min="12803" max="12803" width="9.19921875" style="142" customWidth="1"/>
    <col min="12804" max="12804" width="10.19921875" style="142" customWidth="1"/>
    <col min="12805" max="12805" width="9.19921875" style="142" customWidth="1"/>
    <col min="12806" max="12806" width="10.19921875" style="142" customWidth="1"/>
    <col min="12807" max="12807" width="0.8984375" style="142" customWidth="1"/>
    <col min="12808" max="12810" width="8.5" style="142" customWidth="1"/>
    <col min="12811" max="12811" width="8" style="142" customWidth="1"/>
    <col min="12812" max="13055" width="9" style="142"/>
    <col min="13056" max="13056" width="47.8984375" style="142" customWidth="1"/>
    <col min="13057" max="13057" width="11.3984375" style="142" customWidth="1"/>
    <col min="13058" max="13058" width="9.3984375" style="142" customWidth="1"/>
    <col min="13059" max="13059" width="9.19921875" style="142" customWidth="1"/>
    <col min="13060" max="13060" width="10.19921875" style="142" customWidth="1"/>
    <col min="13061" max="13061" width="9.19921875" style="142" customWidth="1"/>
    <col min="13062" max="13062" width="10.19921875" style="142" customWidth="1"/>
    <col min="13063" max="13063" width="0.8984375" style="142" customWidth="1"/>
    <col min="13064" max="13066" width="8.5" style="142" customWidth="1"/>
    <col min="13067" max="13067" width="8" style="142" customWidth="1"/>
    <col min="13068" max="13311" width="9" style="142"/>
    <col min="13312" max="13312" width="47.8984375" style="142" customWidth="1"/>
    <col min="13313" max="13313" width="11.3984375" style="142" customWidth="1"/>
    <col min="13314" max="13314" width="9.3984375" style="142" customWidth="1"/>
    <col min="13315" max="13315" width="9.19921875" style="142" customWidth="1"/>
    <col min="13316" max="13316" width="10.19921875" style="142" customWidth="1"/>
    <col min="13317" max="13317" width="9.19921875" style="142" customWidth="1"/>
    <col min="13318" max="13318" width="10.19921875" style="142" customWidth="1"/>
    <col min="13319" max="13319" width="0.8984375" style="142" customWidth="1"/>
    <col min="13320" max="13322" width="8.5" style="142" customWidth="1"/>
    <col min="13323" max="13323" width="8" style="142" customWidth="1"/>
    <col min="13324" max="13567" width="9" style="142"/>
    <col min="13568" max="13568" width="47.8984375" style="142" customWidth="1"/>
    <col min="13569" max="13569" width="11.3984375" style="142" customWidth="1"/>
    <col min="13570" max="13570" width="9.3984375" style="142" customWidth="1"/>
    <col min="13571" max="13571" width="9.19921875" style="142" customWidth="1"/>
    <col min="13572" max="13572" width="10.19921875" style="142" customWidth="1"/>
    <col min="13573" max="13573" width="9.19921875" style="142" customWidth="1"/>
    <col min="13574" max="13574" width="10.19921875" style="142" customWidth="1"/>
    <col min="13575" max="13575" width="0.8984375" style="142" customWidth="1"/>
    <col min="13576" max="13578" width="8.5" style="142" customWidth="1"/>
    <col min="13579" max="13579" width="8" style="142" customWidth="1"/>
    <col min="13580" max="13823" width="9" style="142"/>
    <col min="13824" max="13824" width="47.8984375" style="142" customWidth="1"/>
    <col min="13825" max="13825" width="11.3984375" style="142" customWidth="1"/>
    <col min="13826" max="13826" width="9.3984375" style="142" customWidth="1"/>
    <col min="13827" max="13827" width="9.19921875" style="142" customWidth="1"/>
    <col min="13828" max="13828" width="10.19921875" style="142" customWidth="1"/>
    <col min="13829" max="13829" width="9.19921875" style="142" customWidth="1"/>
    <col min="13830" max="13830" width="10.19921875" style="142" customWidth="1"/>
    <col min="13831" max="13831" width="0.8984375" style="142" customWidth="1"/>
    <col min="13832" max="13834" width="8.5" style="142" customWidth="1"/>
    <col min="13835" max="13835" width="8" style="142" customWidth="1"/>
    <col min="13836" max="14079" width="9" style="142"/>
    <col min="14080" max="14080" width="47.8984375" style="142" customWidth="1"/>
    <col min="14081" max="14081" width="11.3984375" style="142" customWidth="1"/>
    <col min="14082" max="14082" width="9.3984375" style="142" customWidth="1"/>
    <col min="14083" max="14083" width="9.19921875" style="142" customWidth="1"/>
    <col min="14084" max="14084" width="10.19921875" style="142" customWidth="1"/>
    <col min="14085" max="14085" width="9.19921875" style="142" customWidth="1"/>
    <col min="14086" max="14086" width="10.19921875" style="142" customWidth="1"/>
    <col min="14087" max="14087" width="0.8984375" style="142" customWidth="1"/>
    <col min="14088" max="14090" width="8.5" style="142" customWidth="1"/>
    <col min="14091" max="14091" width="8" style="142" customWidth="1"/>
    <col min="14092" max="14335" width="9" style="142"/>
    <col min="14336" max="14336" width="47.8984375" style="142" customWidth="1"/>
    <col min="14337" max="14337" width="11.3984375" style="142" customWidth="1"/>
    <col min="14338" max="14338" width="9.3984375" style="142" customWidth="1"/>
    <col min="14339" max="14339" width="9.19921875" style="142" customWidth="1"/>
    <col min="14340" max="14340" width="10.19921875" style="142" customWidth="1"/>
    <col min="14341" max="14341" width="9.19921875" style="142" customWidth="1"/>
    <col min="14342" max="14342" width="10.19921875" style="142" customWidth="1"/>
    <col min="14343" max="14343" width="0.8984375" style="142" customWidth="1"/>
    <col min="14344" max="14346" width="8.5" style="142" customWidth="1"/>
    <col min="14347" max="14347" width="8" style="142" customWidth="1"/>
    <col min="14348" max="14591" width="9" style="142"/>
    <col min="14592" max="14592" width="47.8984375" style="142" customWidth="1"/>
    <col min="14593" max="14593" width="11.3984375" style="142" customWidth="1"/>
    <col min="14594" max="14594" width="9.3984375" style="142" customWidth="1"/>
    <col min="14595" max="14595" width="9.19921875" style="142" customWidth="1"/>
    <col min="14596" max="14596" width="10.19921875" style="142" customWidth="1"/>
    <col min="14597" max="14597" width="9.19921875" style="142" customWidth="1"/>
    <col min="14598" max="14598" width="10.19921875" style="142" customWidth="1"/>
    <col min="14599" max="14599" width="0.8984375" style="142" customWidth="1"/>
    <col min="14600" max="14602" width="8.5" style="142" customWidth="1"/>
    <col min="14603" max="14603" width="8" style="142" customWidth="1"/>
    <col min="14604" max="14847" width="9" style="142"/>
    <col min="14848" max="14848" width="47.8984375" style="142" customWidth="1"/>
    <col min="14849" max="14849" width="11.3984375" style="142" customWidth="1"/>
    <col min="14850" max="14850" width="9.3984375" style="142" customWidth="1"/>
    <col min="14851" max="14851" width="9.19921875" style="142" customWidth="1"/>
    <col min="14852" max="14852" width="10.19921875" style="142" customWidth="1"/>
    <col min="14853" max="14853" width="9.19921875" style="142" customWidth="1"/>
    <col min="14854" max="14854" width="10.19921875" style="142" customWidth="1"/>
    <col min="14855" max="14855" width="0.8984375" style="142" customWidth="1"/>
    <col min="14856" max="14858" width="8.5" style="142" customWidth="1"/>
    <col min="14859" max="14859" width="8" style="142" customWidth="1"/>
    <col min="14860" max="15103" width="9" style="142"/>
    <col min="15104" max="15104" width="47.8984375" style="142" customWidth="1"/>
    <col min="15105" max="15105" width="11.3984375" style="142" customWidth="1"/>
    <col min="15106" max="15106" width="9.3984375" style="142" customWidth="1"/>
    <col min="15107" max="15107" width="9.19921875" style="142" customWidth="1"/>
    <col min="15108" max="15108" width="10.19921875" style="142" customWidth="1"/>
    <col min="15109" max="15109" width="9.19921875" style="142" customWidth="1"/>
    <col min="15110" max="15110" width="10.19921875" style="142" customWidth="1"/>
    <col min="15111" max="15111" width="0.8984375" style="142" customWidth="1"/>
    <col min="15112" max="15114" width="8.5" style="142" customWidth="1"/>
    <col min="15115" max="15115" width="8" style="142" customWidth="1"/>
    <col min="15116" max="15359" width="9" style="142"/>
    <col min="15360" max="15360" width="47.8984375" style="142" customWidth="1"/>
    <col min="15361" max="15361" width="11.3984375" style="142" customWidth="1"/>
    <col min="15362" max="15362" width="9.3984375" style="142" customWidth="1"/>
    <col min="15363" max="15363" width="9.19921875" style="142" customWidth="1"/>
    <col min="15364" max="15364" width="10.19921875" style="142" customWidth="1"/>
    <col min="15365" max="15365" width="9.19921875" style="142" customWidth="1"/>
    <col min="15366" max="15366" width="10.19921875" style="142" customWidth="1"/>
    <col min="15367" max="15367" width="0.8984375" style="142" customWidth="1"/>
    <col min="15368" max="15370" width="8.5" style="142" customWidth="1"/>
    <col min="15371" max="15371" width="8" style="142" customWidth="1"/>
    <col min="15372" max="15615" width="9" style="142"/>
    <col min="15616" max="15616" width="47.8984375" style="142" customWidth="1"/>
    <col min="15617" max="15617" width="11.3984375" style="142" customWidth="1"/>
    <col min="15618" max="15618" width="9.3984375" style="142" customWidth="1"/>
    <col min="15619" max="15619" width="9.19921875" style="142" customWidth="1"/>
    <col min="15620" max="15620" width="10.19921875" style="142" customWidth="1"/>
    <col min="15621" max="15621" width="9.19921875" style="142" customWidth="1"/>
    <col min="15622" max="15622" width="10.19921875" style="142" customWidth="1"/>
    <col min="15623" max="15623" width="0.8984375" style="142" customWidth="1"/>
    <col min="15624" max="15626" width="8.5" style="142" customWidth="1"/>
    <col min="15627" max="15627" width="8" style="142" customWidth="1"/>
    <col min="15628" max="15871" width="9" style="142"/>
    <col min="15872" max="15872" width="47.8984375" style="142" customWidth="1"/>
    <col min="15873" max="15873" width="11.3984375" style="142" customWidth="1"/>
    <col min="15874" max="15874" width="9.3984375" style="142" customWidth="1"/>
    <col min="15875" max="15875" width="9.19921875" style="142" customWidth="1"/>
    <col min="15876" max="15876" width="10.19921875" style="142" customWidth="1"/>
    <col min="15877" max="15877" width="9.19921875" style="142" customWidth="1"/>
    <col min="15878" max="15878" width="10.19921875" style="142" customWidth="1"/>
    <col min="15879" max="15879" width="0.8984375" style="142" customWidth="1"/>
    <col min="15880" max="15882" width="8.5" style="142" customWidth="1"/>
    <col min="15883" max="15883" width="8" style="142" customWidth="1"/>
    <col min="15884" max="16127" width="9" style="142"/>
    <col min="16128" max="16128" width="47.8984375" style="142" customWidth="1"/>
    <col min="16129" max="16129" width="11.3984375" style="142" customWidth="1"/>
    <col min="16130" max="16130" width="9.3984375" style="142" customWidth="1"/>
    <col min="16131" max="16131" width="9.19921875" style="142" customWidth="1"/>
    <col min="16132" max="16132" width="10.19921875" style="142" customWidth="1"/>
    <col min="16133" max="16133" width="9.19921875" style="142" customWidth="1"/>
    <col min="16134" max="16134" width="10.19921875" style="142" customWidth="1"/>
    <col min="16135" max="16135" width="0.8984375" style="142" customWidth="1"/>
    <col min="16136" max="16138" width="8.5" style="142" customWidth="1"/>
    <col min="16139" max="16139" width="8" style="142" customWidth="1"/>
    <col min="16140" max="16384" width="9" style="142"/>
  </cols>
  <sheetData>
    <row r="1" spans="1:251" s="20" customFormat="1" ht="15" customHeight="1" x14ac:dyDescent="0.25">
      <c r="A1" s="369"/>
      <c r="B1" s="369"/>
      <c r="C1" s="369"/>
      <c r="D1" s="369"/>
      <c r="E1" s="369"/>
      <c r="F1" s="370"/>
      <c r="G1" s="165" t="s">
        <v>116</v>
      </c>
      <c r="H1" s="159"/>
      <c r="I1" s="159"/>
      <c r="J1" s="159"/>
      <c r="K1" s="159"/>
      <c r="L1" s="159"/>
      <c r="M1" s="159"/>
      <c r="N1" s="159"/>
      <c r="O1" s="159"/>
      <c r="P1" s="159"/>
      <c r="Q1" s="159"/>
      <c r="R1" s="159"/>
      <c r="S1" s="159"/>
      <c r="T1" s="159"/>
      <c r="U1" s="159"/>
      <c r="V1" s="159"/>
      <c r="W1" s="159"/>
    </row>
    <row r="2" spans="1:251" s="20" customFormat="1" ht="30" customHeight="1" x14ac:dyDescent="0.25">
      <c r="A2" s="553" t="s">
        <v>102</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25">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25">
      <c r="A4" s="124"/>
      <c r="B4" s="124"/>
      <c r="C4" s="124"/>
      <c r="D4" s="124"/>
      <c r="E4" s="124"/>
      <c r="F4" s="124"/>
    </row>
    <row r="5" spans="1:251" s="126" customFormat="1" ht="20.100000000000001" customHeight="1" x14ac:dyDescent="0.25">
      <c r="A5" s="125" t="s">
        <v>145</v>
      </c>
      <c r="F5" s="22"/>
      <c r="G5" s="22" t="s">
        <v>230</v>
      </c>
      <c r="O5" s="261"/>
      <c r="P5" s="262"/>
      <c r="Q5" s="262"/>
      <c r="R5" s="262"/>
      <c r="S5" s="262"/>
      <c r="T5" s="262"/>
      <c r="U5" s="262"/>
      <c r="V5" s="262"/>
      <c r="W5" s="262"/>
    </row>
    <row r="6" spans="1:251" s="18" customFormat="1" ht="5.0999999999999996" customHeight="1" x14ac:dyDescent="0.3">
      <c r="A6" s="215"/>
      <c r="B6" s="216"/>
      <c r="C6" s="216"/>
      <c r="D6" s="216"/>
      <c r="E6" s="216"/>
      <c r="F6" s="216"/>
      <c r="G6" s="214"/>
      <c r="O6" s="282"/>
      <c r="P6" s="283"/>
      <c r="Q6" s="283"/>
      <c r="R6" s="283"/>
      <c r="S6" s="283"/>
      <c r="T6" s="283"/>
      <c r="U6" s="283"/>
      <c r="V6" s="283"/>
      <c r="W6" s="283"/>
    </row>
    <row r="7" spans="1:251" s="284" customFormat="1" ht="15" customHeight="1" x14ac:dyDescent="0.25">
      <c r="A7" s="564" t="s">
        <v>122</v>
      </c>
      <c r="B7" s="564"/>
      <c r="C7" s="565" t="s">
        <v>123</v>
      </c>
      <c r="D7" s="565"/>
      <c r="E7" s="565"/>
      <c r="F7" s="565"/>
      <c r="G7" s="565"/>
      <c r="O7" s="285"/>
      <c r="P7" s="286"/>
      <c r="Q7" s="286"/>
      <c r="R7" s="286"/>
      <c r="S7" s="286"/>
      <c r="T7" s="286"/>
      <c r="U7" s="286"/>
      <c r="V7" s="286"/>
      <c r="W7" s="286"/>
    </row>
    <row r="8" spans="1:251" s="284" customFormat="1" ht="53.1" customHeight="1" x14ac:dyDescent="0.25">
      <c r="A8" s="564"/>
      <c r="B8" s="564"/>
      <c r="C8" s="362" t="s">
        <v>113</v>
      </c>
      <c r="D8" s="362" t="s">
        <v>130</v>
      </c>
      <c r="E8" s="362" t="s">
        <v>114</v>
      </c>
      <c r="F8" s="362" t="s">
        <v>131</v>
      </c>
      <c r="G8" s="260" t="s">
        <v>134</v>
      </c>
      <c r="H8" s="140"/>
      <c r="O8" s="227"/>
      <c r="P8" s="228"/>
      <c r="Q8" s="228"/>
      <c r="R8" s="228"/>
      <c r="S8" s="228"/>
      <c r="T8" s="228"/>
      <c r="U8" s="228"/>
      <c r="V8" s="228"/>
      <c r="W8" s="228"/>
    </row>
    <row r="9" spans="1:251" s="284" customFormat="1" ht="5.0999999999999996" customHeight="1" x14ac:dyDescent="0.25">
      <c r="A9" s="217"/>
      <c r="B9" s="218"/>
      <c r="C9" s="219"/>
      <c r="D9" s="220"/>
      <c r="E9" s="219"/>
      <c r="F9" s="219"/>
      <c r="G9" s="221"/>
      <c r="O9" s="227"/>
      <c r="P9" s="228"/>
      <c r="Q9" s="228"/>
      <c r="R9" s="228"/>
      <c r="S9" s="228"/>
      <c r="T9" s="228"/>
      <c r="U9" s="228"/>
      <c r="V9" s="228"/>
      <c r="W9" s="228"/>
    </row>
    <row r="10" spans="1:251" s="140" customFormat="1" ht="5.0999999999999996" customHeight="1" x14ac:dyDescent="0.25">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25">
      <c r="A11" s="128" t="s">
        <v>3</v>
      </c>
      <c r="B11" s="97">
        <v>9810</v>
      </c>
      <c r="C11" s="129">
        <v>13.942111699959234</v>
      </c>
      <c r="D11" s="129">
        <v>0.66245413779046058</v>
      </c>
      <c r="E11" s="129">
        <v>26.732572360375052</v>
      </c>
      <c r="F11" s="129">
        <v>38.962494904198941</v>
      </c>
      <c r="G11" s="129">
        <v>19.700366897676314</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85</v>
      </c>
      <c r="B13" s="105">
        <v>1550</v>
      </c>
      <c r="C13" s="135">
        <v>70.508692852543462</v>
      </c>
      <c r="D13" s="135">
        <v>2.5756600128782998</v>
      </c>
      <c r="E13" s="135">
        <v>25.241468126207341</v>
      </c>
      <c r="F13" s="135">
        <v>1.6741790083708949</v>
      </c>
      <c r="G13" s="135" t="s">
        <v>231</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25">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146</v>
      </c>
      <c r="B15" s="111">
        <v>210</v>
      </c>
      <c r="C15" s="108">
        <v>97.115384615384613</v>
      </c>
      <c r="D15" s="108" t="s">
        <v>231</v>
      </c>
      <c r="E15" s="108">
        <v>2.8846153846153846</v>
      </c>
      <c r="F15" s="108" t="s">
        <v>231</v>
      </c>
      <c r="G15" s="108" t="s">
        <v>231</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147</v>
      </c>
      <c r="B16" s="111">
        <v>200</v>
      </c>
      <c r="C16" s="108">
        <v>39.086294416243653</v>
      </c>
      <c r="D16" s="108">
        <v>2.030456852791878</v>
      </c>
      <c r="E16" s="108">
        <v>54.314720812182735</v>
      </c>
      <c r="F16" s="108">
        <v>4.5685279187817258</v>
      </c>
      <c r="G16" s="108" t="s">
        <v>231</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148</v>
      </c>
      <c r="B17" s="111">
        <v>140</v>
      </c>
      <c r="C17" s="108">
        <v>92.857142857142861</v>
      </c>
      <c r="D17" s="108">
        <v>6.4285714285714279</v>
      </c>
      <c r="E17" s="108">
        <v>0.7142857142857143</v>
      </c>
      <c r="F17" s="108" t="s">
        <v>231</v>
      </c>
      <c r="G17" s="108" t="s">
        <v>231</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149</v>
      </c>
      <c r="B18" s="111">
        <v>110</v>
      </c>
      <c r="C18" s="108">
        <v>10.714285714285714</v>
      </c>
      <c r="D18" s="108">
        <v>4.4642857142857144</v>
      </c>
      <c r="E18" s="108">
        <v>84.821428571428569</v>
      </c>
      <c r="F18" s="108" t="s">
        <v>231</v>
      </c>
      <c r="G18" s="108" t="s">
        <v>231</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150</v>
      </c>
      <c r="B19" s="111">
        <v>90</v>
      </c>
      <c r="C19" s="108">
        <v>52.941176470588239</v>
      </c>
      <c r="D19" s="108">
        <v>10.588235294117647</v>
      </c>
      <c r="E19" s="108">
        <v>36.470588235294116</v>
      </c>
      <c r="F19" s="108" t="s">
        <v>231</v>
      </c>
      <c r="G19" s="108" t="s">
        <v>231</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151</v>
      </c>
      <c r="B20" s="111">
        <v>80</v>
      </c>
      <c r="C20" s="108">
        <v>97.61904761904762</v>
      </c>
      <c r="D20" s="108">
        <v>2.3809523809523809</v>
      </c>
      <c r="E20" s="108" t="s">
        <v>231</v>
      </c>
      <c r="F20" s="108" t="s">
        <v>231</v>
      </c>
      <c r="G20" s="108" t="s">
        <v>231</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152</v>
      </c>
      <c r="B21" s="111">
        <v>80</v>
      </c>
      <c r="C21" s="108">
        <v>52</v>
      </c>
      <c r="D21" s="108">
        <v>4</v>
      </c>
      <c r="E21" s="108">
        <v>32</v>
      </c>
      <c r="F21" s="108">
        <v>12</v>
      </c>
      <c r="G21" s="108" t="s">
        <v>231</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153</v>
      </c>
      <c r="B22" s="111">
        <v>70</v>
      </c>
      <c r="C22" s="108">
        <v>57.352941176470587</v>
      </c>
      <c r="D22" s="108" t="s">
        <v>231</v>
      </c>
      <c r="E22" s="108">
        <v>42.647058823529413</v>
      </c>
      <c r="F22" s="108" t="s">
        <v>231</v>
      </c>
      <c r="G22" s="108" t="s">
        <v>231</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154</v>
      </c>
      <c r="B23" s="111">
        <v>70</v>
      </c>
      <c r="C23" s="108">
        <v>92.424242424242422</v>
      </c>
      <c r="D23" s="108" t="s">
        <v>231</v>
      </c>
      <c r="E23" s="108">
        <v>7.5757575757575761</v>
      </c>
      <c r="F23" s="108" t="s">
        <v>231</v>
      </c>
      <c r="G23" s="108" t="s">
        <v>231</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155</v>
      </c>
      <c r="B24" s="111">
        <v>50</v>
      </c>
      <c r="C24" s="108">
        <v>50</v>
      </c>
      <c r="D24" s="108" t="s">
        <v>231</v>
      </c>
      <c r="E24" s="108">
        <v>50</v>
      </c>
      <c r="F24" s="108" t="s">
        <v>231</v>
      </c>
      <c r="G24" s="108" t="s">
        <v>231</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156</v>
      </c>
      <c r="B25" s="111">
        <v>50</v>
      </c>
      <c r="C25" s="108">
        <v>100</v>
      </c>
      <c r="D25" s="108" t="s">
        <v>231</v>
      </c>
      <c r="E25" s="108" t="s">
        <v>231</v>
      </c>
      <c r="F25" s="108" t="s">
        <v>231</v>
      </c>
      <c r="G25" s="108" t="s">
        <v>231</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157</v>
      </c>
      <c r="B26" s="111">
        <v>50</v>
      </c>
      <c r="C26" s="108">
        <v>100</v>
      </c>
      <c r="D26" s="108" t="s">
        <v>231</v>
      </c>
      <c r="E26" s="108" t="s">
        <v>231</v>
      </c>
      <c r="F26" s="108" t="s">
        <v>231</v>
      </c>
      <c r="G26" s="108" t="s">
        <v>231</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158</v>
      </c>
      <c r="B27" s="111">
        <v>370</v>
      </c>
      <c r="C27" s="108">
        <v>77.211796246648788</v>
      </c>
      <c r="D27" s="108">
        <v>2.1447721179624666</v>
      </c>
      <c r="E27" s="108">
        <v>18.498659517426276</v>
      </c>
      <c r="F27" s="108">
        <v>2.1447721179624666</v>
      </c>
      <c r="G27" s="108" t="s">
        <v>231</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4210</v>
      </c>
      <c r="C29" s="135">
        <v>6.479943033467837</v>
      </c>
      <c r="D29" s="135">
        <v>0.21362449560882982</v>
      </c>
      <c r="E29" s="135">
        <v>38.642297650130544</v>
      </c>
      <c r="F29" s="135">
        <v>39.283171136957037</v>
      </c>
      <c r="G29" s="135">
        <v>15.380963683835747</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159</v>
      </c>
      <c r="B31" s="111">
        <v>1940</v>
      </c>
      <c r="C31" s="108" t="s">
        <v>231</v>
      </c>
      <c r="D31" s="108" t="s">
        <v>231</v>
      </c>
      <c r="E31" s="108">
        <v>19.248584662892434</v>
      </c>
      <c r="F31" s="108">
        <v>56.253216675244467</v>
      </c>
      <c r="G31" s="108">
        <v>24.4981986618631</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160</v>
      </c>
      <c r="B32" s="111">
        <v>780</v>
      </c>
      <c r="C32" s="108">
        <v>0.89974293059125965</v>
      </c>
      <c r="D32" s="108" t="s">
        <v>231</v>
      </c>
      <c r="E32" s="108">
        <v>47.172236503856041</v>
      </c>
      <c r="F32" s="108">
        <v>32.904884318766065</v>
      </c>
      <c r="G32" s="108">
        <v>19.023136246786631</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161</v>
      </c>
      <c r="B33" s="111">
        <v>430</v>
      </c>
      <c r="C33" s="108">
        <v>42.857142857142854</v>
      </c>
      <c r="D33" s="108">
        <v>1.873536299765808</v>
      </c>
      <c r="E33" s="108">
        <v>48.00936768149883</v>
      </c>
      <c r="F33" s="108">
        <v>7.2599531615925059</v>
      </c>
      <c r="G33" s="108" t="s">
        <v>231</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162</v>
      </c>
      <c r="B34" s="111">
        <v>250</v>
      </c>
      <c r="C34" s="108" t="s">
        <v>231</v>
      </c>
      <c r="D34" s="108" t="s">
        <v>231</v>
      </c>
      <c r="E34" s="108">
        <v>95.918367346938766</v>
      </c>
      <c r="F34" s="108">
        <v>4.0816326530612246</v>
      </c>
      <c r="G34" s="108" t="s">
        <v>231</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163</v>
      </c>
      <c r="B35" s="111">
        <v>200</v>
      </c>
      <c r="C35" s="108">
        <v>15.897435897435896</v>
      </c>
      <c r="D35" s="108">
        <v>0.51282051282051277</v>
      </c>
      <c r="E35" s="108">
        <v>62.051282051282051</v>
      </c>
      <c r="F35" s="108">
        <v>21.53846153846154</v>
      </c>
      <c r="G35" s="108" t="s">
        <v>231</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164</v>
      </c>
      <c r="B36" s="111">
        <v>160</v>
      </c>
      <c r="C36" s="108">
        <v>5.6603773584905666</v>
      </c>
      <c r="D36" s="108" t="s">
        <v>231</v>
      </c>
      <c r="E36" s="108">
        <v>92.452830188679243</v>
      </c>
      <c r="F36" s="108">
        <v>1.8867924528301887</v>
      </c>
      <c r="G36" s="108" t="s">
        <v>231</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165</v>
      </c>
      <c r="B37" s="111">
        <v>100</v>
      </c>
      <c r="C37" s="108" t="s">
        <v>231</v>
      </c>
      <c r="D37" s="108" t="s">
        <v>231</v>
      </c>
      <c r="E37" s="108">
        <v>15</v>
      </c>
      <c r="F37" s="108">
        <v>61</v>
      </c>
      <c r="G37" s="108">
        <v>24</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166</v>
      </c>
      <c r="B38" s="111">
        <v>90</v>
      </c>
      <c r="C38" s="108">
        <v>12.087912087912088</v>
      </c>
      <c r="D38" s="108" t="s">
        <v>231</v>
      </c>
      <c r="E38" s="108">
        <v>59.340659340659343</v>
      </c>
      <c r="F38" s="108">
        <v>28.571428571428569</v>
      </c>
      <c r="G38" s="108" t="s">
        <v>231</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167</v>
      </c>
      <c r="B39" s="111">
        <v>90</v>
      </c>
      <c r="C39" s="108" t="s">
        <v>231</v>
      </c>
      <c r="D39" s="108" t="s">
        <v>231</v>
      </c>
      <c r="E39" s="108" t="s">
        <v>231</v>
      </c>
      <c r="F39" s="108">
        <v>100</v>
      </c>
      <c r="G39" s="108" t="s">
        <v>231</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158</v>
      </c>
      <c r="B40" s="111">
        <v>190</v>
      </c>
      <c r="C40" s="108">
        <v>16.842105263157894</v>
      </c>
      <c r="D40" s="108" t="s">
        <v>231</v>
      </c>
      <c r="E40" s="108">
        <v>57.894736842105267</v>
      </c>
      <c r="F40" s="108">
        <v>25.263157894736842</v>
      </c>
      <c r="G40" s="108" t="s">
        <v>231</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2380</v>
      </c>
      <c r="C42" s="135" t="s">
        <v>231</v>
      </c>
      <c r="D42" s="135">
        <v>0.67283431455004206</v>
      </c>
      <c r="E42" s="135">
        <v>19.932716568544993</v>
      </c>
      <c r="F42" s="135">
        <v>56.518082422203534</v>
      </c>
      <c r="G42" s="135">
        <v>22.876366694701431</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168</v>
      </c>
      <c r="B44" s="111">
        <v>410</v>
      </c>
      <c r="C44" s="108" t="s">
        <v>231</v>
      </c>
      <c r="D44" s="108">
        <v>1.2135922330097086</v>
      </c>
      <c r="E44" s="108">
        <v>32.524271844660198</v>
      </c>
      <c r="F44" s="108">
        <v>61.407766990291258</v>
      </c>
      <c r="G44" s="108">
        <v>4.8543689320388346</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169</v>
      </c>
      <c r="B45" s="111">
        <v>320</v>
      </c>
      <c r="C45" s="108" t="s">
        <v>231</v>
      </c>
      <c r="D45" s="108" t="s">
        <v>231</v>
      </c>
      <c r="E45" s="108">
        <v>9.8765432098765427</v>
      </c>
      <c r="F45" s="108">
        <v>53.703703703703709</v>
      </c>
      <c r="G45" s="108">
        <v>36.419753086419753</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170</v>
      </c>
      <c r="B46" s="111">
        <v>250</v>
      </c>
      <c r="C46" s="108" t="s">
        <v>231</v>
      </c>
      <c r="D46" s="108" t="s">
        <v>231</v>
      </c>
      <c r="E46" s="108">
        <v>3.225806451612903</v>
      </c>
      <c r="F46" s="108">
        <v>62.096774193548384</v>
      </c>
      <c r="G46" s="108">
        <v>34.677419354838712</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171</v>
      </c>
      <c r="B47" s="111">
        <v>240</v>
      </c>
      <c r="C47" s="108" t="s">
        <v>231</v>
      </c>
      <c r="D47" s="108" t="s">
        <v>231</v>
      </c>
      <c r="E47" s="108">
        <v>1.2711864406779663</v>
      </c>
      <c r="F47" s="108">
        <v>91.949152542372886</v>
      </c>
      <c r="G47" s="108">
        <v>6.7796610169491522</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172</v>
      </c>
      <c r="B48" s="111">
        <v>130</v>
      </c>
      <c r="C48" s="108" t="s">
        <v>231</v>
      </c>
      <c r="D48" s="108">
        <v>5.5555555555555554</v>
      </c>
      <c r="E48" s="108">
        <v>33.333333333333329</v>
      </c>
      <c r="F48" s="108">
        <v>59.523809523809526</v>
      </c>
      <c r="G48" s="108">
        <v>1.5873015873015872</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173</v>
      </c>
      <c r="B49" s="111">
        <v>100</v>
      </c>
      <c r="C49" s="108" t="s">
        <v>231</v>
      </c>
      <c r="D49" s="108" t="s">
        <v>231</v>
      </c>
      <c r="E49" s="108">
        <v>10.784313725490197</v>
      </c>
      <c r="F49" s="108">
        <v>40.196078431372548</v>
      </c>
      <c r="G49" s="108">
        <v>49.019607843137251</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174</v>
      </c>
      <c r="B50" s="111">
        <v>90</v>
      </c>
      <c r="C50" s="108" t="s">
        <v>231</v>
      </c>
      <c r="D50" s="108" t="s">
        <v>231</v>
      </c>
      <c r="E50" s="108">
        <v>3.4090909090909087</v>
      </c>
      <c r="F50" s="108">
        <v>48.863636363636367</v>
      </c>
      <c r="G50" s="108">
        <v>47.727272727272727</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175</v>
      </c>
      <c r="B51" s="111">
        <v>80</v>
      </c>
      <c r="C51" s="108" t="s">
        <v>231</v>
      </c>
      <c r="D51" s="108" t="s">
        <v>231</v>
      </c>
      <c r="E51" s="108">
        <v>10.843373493975903</v>
      </c>
      <c r="F51" s="108">
        <v>27.710843373493976</v>
      </c>
      <c r="G51" s="108">
        <v>61.445783132530117</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176</v>
      </c>
      <c r="B52" s="111">
        <v>80</v>
      </c>
      <c r="C52" s="108" t="s">
        <v>231</v>
      </c>
      <c r="D52" s="108" t="s">
        <v>231</v>
      </c>
      <c r="E52" s="108">
        <v>12.345679012345679</v>
      </c>
      <c r="F52" s="108">
        <v>55.555555555555557</v>
      </c>
      <c r="G52" s="108">
        <v>32.098765432098766</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177</v>
      </c>
      <c r="B53" s="111">
        <v>70</v>
      </c>
      <c r="C53" s="108" t="s">
        <v>231</v>
      </c>
      <c r="D53" s="108" t="s">
        <v>231</v>
      </c>
      <c r="E53" s="108">
        <v>15.277777777777779</v>
      </c>
      <c r="F53" s="108">
        <v>72.222222222222214</v>
      </c>
      <c r="G53" s="108">
        <v>12.5</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178</v>
      </c>
      <c r="B54" s="111">
        <v>70</v>
      </c>
      <c r="C54" s="108" t="s">
        <v>231</v>
      </c>
      <c r="D54" s="108" t="s">
        <v>231</v>
      </c>
      <c r="E54" s="108" t="s">
        <v>231</v>
      </c>
      <c r="F54" s="108">
        <v>61.111111111111114</v>
      </c>
      <c r="G54" s="108">
        <v>38.888888888888893</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179</v>
      </c>
      <c r="B55" s="111">
        <v>70</v>
      </c>
      <c r="C55" s="108" t="s">
        <v>231</v>
      </c>
      <c r="D55" s="108">
        <v>1.4084507042253522</v>
      </c>
      <c r="E55" s="108">
        <v>73.239436619718319</v>
      </c>
      <c r="F55" s="108">
        <v>25.352112676056336</v>
      </c>
      <c r="G55" s="108" t="s">
        <v>231</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158</v>
      </c>
      <c r="B56" s="111">
        <v>460</v>
      </c>
      <c r="C56" s="108" t="s">
        <v>231</v>
      </c>
      <c r="D56" s="108">
        <v>0.64794816414686829</v>
      </c>
      <c r="E56" s="108">
        <v>34.341252699784022</v>
      </c>
      <c r="F56" s="108">
        <v>44.276457883369332</v>
      </c>
      <c r="G56" s="108">
        <v>20.734341252699785</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1670</v>
      </c>
      <c r="C58" s="135" t="s">
        <v>231</v>
      </c>
      <c r="D58" s="135" t="s">
        <v>231</v>
      </c>
      <c r="E58" s="135">
        <v>7.7338129496402885</v>
      </c>
      <c r="F58" s="135">
        <v>47.841726618705039</v>
      </c>
      <c r="G58" s="135">
        <v>44.42446043165468</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180</v>
      </c>
      <c r="B60" s="111">
        <v>880</v>
      </c>
      <c r="C60" s="108" t="s">
        <v>231</v>
      </c>
      <c r="D60" s="108" t="s">
        <v>231</v>
      </c>
      <c r="E60" s="108">
        <v>2.7428571428571429</v>
      </c>
      <c r="F60" s="108">
        <v>30.057142857142853</v>
      </c>
      <c r="G60" s="108">
        <v>67.2</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181</v>
      </c>
      <c r="B61" s="111">
        <v>640</v>
      </c>
      <c r="C61" s="108" t="s">
        <v>231</v>
      </c>
      <c r="D61" s="108" t="s">
        <v>231</v>
      </c>
      <c r="E61" s="108">
        <v>12.695924764890282</v>
      </c>
      <c r="F61" s="108">
        <v>72.570532915360502</v>
      </c>
      <c r="G61" s="108">
        <v>14.733542319749215</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182</v>
      </c>
      <c r="B62" s="111">
        <v>60</v>
      </c>
      <c r="C62" s="108" t="s">
        <v>231</v>
      </c>
      <c r="D62" s="108" t="s">
        <v>231</v>
      </c>
      <c r="E62" s="108">
        <v>23.333333333333332</v>
      </c>
      <c r="F62" s="108">
        <v>56.666666666666664</v>
      </c>
      <c r="G62" s="108">
        <v>20</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183</v>
      </c>
      <c r="B63" s="111">
        <v>50</v>
      </c>
      <c r="C63" s="108" t="s">
        <v>231</v>
      </c>
      <c r="D63" s="108" t="s">
        <v>231</v>
      </c>
      <c r="E63" s="108" t="s">
        <v>231</v>
      </c>
      <c r="F63" s="108">
        <v>33.333333333333329</v>
      </c>
      <c r="G63" s="108">
        <v>66.666666666666657</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158</v>
      </c>
      <c r="B64" s="111">
        <v>40</v>
      </c>
      <c r="C64" s="108" t="s">
        <v>231</v>
      </c>
      <c r="D64" s="108" t="s">
        <v>231</v>
      </c>
      <c r="E64" s="108">
        <v>22.727272727272727</v>
      </c>
      <c r="F64" s="108">
        <v>47.727272727272727</v>
      </c>
      <c r="G64" s="108">
        <v>29.545454545454547</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25">
      <c r="A65" s="380"/>
      <c r="B65" s="372"/>
      <c r="C65" s="373"/>
      <c r="D65" s="373"/>
      <c r="E65" s="373"/>
      <c r="F65" s="373"/>
      <c r="G65" s="373"/>
      <c r="H65" s="108"/>
      <c r="I65" s="108"/>
      <c r="J65" s="357"/>
      <c r="K65" s="566"/>
      <c r="L65" s="566"/>
      <c r="M65" s="566"/>
      <c r="N65" s="566"/>
      <c r="O65" s="566"/>
      <c r="P65" s="566"/>
      <c r="Q65" s="566"/>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25">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25">
      <c r="A67" s="572" t="s">
        <v>119</v>
      </c>
      <c r="B67" s="572"/>
      <c r="C67" s="572"/>
      <c r="D67" s="572"/>
      <c r="E67" s="572"/>
      <c r="F67" s="572"/>
      <c r="G67" s="572"/>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 customHeight="1" x14ac:dyDescent="0.25">
      <c r="A68" s="572" t="s">
        <v>91</v>
      </c>
      <c r="B68" s="572"/>
      <c r="C68" s="572"/>
      <c r="D68" s="572"/>
      <c r="E68" s="572"/>
      <c r="F68" s="572"/>
      <c r="G68" s="572"/>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25">
      <c r="A69" s="570" t="s">
        <v>137</v>
      </c>
      <c r="B69" s="570"/>
      <c r="C69" s="570"/>
      <c r="D69" s="570"/>
      <c r="E69" s="570"/>
      <c r="F69" s="570"/>
      <c r="G69" s="570"/>
      <c r="N69" s="336"/>
      <c r="O69" s="337"/>
      <c r="P69" s="337"/>
      <c r="Q69" s="337"/>
      <c r="R69" s="337"/>
      <c r="S69" s="337"/>
      <c r="T69" s="337"/>
      <c r="U69" s="337"/>
      <c r="V69" s="337"/>
      <c r="W69" s="337"/>
      <c r="X69" s="337"/>
    </row>
    <row r="70" spans="1:251" x14ac:dyDescent="0.3">
      <c r="H70" s="18"/>
      <c r="N70" s="308"/>
      <c r="O70" s="309"/>
      <c r="P70" s="309"/>
      <c r="Q70" s="309"/>
      <c r="R70" s="309"/>
      <c r="S70" s="309"/>
      <c r="T70" s="309"/>
      <c r="U70" s="309"/>
      <c r="V70" s="309"/>
    </row>
    <row r="71" spans="1:251" x14ac:dyDescent="0.3">
      <c r="N71" s="18"/>
      <c r="O71" s="309"/>
      <c r="P71" s="309"/>
      <c r="Q71" s="309"/>
      <c r="R71" s="309"/>
      <c r="S71" s="309"/>
      <c r="T71" s="309"/>
      <c r="U71" s="309"/>
      <c r="V71" s="309"/>
    </row>
    <row r="72" spans="1:251" x14ac:dyDescent="0.3">
      <c r="N72" s="310"/>
      <c r="O72" s="311"/>
      <c r="P72" s="311"/>
      <c r="Q72" s="311"/>
      <c r="R72" s="311"/>
      <c r="S72" s="311"/>
      <c r="T72" s="311"/>
      <c r="U72" s="311"/>
      <c r="V72" s="311"/>
    </row>
    <row r="73" spans="1:251" x14ac:dyDescent="0.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282"/>
      <c r="O77" s="283"/>
      <c r="P77" s="283"/>
      <c r="Q77" s="283"/>
      <c r="R77" s="283"/>
      <c r="S77" s="283"/>
      <c r="T77" s="283"/>
      <c r="U77" s="283"/>
      <c r="V77" s="283"/>
    </row>
    <row r="78" spans="1:251" x14ac:dyDescent="0.3">
      <c r="A78" s="18"/>
      <c r="B78" s="18"/>
      <c r="C78" s="18"/>
      <c r="D78" s="18"/>
      <c r="E78" s="18"/>
      <c r="F78" s="18"/>
      <c r="N78" s="18"/>
      <c r="O78" s="309"/>
      <c r="P78" s="309"/>
      <c r="Q78" s="309"/>
      <c r="R78" s="309"/>
      <c r="S78" s="309"/>
      <c r="T78" s="309"/>
      <c r="U78" s="309"/>
      <c r="V78" s="309"/>
    </row>
    <row r="79" spans="1:251" x14ac:dyDescent="0.3">
      <c r="A79" s="18"/>
      <c r="B79" s="18"/>
      <c r="C79" s="18"/>
      <c r="D79" s="18"/>
      <c r="E79" s="18"/>
      <c r="F79" s="18"/>
      <c r="N79" s="310"/>
      <c r="O79" s="311"/>
      <c r="P79" s="311"/>
      <c r="Q79" s="311"/>
      <c r="R79" s="311"/>
      <c r="S79" s="311"/>
      <c r="T79" s="311"/>
      <c r="U79" s="311"/>
      <c r="V79" s="311"/>
    </row>
    <row r="80" spans="1:251" x14ac:dyDescent="0.3">
      <c r="A80" s="18"/>
      <c r="B80" s="18"/>
      <c r="C80" s="18"/>
      <c r="D80" s="18"/>
      <c r="E80" s="18"/>
      <c r="F80" s="18"/>
      <c r="N80" s="282"/>
      <c r="O80" s="283"/>
      <c r="P80" s="283"/>
      <c r="Q80" s="283"/>
      <c r="R80" s="283"/>
      <c r="S80" s="283"/>
      <c r="T80" s="283"/>
      <c r="U80" s="283"/>
      <c r="V80" s="283"/>
    </row>
    <row r="81" spans="1:23" x14ac:dyDescent="0.3">
      <c r="A81" s="18"/>
      <c r="B81" s="18"/>
      <c r="C81" s="18"/>
      <c r="D81" s="18"/>
      <c r="E81" s="18"/>
      <c r="F81" s="18"/>
      <c r="G81" s="18"/>
      <c r="O81" s="18"/>
      <c r="P81" s="309"/>
      <c r="Q81" s="309"/>
      <c r="R81" s="309"/>
      <c r="S81" s="309"/>
      <c r="T81" s="309"/>
      <c r="U81" s="309"/>
      <c r="V81" s="309"/>
      <c r="W81" s="309"/>
    </row>
    <row r="82" spans="1:23" x14ac:dyDescent="0.3">
      <c r="A82" s="18"/>
      <c r="B82" s="18"/>
      <c r="C82" s="18"/>
      <c r="D82" s="18"/>
      <c r="E82" s="18"/>
      <c r="F82" s="18"/>
      <c r="G82" s="18"/>
      <c r="O82" s="310"/>
      <c r="P82" s="311"/>
      <c r="Q82" s="311"/>
      <c r="R82" s="311"/>
      <c r="S82" s="311"/>
      <c r="T82" s="311"/>
      <c r="U82" s="311"/>
      <c r="V82" s="311"/>
      <c r="W82" s="311"/>
    </row>
    <row r="83" spans="1:23" x14ac:dyDescent="0.3">
      <c r="A83" s="18"/>
      <c r="B83" s="18"/>
      <c r="C83" s="18"/>
      <c r="D83" s="18"/>
      <c r="E83" s="18"/>
      <c r="F83" s="18"/>
      <c r="G83" s="18"/>
      <c r="O83" s="282"/>
      <c r="P83" s="283"/>
      <c r="Q83" s="283"/>
      <c r="R83" s="283"/>
      <c r="S83" s="283"/>
      <c r="T83" s="283"/>
      <c r="U83" s="283"/>
      <c r="V83" s="283"/>
      <c r="W83" s="283"/>
    </row>
    <row r="84" spans="1:23" x14ac:dyDescent="0.3">
      <c r="A84" s="18"/>
      <c r="B84" s="18"/>
      <c r="C84" s="18"/>
      <c r="D84" s="18"/>
      <c r="E84" s="18"/>
      <c r="F84" s="18"/>
      <c r="G84" s="18"/>
      <c r="O84" s="282"/>
      <c r="P84" s="283"/>
      <c r="Q84" s="283"/>
      <c r="R84" s="283"/>
      <c r="S84" s="283"/>
      <c r="T84" s="283"/>
      <c r="U84" s="283"/>
      <c r="V84" s="283"/>
      <c r="W84" s="283"/>
    </row>
    <row r="85" spans="1:23" x14ac:dyDescent="0.3">
      <c r="A85" s="18"/>
      <c r="B85" s="18"/>
      <c r="C85" s="18"/>
      <c r="D85" s="18"/>
      <c r="E85" s="18"/>
      <c r="F85" s="18"/>
      <c r="G85" s="18"/>
      <c r="O85" s="282"/>
      <c r="P85" s="283"/>
      <c r="Q85" s="283"/>
      <c r="R85" s="283"/>
      <c r="S85" s="283"/>
      <c r="T85" s="283"/>
      <c r="U85" s="283"/>
      <c r="V85" s="283"/>
      <c r="W85" s="283"/>
    </row>
    <row r="86" spans="1:23" x14ac:dyDescent="0.3">
      <c r="A86" s="18"/>
      <c r="B86" s="18"/>
      <c r="C86" s="18"/>
      <c r="D86" s="18"/>
      <c r="E86" s="18"/>
      <c r="F86" s="18"/>
      <c r="G86" s="18"/>
      <c r="O86" s="310"/>
      <c r="P86" s="311"/>
      <c r="Q86" s="311"/>
      <c r="R86" s="311"/>
      <c r="S86" s="311"/>
      <c r="T86" s="311"/>
      <c r="U86" s="311"/>
      <c r="V86" s="311"/>
      <c r="W86" s="311"/>
    </row>
    <row r="87" spans="1:23" x14ac:dyDescent="0.3">
      <c r="A87" s="18"/>
      <c r="B87" s="18"/>
      <c r="C87" s="18"/>
      <c r="D87" s="18"/>
      <c r="E87" s="18"/>
      <c r="F87" s="18"/>
      <c r="G87" s="18"/>
      <c r="O87" s="310"/>
      <c r="P87" s="311"/>
      <c r="Q87" s="311"/>
      <c r="R87" s="311"/>
      <c r="S87" s="311"/>
      <c r="T87" s="311"/>
      <c r="U87" s="311"/>
      <c r="V87" s="311"/>
      <c r="W87" s="311"/>
    </row>
    <row r="88" spans="1:23" x14ac:dyDescent="0.3">
      <c r="A88" s="18"/>
      <c r="B88" s="18"/>
      <c r="C88" s="18"/>
      <c r="D88" s="18"/>
      <c r="E88" s="18"/>
      <c r="F88" s="18"/>
      <c r="G88" s="18"/>
    </row>
    <row r="89" spans="1:23" x14ac:dyDescent="0.3">
      <c r="A89" s="18"/>
      <c r="B89" s="18"/>
      <c r="C89" s="18"/>
      <c r="D89" s="18"/>
      <c r="E89" s="18"/>
      <c r="F89" s="18"/>
      <c r="G89" s="18"/>
    </row>
    <row r="90" spans="1:23" x14ac:dyDescent="0.3">
      <c r="A90" s="18"/>
      <c r="B90" s="18"/>
      <c r="C90" s="18"/>
      <c r="D90" s="18"/>
      <c r="E90" s="18"/>
      <c r="F90" s="18"/>
      <c r="G90" s="18"/>
    </row>
    <row r="91" spans="1:23" x14ac:dyDescent="0.3">
      <c r="A91" s="18"/>
      <c r="B91" s="18"/>
      <c r="C91" s="18"/>
      <c r="D91" s="18"/>
      <c r="E91" s="18"/>
      <c r="F91" s="18"/>
      <c r="G91" s="18"/>
    </row>
    <row r="92" spans="1:23" x14ac:dyDescent="0.3">
      <c r="A92" s="18"/>
      <c r="B92" s="18"/>
      <c r="C92" s="18"/>
      <c r="D92" s="18"/>
      <c r="E92" s="18"/>
      <c r="F92" s="18"/>
      <c r="G92" s="18"/>
    </row>
    <row r="93" spans="1:23" x14ac:dyDescent="0.3">
      <c r="A93" s="18"/>
      <c r="B93" s="18"/>
      <c r="C93" s="18"/>
      <c r="D93" s="18"/>
      <c r="E93" s="18"/>
      <c r="F93" s="18"/>
      <c r="G93" s="18"/>
    </row>
    <row r="94" spans="1:23" x14ac:dyDescent="0.3">
      <c r="A94" s="18"/>
      <c r="B94" s="18"/>
      <c r="C94" s="18"/>
      <c r="D94" s="18"/>
      <c r="E94" s="18"/>
      <c r="F94" s="18"/>
      <c r="G94" s="18"/>
    </row>
    <row r="95" spans="1:23" x14ac:dyDescent="0.3">
      <c r="A95" s="18"/>
      <c r="B95" s="18"/>
      <c r="C95" s="18"/>
      <c r="D95" s="18"/>
      <c r="E95" s="18"/>
      <c r="F95" s="18"/>
      <c r="G95" s="18"/>
    </row>
    <row r="96" spans="1:23" x14ac:dyDescent="0.3">
      <c r="A96" s="18"/>
      <c r="B96" s="18"/>
      <c r="C96" s="18"/>
      <c r="D96" s="18"/>
      <c r="E96" s="18"/>
      <c r="F96" s="18"/>
      <c r="G96" s="18"/>
    </row>
    <row r="97" spans="1:7" x14ac:dyDescent="0.3">
      <c r="A97" s="18"/>
      <c r="B97" s="18"/>
      <c r="C97" s="18"/>
      <c r="D97" s="18"/>
      <c r="E97" s="18"/>
      <c r="F97" s="18"/>
      <c r="G97" s="18"/>
    </row>
    <row r="98" spans="1:7" x14ac:dyDescent="0.3">
      <c r="A98" s="18"/>
      <c r="B98" s="18"/>
      <c r="C98" s="18"/>
      <c r="D98" s="18"/>
      <c r="E98" s="18"/>
      <c r="F98" s="18"/>
      <c r="G98" s="18"/>
    </row>
    <row r="99" spans="1:7" x14ac:dyDescent="0.3">
      <c r="A99" s="18"/>
      <c r="B99" s="18"/>
      <c r="C99" s="18"/>
      <c r="D99" s="18"/>
      <c r="E99" s="18"/>
      <c r="F99" s="18"/>
      <c r="G99" s="18"/>
    </row>
    <row r="100" spans="1:7" x14ac:dyDescent="0.3">
      <c r="A100" s="18"/>
      <c r="B100" s="18"/>
      <c r="C100" s="18"/>
      <c r="D100" s="18"/>
      <c r="E100" s="18"/>
      <c r="F100" s="18"/>
      <c r="G100" s="18"/>
    </row>
    <row r="101" spans="1:7" x14ac:dyDescent="0.3">
      <c r="A101" s="18"/>
      <c r="B101" s="18"/>
      <c r="C101" s="18"/>
      <c r="D101" s="18"/>
      <c r="E101" s="18"/>
      <c r="F101" s="18"/>
      <c r="G101" s="18"/>
    </row>
    <row r="102" spans="1:7" x14ac:dyDescent="0.3">
      <c r="A102" s="18"/>
      <c r="B102" s="18"/>
      <c r="C102" s="18"/>
      <c r="D102" s="18"/>
      <c r="E102" s="18"/>
      <c r="F102" s="18"/>
      <c r="G102" s="18"/>
    </row>
    <row r="103" spans="1:7" x14ac:dyDescent="0.3">
      <c r="A103" s="18"/>
      <c r="B103" s="18"/>
      <c r="C103" s="18"/>
      <c r="D103" s="18"/>
      <c r="E103" s="18"/>
      <c r="F103" s="18"/>
      <c r="G103" s="18"/>
    </row>
    <row r="104" spans="1:7" x14ac:dyDescent="0.3">
      <c r="A104" s="18"/>
      <c r="B104" s="18"/>
      <c r="C104" s="18"/>
      <c r="D104" s="18"/>
      <c r="E104" s="18"/>
      <c r="F104" s="18"/>
      <c r="G104" s="18"/>
    </row>
    <row r="105" spans="1:7" x14ac:dyDescent="0.3">
      <c r="A105" s="18"/>
      <c r="B105" s="18"/>
      <c r="C105" s="18"/>
      <c r="D105" s="18"/>
      <c r="E105" s="18"/>
      <c r="F105" s="18"/>
      <c r="G105" s="18"/>
    </row>
    <row r="106" spans="1:7" x14ac:dyDescent="0.3">
      <c r="A106" s="18"/>
      <c r="B106" s="18"/>
      <c r="C106" s="18"/>
      <c r="D106" s="18"/>
      <c r="E106" s="18"/>
      <c r="F106" s="18"/>
      <c r="G106" s="18"/>
    </row>
    <row r="107" spans="1:7" x14ac:dyDescent="0.3">
      <c r="A107" s="18"/>
      <c r="B107" s="18"/>
      <c r="C107" s="18"/>
      <c r="D107" s="18"/>
      <c r="E107" s="18"/>
      <c r="F107" s="18"/>
      <c r="G107" s="18"/>
    </row>
    <row r="108" spans="1:7" x14ac:dyDescent="0.3">
      <c r="A108" s="18"/>
      <c r="B108" s="18"/>
      <c r="C108" s="18"/>
      <c r="D108" s="18"/>
      <c r="E108" s="18"/>
      <c r="F108" s="18"/>
      <c r="G108" s="18"/>
    </row>
    <row r="109" spans="1:7" x14ac:dyDescent="0.3">
      <c r="A109" s="18"/>
      <c r="B109" s="18"/>
      <c r="C109" s="18"/>
      <c r="D109" s="18"/>
      <c r="E109" s="18"/>
      <c r="F109" s="18"/>
      <c r="G109" s="18"/>
    </row>
    <row r="110" spans="1:7" x14ac:dyDescent="0.3">
      <c r="A110" s="18"/>
      <c r="B110" s="18"/>
      <c r="C110" s="18"/>
      <c r="D110" s="18"/>
      <c r="E110" s="18"/>
      <c r="F110" s="18"/>
      <c r="G110" s="18"/>
    </row>
    <row r="111" spans="1:7" x14ac:dyDescent="0.3">
      <c r="A111" s="18"/>
      <c r="B111" s="18"/>
      <c r="C111" s="18"/>
      <c r="D111" s="18"/>
      <c r="E111" s="18"/>
      <c r="F111" s="18"/>
      <c r="G111" s="18"/>
    </row>
    <row r="112" spans="1:7" x14ac:dyDescent="0.3">
      <c r="A112" s="18"/>
      <c r="B112" s="18"/>
      <c r="C112" s="18"/>
      <c r="D112" s="18"/>
      <c r="E112" s="18"/>
      <c r="F112" s="18"/>
      <c r="G112" s="18"/>
    </row>
    <row r="113" spans="1:7" x14ac:dyDescent="0.3">
      <c r="A113" s="18"/>
      <c r="B113" s="18"/>
      <c r="C113" s="18"/>
      <c r="D113" s="18"/>
      <c r="E113" s="18"/>
      <c r="F113" s="18"/>
      <c r="G113" s="18"/>
    </row>
    <row r="114" spans="1:7" x14ac:dyDescent="0.3">
      <c r="A114" s="18"/>
      <c r="B114" s="18"/>
      <c r="C114" s="18"/>
      <c r="D114" s="18"/>
      <c r="E114" s="18"/>
      <c r="F114" s="18"/>
      <c r="G114" s="18"/>
    </row>
    <row r="115" spans="1:7" x14ac:dyDescent="0.3">
      <c r="A115" s="18"/>
      <c r="B115" s="18"/>
      <c r="C115" s="18"/>
      <c r="D115" s="18"/>
      <c r="E115" s="18"/>
      <c r="F115" s="18"/>
      <c r="G115" s="18"/>
    </row>
    <row r="116" spans="1:7" x14ac:dyDescent="0.3">
      <c r="A116" s="18"/>
      <c r="B116" s="18"/>
      <c r="C116" s="18"/>
      <c r="D116" s="18"/>
      <c r="E116" s="18"/>
      <c r="F116" s="18"/>
      <c r="G116" s="18"/>
    </row>
    <row r="117" spans="1:7" x14ac:dyDescent="0.3">
      <c r="A117" s="18"/>
      <c r="B117" s="18"/>
      <c r="C117" s="18"/>
      <c r="D117" s="18"/>
      <c r="E117" s="18"/>
      <c r="F117" s="18"/>
      <c r="G117" s="18"/>
    </row>
    <row r="118" spans="1:7" x14ac:dyDescent="0.3">
      <c r="A118" s="18"/>
      <c r="B118" s="18"/>
      <c r="C118" s="18"/>
      <c r="D118" s="18"/>
      <c r="E118" s="18"/>
      <c r="F118" s="18"/>
      <c r="G118" s="18"/>
    </row>
    <row r="119" spans="1:7" x14ac:dyDescent="0.3">
      <c r="A119" s="18"/>
      <c r="B119" s="18"/>
      <c r="C119" s="18"/>
      <c r="D119" s="18"/>
      <c r="E119" s="18"/>
      <c r="F119" s="18"/>
      <c r="G119" s="18"/>
    </row>
    <row r="120" spans="1:7" x14ac:dyDescent="0.3">
      <c r="A120" s="18"/>
      <c r="B120" s="18"/>
      <c r="C120" s="18"/>
      <c r="D120" s="18"/>
      <c r="E120" s="18"/>
      <c r="F120" s="18"/>
      <c r="G120" s="18"/>
    </row>
    <row r="121" spans="1:7" x14ac:dyDescent="0.3">
      <c r="A121" s="18"/>
      <c r="B121" s="18"/>
      <c r="C121" s="18"/>
      <c r="D121" s="18"/>
      <c r="E121" s="18"/>
      <c r="F121" s="18"/>
      <c r="G121" s="18"/>
    </row>
    <row r="122" spans="1:7" x14ac:dyDescent="0.3">
      <c r="A122" s="18"/>
      <c r="B122" s="18"/>
      <c r="C122" s="18"/>
      <c r="D122" s="18"/>
      <c r="E122" s="18"/>
      <c r="F122" s="18"/>
      <c r="G122" s="18"/>
    </row>
    <row r="123" spans="1:7" x14ac:dyDescent="0.3">
      <c r="A123" s="18"/>
      <c r="B123" s="18"/>
      <c r="C123" s="18"/>
      <c r="D123" s="18"/>
      <c r="E123" s="18"/>
      <c r="F123" s="18"/>
      <c r="G123" s="18"/>
    </row>
    <row r="124" spans="1:7" x14ac:dyDescent="0.3">
      <c r="A124" s="18"/>
      <c r="B124" s="18"/>
      <c r="C124" s="18"/>
      <c r="D124" s="18"/>
      <c r="E124" s="18"/>
      <c r="F124" s="18"/>
      <c r="G124" s="18"/>
    </row>
    <row r="125" spans="1:7" x14ac:dyDescent="0.3">
      <c r="A125" s="18"/>
      <c r="B125" s="18"/>
      <c r="C125" s="18"/>
      <c r="D125" s="18"/>
      <c r="E125" s="18"/>
      <c r="F125" s="18"/>
      <c r="G125" s="18"/>
    </row>
    <row r="126" spans="1:7" x14ac:dyDescent="0.3">
      <c r="A126" s="18"/>
      <c r="B126" s="18"/>
      <c r="C126" s="18"/>
      <c r="D126" s="18"/>
      <c r="E126" s="18"/>
      <c r="F126" s="18"/>
      <c r="G126" s="18"/>
    </row>
    <row r="127" spans="1:7" x14ac:dyDescent="0.3">
      <c r="A127" s="18"/>
      <c r="B127" s="18"/>
      <c r="C127" s="18"/>
      <c r="D127" s="18"/>
      <c r="E127" s="18"/>
      <c r="F127" s="18"/>
      <c r="G127" s="18"/>
    </row>
    <row r="128" spans="1:7" x14ac:dyDescent="0.3">
      <c r="A128" s="18"/>
      <c r="B128" s="18"/>
      <c r="C128" s="18"/>
      <c r="D128" s="18"/>
      <c r="E128" s="18"/>
      <c r="F128" s="18"/>
      <c r="G128" s="18"/>
    </row>
    <row r="129" spans="1:7" x14ac:dyDescent="0.3">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zoomScaleNormal="100" workbookViewId="0">
      <selection activeCell="A46" sqref="A46:B57"/>
    </sheetView>
  </sheetViews>
  <sheetFormatPr defaultColWidth="9" defaultRowHeight="14.4" x14ac:dyDescent="0.3"/>
  <cols>
    <col min="1" max="1" width="40.19921875" style="101" customWidth="1"/>
    <col min="2" max="2" width="6.59765625" style="101" customWidth="1"/>
    <col min="3" max="3" width="4.19921875" style="101" customWidth="1"/>
    <col min="4" max="4" width="6.59765625" style="101" customWidth="1"/>
    <col min="5" max="5" width="8.3984375" style="101" customWidth="1"/>
    <col min="6" max="6" width="7.3984375" style="101" customWidth="1"/>
    <col min="7" max="7" width="4.8984375" style="101" customWidth="1"/>
    <col min="8" max="8" width="5.09765625" style="101" customWidth="1"/>
    <col min="9" max="16384" width="9" style="101"/>
  </cols>
  <sheetData>
    <row r="1" spans="1:27" s="9" customFormat="1" ht="15" customHeight="1" x14ac:dyDescent="0.25">
      <c r="A1" s="369"/>
      <c r="B1" s="369"/>
      <c r="C1" s="369"/>
      <c r="D1" s="369"/>
      <c r="E1" s="369"/>
      <c r="F1" s="369"/>
      <c r="G1" s="370" t="s">
        <v>116</v>
      </c>
      <c r="H1" s="14"/>
      <c r="I1" s="14"/>
      <c r="J1" s="14"/>
      <c r="K1" s="14"/>
      <c r="L1" s="14"/>
      <c r="M1" s="14"/>
      <c r="N1" s="14"/>
      <c r="O1" s="14"/>
      <c r="P1" s="14"/>
      <c r="Q1" s="14"/>
      <c r="R1" s="14"/>
      <c r="S1" s="14"/>
      <c r="T1" s="14"/>
      <c r="U1" s="14"/>
      <c r="V1" s="14"/>
      <c r="W1" s="14"/>
      <c r="X1" s="14"/>
      <c r="Y1" s="14"/>
    </row>
    <row r="2" spans="1:27" s="9" customFormat="1" ht="30" customHeight="1" x14ac:dyDescent="0.25">
      <c r="A2" s="553" t="s">
        <v>103</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5">
      <c r="A4" s="145"/>
      <c r="B4" s="145"/>
      <c r="C4" s="145"/>
      <c r="D4" s="145"/>
      <c r="E4" s="145"/>
      <c r="F4" s="145"/>
    </row>
    <row r="5" spans="1:27" s="147" customFormat="1" ht="20.100000000000001" customHeight="1" x14ac:dyDescent="0.25">
      <c r="A5" s="125" t="s">
        <v>145</v>
      </c>
      <c r="F5" s="148"/>
      <c r="G5" s="22" t="s">
        <v>230</v>
      </c>
      <c r="M5" s="261"/>
      <c r="N5" s="262"/>
      <c r="O5" s="262"/>
      <c r="P5" s="262"/>
      <c r="Q5" s="262"/>
      <c r="R5" s="262"/>
      <c r="S5" s="262"/>
      <c r="T5" s="262"/>
      <c r="U5" s="262"/>
      <c r="V5" s="262"/>
      <c r="W5" s="262"/>
      <c r="X5" s="262"/>
    </row>
    <row r="6" spans="1:27" s="143" customFormat="1" ht="5.0999999999999996" customHeight="1" x14ac:dyDescent="0.3">
      <c r="A6" s="210"/>
      <c r="B6" s="211"/>
      <c r="C6" s="211"/>
      <c r="D6" s="211"/>
      <c r="E6" s="211"/>
      <c r="F6" s="212"/>
      <c r="G6" s="212"/>
      <c r="M6" s="282"/>
      <c r="N6" s="283"/>
      <c r="O6" s="283"/>
      <c r="P6" s="283"/>
      <c r="Q6" s="283"/>
      <c r="R6" s="283"/>
      <c r="S6" s="283"/>
      <c r="T6" s="283"/>
      <c r="U6" s="283"/>
      <c r="V6" s="283"/>
      <c r="W6" s="283"/>
      <c r="X6" s="283"/>
    </row>
    <row r="7" spans="1:27" s="140" customFormat="1" ht="27.9" customHeight="1" x14ac:dyDescent="0.25">
      <c r="A7" s="213"/>
      <c r="B7" s="564" t="s">
        <v>117</v>
      </c>
      <c r="C7" s="571" t="s">
        <v>107</v>
      </c>
      <c r="D7" s="571"/>
      <c r="E7" s="571"/>
      <c r="F7" s="571" t="s">
        <v>108</v>
      </c>
      <c r="G7" s="571"/>
      <c r="M7" s="227"/>
      <c r="N7" s="228"/>
      <c r="O7" s="228"/>
      <c r="P7" s="228"/>
      <c r="Q7" s="228"/>
      <c r="R7" s="228"/>
      <c r="S7" s="228"/>
      <c r="T7" s="228"/>
      <c r="U7" s="228"/>
      <c r="V7" s="228"/>
      <c r="W7" s="228"/>
      <c r="X7" s="228"/>
    </row>
    <row r="8" spans="1:27" s="312" customFormat="1" ht="50.1" customHeight="1" x14ac:dyDescent="0.25">
      <c r="A8" s="213"/>
      <c r="B8" s="564"/>
      <c r="C8" s="363" t="s">
        <v>121</v>
      </c>
      <c r="D8" s="363" t="s">
        <v>93</v>
      </c>
      <c r="E8" s="363" t="s">
        <v>109</v>
      </c>
      <c r="F8" s="363" t="s">
        <v>112</v>
      </c>
      <c r="G8" s="363" t="s">
        <v>110</v>
      </c>
      <c r="M8" s="313"/>
      <c r="N8" s="314"/>
      <c r="O8" s="314"/>
      <c r="P8" s="314"/>
      <c r="Q8" s="314"/>
      <c r="R8" s="314"/>
      <c r="S8" s="314"/>
      <c r="T8" s="314"/>
      <c r="U8" s="314"/>
      <c r="V8" s="314"/>
      <c r="W8" s="314"/>
      <c r="X8" s="314"/>
    </row>
    <row r="9" spans="1:27" s="140" customFormat="1" ht="5.0999999999999996" customHeight="1" x14ac:dyDescent="0.25">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25">
      <c r="A11" s="514" t="s">
        <v>3</v>
      </c>
      <c r="B11" s="515">
        <v>9810</v>
      </c>
      <c r="C11" s="516">
        <v>50.479005299633108</v>
      </c>
      <c r="D11" s="516">
        <v>34.773746432939255</v>
      </c>
      <c r="E11" s="516">
        <v>11.598043212392989</v>
      </c>
      <c r="F11" s="516">
        <v>20.118222584590299</v>
      </c>
      <c r="G11" s="516">
        <v>38.086017121891565</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25">
      <c r="A13" s="522" t="s">
        <v>184</v>
      </c>
      <c r="B13" s="523">
        <v>1370</v>
      </c>
      <c r="C13" s="524">
        <v>52.704678362573098</v>
      </c>
      <c r="D13" s="524">
        <v>33.62573099415205</v>
      </c>
      <c r="E13" s="524">
        <v>15.935672514619883</v>
      </c>
      <c r="F13" s="524">
        <v>46.491228070175438</v>
      </c>
      <c r="G13" s="524">
        <v>33.260233918128655</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25">
      <c r="A14" s="160" t="s">
        <v>185</v>
      </c>
      <c r="B14" s="161">
        <v>440</v>
      </c>
      <c r="C14" s="162">
        <v>53.758542141230073</v>
      </c>
      <c r="D14" s="162">
        <v>41.457858769931661</v>
      </c>
      <c r="E14" s="162">
        <v>12.300683371298406</v>
      </c>
      <c r="F14" s="162">
        <v>44.874715261958997</v>
      </c>
      <c r="G14" s="162">
        <v>24.601366742596813</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25">
      <c r="A15" s="160" t="s">
        <v>186</v>
      </c>
      <c r="B15" s="161">
        <v>170</v>
      </c>
      <c r="C15" s="162">
        <v>39.75903614457831</v>
      </c>
      <c r="D15" s="162">
        <v>21.084337349397593</v>
      </c>
      <c r="E15" s="162">
        <v>6.024096385542169</v>
      </c>
      <c r="F15" s="162">
        <v>37.951807228915662</v>
      </c>
      <c r="G15" s="162">
        <v>55.421686746987952</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25">
      <c r="A16" s="160" t="s">
        <v>187</v>
      </c>
      <c r="B16" s="161">
        <v>120</v>
      </c>
      <c r="C16" s="162">
        <v>42.735042735042732</v>
      </c>
      <c r="D16" s="162">
        <v>21.367521367521366</v>
      </c>
      <c r="E16" s="162">
        <v>15.384615384615385</v>
      </c>
      <c r="F16" s="162">
        <v>18.803418803418804</v>
      </c>
      <c r="G16" s="162">
        <v>50.427350427350426</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25">
      <c r="A17" s="160" t="s">
        <v>188</v>
      </c>
      <c r="B17" s="161">
        <v>110</v>
      </c>
      <c r="C17" s="162">
        <v>46.666666666666664</v>
      </c>
      <c r="D17" s="162">
        <v>40.952380952380949</v>
      </c>
      <c r="E17" s="162">
        <v>5.7142857142857144</v>
      </c>
      <c r="F17" s="162">
        <v>77.142857142857153</v>
      </c>
      <c r="G17" s="162">
        <v>11.428571428571429</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25">
      <c r="A18" s="160" t="s">
        <v>189</v>
      </c>
      <c r="B18" s="161">
        <v>90</v>
      </c>
      <c r="C18" s="162">
        <v>89.010989010989007</v>
      </c>
      <c r="D18" s="162">
        <v>10.989010989010989</v>
      </c>
      <c r="E18" s="162">
        <v>78.021978021978029</v>
      </c>
      <c r="F18" s="162">
        <v>8.791208791208792</v>
      </c>
      <c r="G18" s="162">
        <v>85.714285714285708</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25">
      <c r="A19" s="160" t="s">
        <v>190</v>
      </c>
      <c r="B19" s="161">
        <v>80</v>
      </c>
      <c r="C19" s="162">
        <v>53.086419753086425</v>
      </c>
      <c r="D19" s="162">
        <v>44.444444444444443</v>
      </c>
      <c r="E19" s="162">
        <v>7.4074074074074066</v>
      </c>
      <c r="F19" s="162">
        <v>59.259259259259252</v>
      </c>
      <c r="G19" s="162">
        <v>25.925925925925924</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25">
      <c r="A20" s="160" t="s">
        <v>191</v>
      </c>
      <c r="B20" s="161">
        <v>80</v>
      </c>
      <c r="C20" s="162">
        <v>64.473684210526315</v>
      </c>
      <c r="D20" s="162">
        <v>39.473684210526315</v>
      </c>
      <c r="E20" s="162">
        <v>23.684210526315788</v>
      </c>
      <c r="F20" s="162">
        <v>65.789473684210535</v>
      </c>
      <c r="G20" s="162">
        <v>26.315789473684209</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25">
      <c r="A21" s="160" t="s">
        <v>192</v>
      </c>
      <c r="B21" s="161">
        <v>70</v>
      </c>
      <c r="C21" s="162">
        <v>63.235294117647058</v>
      </c>
      <c r="D21" s="162">
        <v>36.764705882352942</v>
      </c>
      <c r="E21" s="162">
        <v>25</v>
      </c>
      <c r="F21" s="162">
        <v>85.294117647058826</v>
      </c>
      <c r="G21" s="162">
        <v>14.705882352941178</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25">
      <c r="A22" s="160" t="s">
        <v>193</v>
      </c>
      <c r="B22" s="161">
        <v>50</v>
      </c>
      <c r="C22" s="162">
        <v>11.76470588235294</v>
      </c>
      <c r="D22" s="162">
        <v>9.8039215686274517</v>
      </c>
      <c r="E22" s="162">
        <v>1.9607843137254901</v>
      </c>
      <c r="F22" s="162">
        <v>15.686274509803921</v>
      </c>
      <c r="G22" s="162">
        <v>7.8431372549019605</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25">
      <c r="A23" s="160" t="s">
        <v>194</v>
      </c>
      <c r="B23" s="161">
        <v>50</v>
      </c>
      <c r="C23" s="162">
        <v>36.95652173913043</v>
      </c>
      <c r="D23" s="162">
        <v>34.782608695652172</v>
      </c>
      <c r="E23" s="162">
        <v>2.1739130434782608</v>
      </c>
      <c r="F23" s="162">
        <v>56.521739130434781</v>
      </c>
      <c r="G23" s="162">
        <v>32.608695652173914</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25">
      <c r="A24" s="160" t="s">
        <v>195</v>
      </c>
      <c r="B24" s="161">
        <v>30</v>
      </c>
      <c r="C24" s="162">
        <v>60.606060606060609</v>
      </c>
      <c r="D24" s="162">
        <v>36.363636363636367</v>
      </c>
      <c r="E24" s="162">
        <v>24.242424242424242</v>
      </c>
      <c r="F24" s="162">
        <v>48.484848484848484</v>
      </c>
      <c r="G24" s="162">
        <v>45.454545454545453</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25">
      <c r="A25" s="160" t="s">
        <v>196</v>
      </c>
      <c r="B25" s="161">
        <v>20</v>
      </c>
      <c r="C25" s="162">
        <v>35</v>
      </c>
      <c r="D25" s="162">
        <v>20</v>
      </c>
      <c r="E25" s="162">
        <v>10</v>
      </c>
      <c r="F25" s="162">
        <v>45</v>
      </c>
      <c r="G25" s="162">
        <v>35</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25">
      <c r="A26" s="160" t="s">
        <v>197</v>
      </c>
      <c r="B26" s="161">
        <v>80</v>
      </c>
      <c r="C26" s="162">
        <v>72</v>
      </c>
      <c r="D26" s="162">
        <v>49.333333333333336</v>
      </c>
      <c r="E26" s="162">
        <v>8</v>
      </c>
      <c r="F26" s="162">
        <v>66.666666666666657</v>
      </c>
      <c r="G26" s="162">
        <v>18.666666666666668</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25">
      <c r="A27" s="160" t="s">
        <v>232</v>
      </c>
      <c r="B27" s="161" t="s">
        <v>232</v>
      </c>
      <c r="C27" s="162" t="s">
        <v>232</v>
      </c>
      <c r="D27" s="162" t="s">
        <v>232</v>
      </c>
      <c r="E27" s="162" t="s">
        <v>232</v>
      </c>
      <c r="F27" s="162" t="s">
        <v>232</v>
      </c>
      <c r="G27" s="162" t="s">
        <v>232</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25">
      <c r="A28" s="522" t="s">
        <v>198</v>
      </c>
      <c r="B28" s="523">
        <v>70</v>
      </c>
      <c r="C28" s="524">
        <v>67.692307692307693</v>
      </c>
      <c r="D28" s="524" t="s">
        <v>226</v>
      </c>
      <c r="E28" s="524" t="s">
        <v>226</v>
      </c>
      <c r="F28" s="524">
        <v>36.923076923076927</v>
      </c>
      <c r="G28" s="524">
        <v>40</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25">
      <c r="A29" s="160" t="s">
        <v>232</v>
      </c>
      <c r="B29" s="161" t="s">
        <v>232</v>
      </c>
      <c r="C29" s="162" t="s">
        <v>232</v>
      </c>
      <c r="D29" s="162" t="s">
        <v>232</v>
      </c>
      <c r="E29" s="162" t="s">
        <v>232</v>
      </c>
      <c r="F29" s="162" t="s">
        <v>232</v>
      </c>
      <c r="G29" s="162" t="s">
        <v>232</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25">
      <c r="A30" s="522" t="s">
        <v>199</v>
      </c>
      <c r="B30" s="523">
        <v>2620</v>
      </c>
      <c r="C30" s="524">
        <v>48.455966450629049</v>
      </c>
      <c r="D30" s="524">
        <v>29.165078154784595</v>
      </c>
      <c r="E30" s="524">
        <v>16.965306900495616</v>
      </c>
      <c r="F30" s="524">
        <v>23.98017537171178</v>
      </c>
      <c r="G30" s="524">
        <v>40.182996568814332</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25">
      <c r="A31" s="160" t="s">
        <v>200</v>
      </c>
      <c r="B31" s="161">
        <v>760</v>
      </c>
      <c r="C31" s="162">
        <v>33.201058201058203</v>
      </c>
      <c r="D31" s="162">
        <v>19.17989417989418</v>
      </c>
      <c r="E31" s="162">
        <v>12.698412698412698</v>
      </c>
      <c r="F31" s="162">
        <v>24.735449735449734</v>
      </c>
      <c r="G31" s="162">
        <v>38.492063492063494</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25">
      <c r="A32" s="160" t="s">
        <v>201</v>
      </c>
      <c r="B32" s="161">
        <v>430</v>
      </c>
      <c r="C32" s="162">
        <v>59.484777517564403</v>
      </c>
      <c r="D32" s="162">
        <v>26.93208430913349</v>
      </c>
      <c r="E32" s="162">
        <v>26.697892271662766</v>
      </c>
      <c r="F32" s="162">
        <v>9.3676814988290413</v>
      </c>
      <c r="G32" s="162">
        <v>45.667447306791573</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25">
      <c r="A33" s="160" t="s">
        <v>202</v>
      </c>
      <c r="B33" s="161">
        <v>380</v>
      </c>
      <c r="C33" s="162">
        <v>51.451187335092349</v>
      </c>
      <c r="D33" s="162">
        <v>43.271767810026383</v>
      </c>
      <c r="E33" s="162">
        <v>7.9155672823219003</v>
      </c>
      <c r="F33" s="162">
        <v>32.189973614775724</v>
      </c>
      <c r="G33" s="162">
        <v>44.327176781002635</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25">
      <c r="A34" s="160" t="s">
        <v>203</v>
      </c>
      <c r="B34" s="161">
        <v>260</v>
      </c>
      <c r="C34" s="162">
        <v>79.150579150579148</v>
      </c>
      <c r="D34" s="162">
        <v>52.123552123552116</v>
      </c>
      <c r="E34" s="162">
        <v>27.027027027027028</v>
      </c>
      <c r="F34" s="162">
        <v>28.571428571428569</v>
      </c>
      <c r="G34" s="162">
        <v>37.837837837837839</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25">
      <c r="A35" s="160" t="s">
        <v>204</v>
      </c>
      <c r="B35" s="161">
        <v>170</v>
      </c>
      <c r="C35" s="162">
        <v>36.046511627906973</v>
      </c>
      <c r="D35" s="162">
        <v>25</v>
      </c>
      <c r="E35" s="162">
        <v>5.8139534883720927</v>
      </c>
      <c r="F35" s="162">
        <v>19.767441860465116</v>
      </c>
      <c r="G35" s="162">
        <v>26.744186046511626</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25">
      <c r="A36" s="160" t="s">
        <v>205</v>
      </c>
      <c r="B36" s="161">
        <v>130</v>
      </c>
      <c r="C36" s="162">
        <v>57.575757575757578</v>
      </c>
      <c r="D36" s="162">
        <v>14.393939393939394</v>
      </c>
      <c r="E36" s="162">
        <v>41.666666666666671</v>
      </c>
      <c r="F36" s="162">
        <v>28.030303030303028</v>
      </c>
      <c r="G36" s="162">
        <v>33.333333333333329</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25">
      <c r="A37" s="160" t="s">
        <v>206</v>
      </c>
      <c r="B37" s="161">
        <v>80</v>
      </c>
      <c r="C37" s="162">
        <v>75</v>
      </c>
      <c r="D37" s="162">
        <v>42.5</v>
      </c>
      <c r="E37" s="162">
        <v>22.5</v>
      </c>
      <c r="F37" s="162">
        <v>45</v>
      </c>
      <c r="G37" s="162">
        <v>50</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25">
      <c r="A38" s="160" t="s">
        <v>207</v>
      </c>
      <c r="B38" s="161">
        <v>80</v>
      </c>
      <c r="C38" s="162">
        <v>13.157894736842104</v>
      </c>
      <c r="D38" s="162">
        <v>6.5789473684210522</v>
      </c>
      <c r="E38" s="162">
        <v>6.5789473684210522</v>
      </c>
      <c r="F38" s="162">
        <v>3.9473684210526314</v>
      </c>
      <c r="G38" s="162">
        <v>46.05263157894737</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25">
      <c r="A39" s="160" t="s">
        <v>208</v>
      </c>
      <c r="B39" s="161">
        <v>70</v>
      </c>
      <c r="C39" s="162">
        <v>24.242424242424242</v>
      </c>
      <c r="D39" s="162">
        <v>4.5454545454545459</v>
      </c>
      <c r="E39" s="162">
        <v>13.636363636363635</v>
      </c>
      <c r="F39" s="162">
        <v>37.878787878787875</v>
      </c>
      <c r="G39" s="162">
        <v>36.363636363636367</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25">
      <c r="A40" s="160" t="s">
        <v>209</v>
      </c>
      <c r="B40" s="161">
        <v>50</v>
      </c>
      <c r="C40" s="162">
        <v>46.296296296296298</v>
      </c>
      <c r="D40" s="162">
        <v>40.74074074074074</v>
      </c>
      <c r="E40" s="162">
        <v>5.5555555555555554</v>
      </c>
      <c r="F40" s="162">
        <v>3.7037037037037033</v>
      </c>
      <c r="G40" s="162">
        <v>61.111111111111114</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25">
      <c r="A41" s="160" t="s">
        <v>210</v>
      </c>
      <c r="B41" s="161">
        <v>50</v>
      </c>
      <c r="C41" s="162">
        <v>58.82352941176471</v>
      </c>
      <c r="D41" s="162">
        <v>45.098039215686278</v>
      </c>
      <c r="E41" s="162">
        <v>9.8039215686274517</v>
      </c>
      <c r="F41" s="162">
        <v>37.254901960784316</v>
      </c>
      <c r="G41" s="162">
        <v>33.333333333333329</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25">
      <c r="A42" s="160" t="s">
        <v>211</v>
      </c>
      <c r="B42" s="161">
        <v>50</v>
      </c>
      <c r="C42" s="162">
        <v>35.555555555555557</v>
      </c>
      <c r="D42" s="162">
        <v>11.111111111111111</v>
      </c>
      <c r="E42" s="162">
        <v>24.444444444444443</v>
      </c>
      <c r="F42" s="162">
        <v>60</v>
      </c>
      <c r="G42" s="162">
        <v>15.555555555555555</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25">
      <c r="A43" s="160" t="s">
        <v>197</v>
      </c>
      <c r="B43" s="161">
        <v>130</v>
      </c>
      <c r="C43" s="162">
        <v>56.349206349206348</v>
      </c>
      <c r="D43" s="162">
        <v>41.269841269841265</v>
      </c>
      <c r="E43" s="162">
        <v>15.079365079365079</v>
      </c>
      <c r="F43" s="162">
        <v>18.253968253968253</v>
      </c>
      <c r="G43" s="162">
        <v>44.444444444444443</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25">
      <c r="A44" s="160" t="s">
        <v>232</v>
      </c>
      <c r="B44" s="161" t="s">
        <v>232</v>
      </c>
      <c r="C44" s="162" t="s">
        <v>232</v>
      </c>
      <c r="D44" s="162" t="s">
        <v>232</v>
      </c>
      <c r="E44" s="162" t="s">
        <v>232</v>
      </c>
      <c r="F44" s="162" t="s">
        <v>232</v>
      </c>
      <c r="G44" s="162" t="s">
        <v>232</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25">
      <c r="A45" s="522" t="s">
        <v>212</v>
      </c>
      <c r="B45" s="523">
        <v>3820</v>
      </c>
      <c r="C45" s="524">
        <v>55.061470049699189</v>
      </c>
      <c r="D45" s="524">
        <v>40.936437352864239</v>
      </c>
      <c r="E45" s="524">
        <v>9.2597436568140203</v>
      </c>
      <c r="F45" s="524">
        <v>14.046560292963642</v>
      </c>
      <c r="G45" s="524">
        <v>38.268375621239862</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25">
      <c r="A46" s="160" t="s">
        <v>213</v>
      </c>
      <c r="B46" s="161">
        <v>860</v>
      </c>
      <c r="C46" s="162">
        <v>76.196032672112025</v>
      </c>
      <c r="D46" s="162">
        <v>61.843640606767792</v>
      </c>
      <c r="E46" s="162">
        <v>8.7514585764294051</v>
      </c>
      <c r="F46" s="162">
        <v>7.8179696616102685</v>
      </c>
      <c r="G46" s="162">
        <v>36.406067677946325</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25">
      <c r="A47" s="160" t="s">
        <v>214</v>
      </c>
      <c r="B47" s="161">
        <v>720</v>
      </c>
      <c r="C47" s="162">
        <v>24.271844660194176</v>
      </c>
      <c r="D47" s="162">
        <v>18.030513176144243</v>
      </c>
      <c r="E47" s="162">
        <v>6.2413314840499305</v>
      </c>
      <c r="F47" s="162">
        <v>3.3287101248266295</v>
      </c>
      <c r="G47" s="162">
        <v>38.557558945908461</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25">
      <c r="A48" s="160" t="s">
        <v>215</v>
      </c>
      <c r="B48" s="161">
        <v>380</v>
      </c>
      <c r="C48" s="162">
        <v>76.115485564304464</v>
      </c>
      <c r="D48" s="162">
        <v>64.041994750656173</v>
      </c>
      <c r="E48" s="162">
        <v>1.0498687664041995</v>
      </c>
      <c r="F48" s="162">
        <v>50.131233595800531</v>
      </c>
      <c r="G48" s="162">
        <v>42.257217847769027</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25">
      <c r="A49" s="160" t="s">
        <v>216</v>
      </c>
      <c r="B49" s="161">
        <v>270</v>
      </c>
      <c r="C49" s="162">
        <v>26.492537313432834</v>
      </c>
      <c r="D49" s="162">
        <v>14.925373134328357</v>
      </c>
      <c r="E49" s="162">
        <v>3.3582089552238807</v>
      </c>
      <c r="F49" s="162">
        <v>9.3283582089552244</v>
      </c>
      <c r="G49" s="162">
        <v>18.28358208955224</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25">
      <c r="A50" s="160" t="s">
        <v>217</v>
      </c>
      <c r="B50" s="161">
        <v>270</v>
      </c>
      <c r="C50" s="162">
        <v>71.05263157894737</v>
      </c>
      <c r="D50" s="162">
        <v>42.857142857142854</v>
      </c>
      <c r="E50" s="162">
        <v>25.18796992481203</v>
      </c>
      <c r="F50" s="162">
        <v>13.909774436090224</v>
      </c>
      <c r="G50" s="162">
        <v>40.977443609022558</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25">
      <c r="A51" s="160" t="s">
        <v>218</v>
      </c>
      <c r="B51" s="161">
        <v>230</v>
      </c>
      <c r="C51" s="162">
        <v>81.818181818181827</v>
      </c>
      <c r="D51" s="162">
        <v>47.186147186147188</v>
      </c>
      <c r="E51" s="162">
        <v>32.900432900432904</v>
      </c>
      <c r="F51" s="162">
        <v>40.259740259740262</v>
      </c>
      <c r="G51" s="162">
        <v>34.1991341991342</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25">
      <c r="A52" s="160" t="s">
        <v>219</v>
      </c>
      <c r="B52" s="161">
        <v>230</v>
      </c>
      <c r="C52" s="162">
        <v>39.555555555555557</v>
      </c>
      <c r="D52" s="162">
        <v>31.111111111111111</v>
      </c>
      <c r="E52" s="162">
        <v>3.5555555555555554</v>
      </c>
      <c r="F52" s="162">
        <v>4</v>
      </c>
      <c r="G52" s="162">
        <v>37.333333333333336</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25">
      <c r="A53" s="160" t="s">
        <v>220</v>
      </c>
      <c r="B53" s="161">
        <v>200</v>
      </c>
      <c r="C53" s="162">
        <v>40.594059405940598</v>
      </c>
      <c r="D53" s="162">
        <v>33.168316831683171</v>
      </c>
      <c r="E53" s="162">
        <v>7.4257425742574252</v>
      </c>
      <c r="F53" s="162">
        <v>1.9801980198019802</v>
      </c>
      <c r="G53" s="162">
        <v>43.069306930693067</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25">
      <c r="A54" s="160" t="s">
        <v>221</v>
      </c>
      <c r="B54" s="161">
        <v>200</v>
      </c>
      <c r="C54" s="162">
        <v>28.499999999999996</v>
      </c>
      <c r="D54" s="162">
        <v>20</v>
      </c>
      <c r="E54" s="162">
        <v>6</v>
      </c>
      <c r="F54" s="162">
        <v>6.5</v>
      </c>
      <c r="G54" s="162">
        <v>43.5</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25">
      <c r="A55" s="160" t="s">
        <v>222</v>
      </c>
      <c r="B55" s="161">
        <v>100</v>
      </c>
      <c r="C55" s="162">
        <v>58.333333333333336</v>
      </c>
      <c r="D55" s="162">
        <v>32.291666666666671</v>
      </c>
      <c r="E55" s="162">
        <v>23.958333333333336</v>
      </c>
      <c r="F55" s="162">
        <v>15.625</v>
      </c>
      <c r="G55" s="162">
        <v>46.875</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25">
      <c r="A56" s="160" t="s">
        <v>223</v>
      </c>
      <c r="B56" s="161">
        <v>70</v>
      </c>
      <c r="C56" s="162">
        <v>63.380281690140848</v>
      </c>
      <c r="D56" s="162">
        <v>26.760563380281688</v>
      </c>
      <c r="E56" s="162">
        <v>1.4084507042253522</v>
      </c>
      <c r="F56" s="162">
        <v>12.676056338028168</v>
      </c>
      <c r="G56" s="162">
        <v>54.929577464788736</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25">
      <c r="A57" s="160" t="s">
        <v>224</v>
      </c>
      <c r="B57" s="161">
        <v>60</v>
      </c>
      <c r="C57" s="162">
        <v>96.875</v>
      </c>
      <c r="D57" s="162">
        <v>84.375</v>
      </c>
      <c r="E57" s="162">
        <v>12.5</v>
      </c>
      <c r="F57" s="162">
        <v>12.5</v>
      </c>
      <c r="G57" s="162">
        <v>45.3125</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25">
      <c r="A58" s="160" t="s">
        <v>197</v>
      </c>
      <c r="B58" s="161">
        <v>240</v>
      </c>
      <c r="C58" s="162">
        <v>60.995850622406643</v>
      </c>
      <c r="D58" s="162">
        <v>48.54771784232365</v>
      </c>
      <c r="E58" s="162">
        <v>4.5643153526970952</v>
      </c>
      <c r="F58" s="162">
        <v>17.427385892116181</v>
      </c>
      <c r="G58" s="162">
        <v>43.15352697095436</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25">
      <c r="A59" s="160" t="s">
        <v>232</v>
      </c>
      <c r="B59" s="161" t="s">
        <v>232</v>
      </c>
      <c r="C59" s="162" t="s">
        <v>232</v>
      </c>
      <c r="D59" s="162" t="s">
        <v>232</v>
      </c>
      <c r="E59" s="162" t="s">
        <v>232</v>
      </c>
      <c r="F59" s="162" t="s">
        <v>232</v>
      </c>
      <c r="G59" s="162" t="s">
        <v>232</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25">
      <c r="A60" s="522" t="s">
        <v>225</v>
      </c>
      <c r="B60" s="523">
        <v>1930</v>
      </c>
      <c r="C60" s="524">
        <v>42.007242628039315</v>
      </c>
      <c r="D60" s="524">
        <v>31.246766683911019</v>
      </c>
      <c r="E60" s="524">
        <v>4.9146404552509049</v>
      </c>
      <c r="F60" s="524">
        <v>7.6564924987066743</v>
      </c>
      <c r="G60" s="524">
        <v>38.230729436109669</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25">
      <c r="A61" s="160" t="s">
        <v>232</v>
      </c>
      <c r="B61" s="161" t="s">
        <v>232</v>
      </c>
      <c r="C61" s="162" t="s">
        <v>232</v>
      </c>
      <c r="D61" s="162" t="s">
        <v>232</v>
      </c>
      <c r="E61" s="162" t="s">
        <v>232</v>
      </c>
      <c r="F61" s="162" t="s">
        <v>232</v>
      </c>
      <c r="G61" s="162" t="s">
        <v>232</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25">
      <c r="A62" s="384"/>
      <c r="B62" s="385"/>
      <c r="C62" s="386"/>
      <c r="D62" s="386"/>
      <c r="E62" s="386"/>
      <c r="F62" s="386"/>
      <c r="G62" s="386"/>
    </row>
    <row r="63" spans="1:251" s="360" customFormat="1" ht="5.0999999999999996" customHeight="1" x14ac:dyDescent="0.25">
      <c r="A63" s="387"/>
      <c r="B63" s="388"/>
      <c r="C63" s="388"/>
      <c r="D63" s="388"/>
      <c r="E63" s="388"/>
      <c r="F63" s="388"/>
      <c r="G63" s="388"/>
    </row>
    <row r="64" spans="1:251" s="330" customFormat="1" ht="12" customHeight="1" x14ac:dyDescent="0.25">
      <c r="A64" s="568" t="s">
        <v>119</v>
      </c>
      <c r="B64" s="568"/>
      <c r="C64" s="568"/>
      <c r="D64" s="568"/>
      <c r="E64" s="568"/>
      <c r="F64" s="568"/>
      <c r="G64" s="568"/>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25">
      <c r="A65" s="568" t="s">
        <v>120</v>
      </c>
      <c r="B65" s="568"/>
      <c r="C65" s="568"/>
      <c r="D65" s="568"/>
      <c r="E65" s="568"/>
      <c r="F65" s="568"/>
      <c r="G65" s="568"/>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 customHeight="1" x14ac:dyDescent="0.25">
      <c r="A66" s="569" t="s">
        <v>129</v>
      </c>
      <c r="B66" s="569"/>
      <c r="C66" s="569"/>
      <c r="D66" s="569"/>
      <c r="E66" s="569"/>
      <c r="F66" s="569"/>
      <c r="G66" s="569"/>
      <c r="H66" s="333"/>
      <c r="I66" s="333"/>
      <c r="J66" s="333"/>
    </row>
    <row r="67" spans="1:251" s="335" customFormat="1" ht="12" customHeight="1" x14ac:dyDescent="0.25">
      <c r="A67" s="570" t="s">
        <v>137</v>
      </c>
      <c r="B67" s="570"/>
      <c r="C67" s="570"/>
      <c r="D67" s="570"/>
      <c r="E67" s="570"/>
      <c r="F67" s="570"/>
      <c r="G67" s="570"/>
      <c r="N67" s="336"/>
      <c r="O67" s="337"/>
      <c r="P67" s="337"/>
      <c r="Q67" s="337"/>
      <c r="R67" s="337"/>
      <c r="S67" s="337"/>
      <c r="T67" s="337"/>
      <c r="U67" s="337"/>
      <c r="V67" s="337"/>
      <c r="W67" s="337"/>
      <c r="X67" s="337"/>
    </row>
    <row r="68" spans="1:251" x14ac:dyDescent="0.3">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15</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96</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election activeCell="D11" sqref="D11"/>
    </sheetView>
  </sheetViews>
  <sheetFormatPr defaultColWidth="8" defaultRowHeight="13.8" x14ac:dyDescent="0.3"/>
  <cols>
    <col min="1" max="1" width="39.59765625" style="258" customWidth="1"/>
    <col min="2" max="5" width="9.59765625" style="258" customWidth="1"/>
    <col min="6" max="6" width="6.59765625" style="258" customWidth="1"/>
    <col min="7" max="7" width="7.59765625" style="258" customWidth="1"/>
    <col min="8" max="8" width="8.59765625" style="258" customWidth="1"/>
    <col min="9" max="9" width="7.59765625" style="258" customWidth="1"/>
    <col min="10" max="16384" width="8" style="258"/>
  </cols>
  <sheetData>
    <row r="1" spans="1:25" s="9" customFormat="1" ht="15" customHeight="1" x14ac:dyDescent="0.25">
      <c r="A1" s="164"/>
      <c r="B1" s="164"/>
      <c r="C1" s="164"/>
      <c r="D1" s="165"/>
      <c r="E1" s="165" t="s">
        <v>96</v>
      </c>
      <c r="G1" s="14"/>
      <c r="H1" s="14"/>
      <c r="I1" s="14"/>
      <c r="J1" s="14"/>
      <c r="K1" s="14"/>
      <c r="L1" s="14"/>
      <c r="M1" s="14"/>
      <c r="N1" s="14"/>
      <c r="O1" s="14"/>
      <c r="P1" s="14"/>
      <c r="Q1" s="14"/>
      <c r="R1" s="14"/>
      <c r="S1" s="14"/>
      <c r="T1" s="14"/>
      <c r="U1" s="14"/>
      <c r="V1" s="14"/>
      <c r="W1" s="14"/>
    </row>
    <row r="2" spans="1:25" s="9" customFormat="1" ht="30" customHeight="1" x14ac:dyDescent="0.25">
      <c r="A2" s="580" t="s">
        <v>229</v>
      </c>
      <c r="B2" s="580"/>
      <c r="C2" s="580"/>
      <c r="D2" s="580"/>
      <c r="E2" s="580"/>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145</v>
      </c>
      <c r="B5" s="20"/>
      <c r="C5" s="20"/>
      <c r="D5" s="20"/>
      <c r="E5" s="22"/>
      <c r="F5" s="23"/>
      <c r="G5" s="23"/>
      <c r="H5" s="23"/>
      <c r="I5" s="23"/>
      <c r="J5" s="23"/>
      <c r="Q5" s="25"/>
      <c r="R5" s="26"/>
      <c r="S5" s="26"/>
      <c r="T5" s="26"/>
      <c r="U5" s="26"/>
      <c r="V5" s="26"/>
      <c r="W5" s="26"/>
      <c r="X5" s="26"/>
      <c r="Y5" s="26"/>
    </row>
    <row r="6" spans="1:25" s="418" customFormat="1" ht="18.75" customHeight="1" x14ac:dyDescent="0.3">
      <c r="A6" s="461"/>
      <c r="B6" s="581" t="s">
        <v>61</v>
      </c>
      <c r="C6" s="581"/>
      <c r="D6" s="581"/>
      <c r="E6" s="581"/>
      <c r="F6" s="417"/>
      <c r="G6" s="417"/>
      <c r="H6" s="417"/>
      <c r="I6" s="417"/>
    </row>
    <row r="7" spans="1:25" ht="30.75" customHeight="1" x14ac:dyDescent="0.3">
      <c r="A7" s="462"/>
      <c r="B7" s="575" t="s">
        <v>230</v>
      </c>
      <c r="C7" s="576"/>
      <c r="D7" s="577" t="s">
        <v>233</v>
      </c>
      <c r="E7" s="578"/>
      <c r="F7" s="417"/>
      <c r="G7" s="417"/>
      <c r="H7" s="417"/>
      <c r="I7" s="417"/>
      <c r="Q7" s="67"/>
      <c r="R7" s="43"/>
      <c r="S7" s="43"/>
      <c r="T7" s="43"/>
      <c r="U7" s="43"/>
      <c r="V7" s="43"/>
      <c r="W7" s="43"/>
      <c r="X7" s="43"/>
      <c r="Y7" s="43"/>
    </row>
    <row r="8" spans="1:25" s="39" customFormat="1" ht="18.75" customHeight="1" x14ac:dyDescent="0.3">
      <c r="A8" s="463"/>
      <c r="B8" s="464" t="s">
        <v>48</v>
      </c>
      <c r="C8" s="464" t="s">
        <v>88</v>
      </c>
      <c r="D8" s="464" t="s">
        <v>48</v>
      </c>
      <c r="E8" s="464" t="s">
        <v>88</v>
      </c>
      <c r="F8" s="419"/>
      <c r="G8" s="419"/>
      <c r="H8" s="419"/>
      <c r="I8" s="419"/>
    </row>
    <row r="9" spans="1:25" ht="5.0999999999999996" customHeight="1" x14ac:dyDescent="0.3">
      <c r="A9" s="462"/>
      <c r="B9" s="463"/>
      <c r="C9" s="463"/>
      <c r="D9" s="463"/>
      <c r="E9" s="463"/>
      <c r="F9" s="417"/>
      <c r="G9" s="417"/>
      <c r="H9" s="417"/>
      <c r="I9" s="417"/>
      <c r="Q9" s="31"/>
      <c r="R9" s="32"/>
      <c r="S9" s="32"/>
      <c r="T9" s="32"/>
      <c r="U9" s="32"/>
      <c r="V9" s="32"/>
      <c r="W9" s="32"/>
      <c r="X9" s="32"/>
      <c r="Y9" s="32"/>
    </row>
    <row r="10" spans="1:25" s="422" customFormat="1" ht="5.0999999999999996" customHeight="1" x14ac:dyDescent="0.25">
      <c r="A10" s="420"/>
      <c r="B10" s="420"/>
      <c r="C10" s="420"/>
      <c r="D10" s="420"/>
      <c r="E10" s="420"/>
      <c r="F10" s="421"/>
      <c r="G10" s="421"/>
      <c r="Q10" s="423"/>
      <c r="R10" s="424"/>
      <c r="S10" s="424"/>
      <c r="T10" s="424"/>
      <c r="U10" s="424"/>
      <c r="V10" s="424"/>
      <c r="W10" s="424"/>
      <c r="X10" s="424"/>
      <c r="Y10" s="424"/>
    </row>
    <row r="11" spans="1:25" s="39" customFormat="1" ht="15" customHeight="1" x14ac:dyDescent="0.3">
      <c r="A11" s="92" t="s">
        <v>3</v>
      </c>
      <c r="B11" s="500">
        <v>9810</v>
      </c>
      <c r="C11" s="129">
        <v>1000</v>
      </c>
      <c r="D11" s="500">
        <v>24790</v>
      </c>
      <c r="E11" s="129">
        <v>1000</v>
      </c>
      <c r="H11" s="40"/>
      <c r="I11" s="40"/>
      <c r="J11" s="40"/>
      <c r="K11" s="40"/>
      <c r="L11" s="40"/>
      <c r="M11" s="40"/>
    </row>
    <row r="12" spans="1:25" s="422" customFormat="1" ht="9.9" customHeight="1" x14ac:dyDescent="0.25">
      <c r="A12" s="425"/>
      <c r="B12" s="426"/>
      <c r="C12" s="427"/>
      <c r="D12" s="426"/>
      <c r="E12" s="427"/>
      <c r="F12" s="360"/>
      <c r="I12" s="428"/>
      <c r="Q12" s="21"/>
      <c r="R12" s="163"/>
      <c r="S12" s="163"/>
      <c r="T12" s="163"/>
      <c r="U12" s="163"/>
      <c r="V12" s="163"/>
      <c r="W12" s="163"/>
      <c r="X12" s="163"/>
      <c r="Y12" s="163"/>
    </row>
    <row r="13" spans="1:25" s="33" customFormat="1" ht="15" customHeight="1" x14ac:dyDescent="0.25">
      <c r="A13" s="34" t="s">
        <v>4</v>
      </c>
      <c r="B13" s="430">
        <v>2600</v>
      </c>
      <c r="C13" s="132">
        <v>264.57399103139011</v>
      </c>
      <c r="D13" s="430">
        <v>6170</v>
      </c>
      <c r="E13" s="132">
        <v>248.99144747458448</v>
      </c>
      <c r="H13" s="43"/>
      <c r="I13" s="43"/>
      <c r="J13" s="43"/>
      <c r="K13" s="43"/>
      <c r="L13" s="43"/>
      <c r="M13" s="43"/>
    </row>
    <row r="14" spans="1:25" s="422" customFormat="1" ht="9.9" customHeight="1" x14ac:dyDescent="0.25">
      <c r="A14" s="429"/>
      <c r="B14" s="430"/>
      <c r="C14" s="499"/>
      <c r="D14" s="430"/>
      <c r="E14" s="499"/>
      <c r="F14" s="431"/>
      <c r="G14" s="432"/>
      <c r="Q14" s="423"/>
      <c r="R14" s="424"/>
      <c r="S14" s="424"/>
      <c r="T14" s="424"/>
      <c r="U14" s="424"/>
      <c r="V14" s="424"/>
      <c r="W14" s="424"/>
      <c r="X14" s="424"/>
      <c r="Y14" s="424"/>
    </row>
    <row r="15" spans="1:25" s="420" customFormat="1" ht="15" customHeight="1" x14ac:dyDescent="0.25">
      <c r="A15" s="433" t="s">
        <v>95</v>
      </c>
      <c r="B15" s="161">
        <v>1940</v>
      </c>
      <c r="C15" s="427">
        <v>197.81899714635139</v>
      </c>
      <c r="D15" s="161">
        <v>4520</v>
      </c>
      <c r="E15" s="427">
        <v>182.4269807971599</v>
      </c>
      <c r="F15" s="434"/>
      <c r="G15" s="435"/>
      <c r="Q15" s="21"/>
      <c r="R15" s="163"/>
      <c r="S15" s="163"/>
      <c r="T15" s="163"/>
      <c r="U15" s="163"/>
      <c r="V15" s="163"/>
      <c r="W15" s="163"/>
      <c r="X15" s="163"/>
      <c r="Y15" s="163"/>
    </row>
    <row r="16" spans="1:25" s="420" customFormat="1" ht="15" customHeight="1" x14ac:dyDescent="0.25">
      <c r="A16" s="433" t="s">
        <v>5</v>
      </c>
      <c r="B16" s="161">
        <v>660</v>
      </c>
      <c r="C16" s="427">
        <v>66.754993885038715</v>
      </c>
      <c r="D16" s="161">
        <v>1650</v>
      </c>
      <c r="E16" s="427">
        <v>66.564466677424562</v>
      </c>
      <c r="F16" s="434"/>
      <c r="G16" s="435"/>
      <c r="Q16" s="436"/>
      <c r="R16" s="437"/>
      <c r="S16" s="437"/>
      <c r="T16" s="437"/>
      <c r="U16" s="437"/>
      <c r="V16" s="437"/>
      <c r="W16" s="437"/>
      <c r="X16" s="437"/>
      <c r="Y16" s="437"/>
    </row>
    <row r="17" spans="1:29" s="422" customFormat="1" ht="9.9" customHeight="1" x14ac:dyDescent="0.25">
      <c r="A17" s="438"/>
      <c r="B17" s="499"/>
      <c r="C17" s="499"/>
      <c r="D17" s="499"/>
      <c r="E17" s="499"/>
      <c r="F17" s="439"/>
      <c r="G17" s="420"/>
      <c r="Q17" s="423"/>
      <c r="R17" s="424"/>
      <c r="S17" s="424"/>
      <c r="T17" s="424"/>
      <c r="U17" s="424"/>
      <c r="V17" s="424"/>
      <c r="W17" s="424"/>
      <c r="X17" s="424"/>
      <c r="Y17" s="424"/>
    </row>
    <row r="18" spans="1:29" s="422" customFormat="1" ht="15" customHeight="1" x14ac:dyDescent="0.25">
      <c r="A18" s="429" t="s">
        <v>6</v>
      </c>
      <c r="B18" s="430">
        <v>7220</v>
      </c>
      <c r="C18" s="440">
        <v>735.42600896860984</v>
      </c>
      <c r="D18" s="430">
        <v>18620</v>
      </c>
      <c r="E18" s="440">
        <v>751.00855252541555</v>
      </c>
      <c r="F18" s="431"/>
      <c r="G18" s="432"/>
      <c r="Q18" s="423"/>
      <c r="R18" s="424"/>
      <c r="S18" s="424"/>
      <c r="T18" s="424"/>
      <c r="U18" s="424"/>
      <c r="V18" s="424"/>
      <c r="W18" s="424"/>
      <c r="X18" s="424"/>
      <c r="Y18" s="424"/>
    </row>
    <row r="19" spans="1:29" s="422" customFormat="1" ht="9.9" customHeight="1" x14ac:dyDescent="0.25">
      <c r="A19" s="429"/>
      <c r="B19" s="430"/>
      <c r="C19" s="430"/>
      <c r="D19" s="430"/>
      <c r="E19" s="430"/>
      <c r="F19" s="431"/>
      <c r="G19" s="432"/>
      <c r="Q19" s="20"/>
      <c r="R19" s="163"/>
      <c r="S19" s="163"/>
      <c r="T19" s="163"/>
      <c r="U19" s="163"/>
      <c r="V19" s="163"/>
      <c r="W19" s="163"/>
      <c r="X19" s="163"/>
      <c r="Y19" s="163"/>
    </row>
    <row r="20" spans="1:29" s="443" customFormat="1" ht="15" customHeight="1" x14ac:dyDescent="0.25">
      <c r="A20" s="320" t="s">
        <v>7</v>
      </c>
      <c r="B20" s="161">
        <v>1410</v>
      </c>
      <c r="C20" s="427">
        <v>143.29392580513655</v>
      </c>
      <c r="D20" s="161">
        <v>3680</v>
      </c>
      <c r="E20" s="427">
        <v>148.41858964014844</v>
      </c>
      <c r="F20" s="441"/>
      <c r="G20" s="442"/>
      <c r="Q20" s="73"/>
      <c r="R20" s="56"/>
      <c r="S20" s="56"/>
      <c r="T20" s="56"/>
      <c r="U20" s="56"/>
      <c r="V20" s="56"/>
      <c r="W20" s="56"/>
      <c r="X20" s="56"/>
      <c r="Y20" s="56"/>
    </row>
    <row r="21" spans="1:29" s="443" customFormat="1" ht="15" customHeight="1" x14ac:dyDescent="0.25">
      <c r="A21" s="320" t="s">
        <v>8</v>
      </c>
      <c r="B21" s="161">
        <v>2410</v>
      </c>
      <c r="C21" s="427">
        <v>245.41377904606603</v>
      </c>
      <c r="D21" s="161">
        <v>6170</v>
      </c>
      <c r="E21" s="427">
        <v>249.0317895756011</v>
      </c>
      <c r="F21" s="441"/>
      <c r="G21" s="442"/>
      <c r="Q21" s="134"/>
      <c r="R21" s="444"/>
      <c r="S21" s="444"/>
      <c r="T21" s="444"/>
      <c r="U21" s="444"/>
      <c r="V21" s="444"/>
      <c r="W21" s="444"/>
      <c r="X21" s="444"/>
      <c r="Y21" s="444"/>
    </row>
    <row r="22" spans="1:29" s="422" customFormat="1" ht="15" customHeight="1" x14ac:dyDescent="0.25">
      <c r="A22" s="433" t="s">
        <v>63</v>
      </c>
      <c r="B22" s="161">
        <v>2240</v>
      </c>
      <c r="C22" s="427">
        <v>228.39380350591114</v>
      </c>
      <c r="D22" s="161">
        <v>5680</v>
      </c>
      <c r="E22" s="427">
        <v>229.30450217847346</v>
      </c>
      <c r="F22" s="441"/>
      <c r="G22" s="442"/>
      <c r="H22" s="443"/>
      <c r="Q22" s="423"/>
      <c r="R22" s="424"/>
      <c r="S22" s="424"/>
      <c r="T22" s="424"/>
      <c r="U22" s="424"/>
      <c r="V22" s="424"/>
      <c r="W22" s="424"/>
      <c r="X22" s="424"/>
      <c r="Y22" s="424"/>
    </row>
    <row r="23" spans="1:29" s="443" customFormat="1" ht="15" customHeight="1" x14ac:dyDescent="0.25">
      <c r="A23" s="445" t="s">
        <v>9</v>
      </c>
      <c r="B23" s="161">
        <v>1160</v>
      </c>
      <c r="C23" s="427">
        <v>118.32450061149613</v>
      </c>
      <c r="D23" s="161">
        <v>3080</v>
      </c>
      <c r="E23" s="427">
        <v>124.2536711311925</v>
      </c>
      <c r="F23" s="441"/>
      <c r="G23" s="442"/>
      <c r="Q23" s="76"/>
      <c r="R23" s="50"/>
      <c r="S23" s="50"/>
      <c r="T23" s="50"/>
      <c r="U23" s="50"/>
      <c r="V23" s="50"/>
      <c r="W23" s="50"/>
      <c r="X23" s="50"/>
      <c r="Y23" s="50"/>
    </row>
    <row r="24" spans="1:29" s="422" customFormat="1" ht="9.9" customHeight="1" x14ac:dyDescent="0.25">
      <c r="A24" s="438"/>
      <c r="B24" s="161"/>
      <c r="C24" s="161"/>
      <c r="D24" s="161"/>
      <c r="E24" s="161"/>
      <c r="F24" s="441"/>
      <c r="G24" s="442"/>
      <c r="H24" s="443"/>
      <c r="Q24" s="436"/>
      <c r="R24" s="437"/>
      <c r="S24" s="437"/>
      <c r="T24" s="437"/>
      <c r="U24" s="437"/>
      <c r="V24" s="437"/>
      <c r="W24" s="437"/>
      <c r="X24" s="437"/>
      <c r="Y24" s="437"/>
    </row>
    <row r="25" spans="1:29" s="422" customFormat="1" ht="15" customHeight="1" x14ac:dyDescent="0.25">
      <c r="A25" s="429" t="s">
        <v>10</v>
      </c>
      <c r="B25" s="430"/>
      <c r="C25" s="430"/>
      <c r="D25" s="430"/>
      <c r="E25" s="430"/>
      <c r="F25" s="441"/>
      <c r="G25" s="442"/>
      <c r="H25" s="443"/>
      <c r="Q25" s="436"/>
      <c r="R25" s="437"/>
      <c r="S25" s="437"/>
      <c r="T25" s="437"/>
      <c r="U25" s="437"/>
      <c r="V25" s="437"/>
      <c r="W25" s="437"/>
      <c r="X25" s="437"/>
      <c r="Y25" s="437"/>
    </row>
    <row r="26" spans="1:29" s="422" customFormat="1" ht="9.9" customHeight="1" x14ac:dyDescent="0.25">
      <c r="A26" s="438"/>
      <c r="B26" s="161"/>
      <c r="C26" s="161"/>
      <c r="D26" s="161"/>
      <c r="E26" s="161"/>
      <c r="F26" s="441"/>
      <c r="G26" s="442"/>
      <c r="H26" s="443"/>
      <c r="Q26" s="21"/>
      <c r="R26" s="163"/>
      <c r="S26" s="163"/>
      <c r="T26" s="163"/>
      <c r="U26" s="163"/>
      <c r="V26" s="163"/>
      <c r="W26" s="163"/>
      <c r="X26" s="163"/>
      <c r="Y26" s="163"/>
    </row>
    <row r="27" spans="1:29" s="422" customFormat="1" ht="15" customHeight="1" x14ac:dyDescent="0.25">
      <c r="A27" s="446" t="s">
        <v>11</v>
      </c>
      <c r="B27" s="161">
        <v>5510</v>
      </c>
      <c r="C27" s="427">
        <v>561.65919282511209</v>
      </c>
      <c r="D27" s="161">
        <v>13410</v>
      </c>
      <c r="E27" s="427">
        <v>540.90689043085365</v>
      </c>
      <c r="F27" s="441"/>
      <c r="G27" s="442"/>
      <c r="H27" s="443"/>
      <c r="Q27" s="20"/>
      <c r="R27" s="163"/>
      <c r="S27" s="163"/>
      <c r="T27" s="163"/>
      <c r="U27" s="163"/>
      <c r="V27" s="163"/>
      <c r="W27" s="163"/>
      <c r="X27" s="163"/>
      <c r="Y27" s="163"/>
    </row>
    <row r="28" spans="1:29" s="422" customFormat="1" ht="15" customHeight="1" x14ac:dyDescent="0.25">
      <c r="A28" s="446" t="s">
        <v>12</v>
      </c>
      <c r="B28" s="161">
        <v>1750</v>
      </c>
      <c r="C28" s="427">
        <v>178.45495311863024</v>
      </c>
      <c r="D28" s="161">
        <v>4630</v>
      </c>
      <c r="E28" s="427">
        <v>186.70324350492174</v>
      </c>
      <c r="F28" s="441"/>
      <c r="G28" s="442"/>
      <c r="H28" s="443"/>
      <c r="Q28" s="423"/>
      <c r="R28" s="424"/>
      <c r="S28" s="424"/>
      <c r="T28" s="424"/>
      <c r="U28" s="424"/>
      <c r="V28" s="424"/>
      <c r="W28" s="424"/>
      <c r="X28" s="424"/>
      <c r="Y28" s="424"/>
    </row>
    <row r="29" spans="1:29" s="422" customFormat="1" ht="15" customHeight="1" x14ac:dyDescent="0.25">
      <c r="A29" s="446" t="s">
        <v>13</v>
      </c>
      <c r="B29" s="161">
        <v>2550</v>
      </c>
      <c r="C29" s="427">
        <v>259.88585405625764</v>
      </c>
      <c r="D29" s="161">
        <v>6750</v>
      </c>
      <c r="E29" s="427">
        <v>272.38986606422463</v>
      </c>
      <c r="F29" s="441"/>
      <c r="G29" s="442"/>
      <c r="H29" s="443"/>
      <c r="Q29" s="436"/>
      <c r="R29" s="437"/>
      <c r="S29" s="437"/>
      <c r="T29" s="437"/>
      <c r="U29" s="437"/>
      <c r="V29" s="437"/>
      <c r="W29" s="437"/>
      <c r="X29" s="437"/>
      <c r="Y29" s="437"/>
    </row>
    <row r="30" spans="1:29" s="90" customFormat="1" ht="5.0999999999999996" customHeight="1" x14ac:dyDescent="0.25">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25">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25">
      <c r="A32" s="582" t="s">
        <v>118</v>
      </c>
      <c r="B32" s="582"/>
      <c r="C32" s="582"/>
      <c r="D32" s="582"/>
      <c r="E32" s="582"/>
      <c r="F32" s="149"/>
      <c r="G32" s="149"/>
      <c r="H32" s="149"/>
      <c r="I32" s="149"/>
      <c r="T32" s="20"/>
      <c r="U32" s="163"/>
      <c r="V32" s="163"/>
      <c r="W32" s="163"/>
      <c r="X32" s="163"/>
      <c r="Y32" s="163"/>
      <c r="Z32" s="163"/>
      <c r="AA32" s="163"/>
      <c r="AB32" s="163"/>
    </row>
    <row r="33" spans="1:28" s="90" customFormat="1" ht="21.9" customHeight="1" x14ac:dyDescent="0.25">
      <c r="A33" s="556" t="s">
        <v>91</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25">
      <c r="A34" s="583" t="s">
        <v>137</v>
      </c>
      <c r="B34" s="583"/>
      <c r="C34" s="583"/>
      <c r="D34" s="583"/>
      <c r="E34" s="583"/>
      <c r="F34" s="453"/>
      <c r="G34" s="453"/>
      <c r="H34" s="453"/>
      <c r="I34" s="453"/>
      <c r="T34" s="436"/>
      <c r="U34" s="437"/>
      <c r="V34" s="437"/>
      <c r="W34" s="437"/>
      <c r="X34" s="437"/>
      <c r="Y34" s="437"/>
      <c r="Z34" s="437"/>
      <c r="AA34" s="437"/>
      <c r="AB34" s="437"/>
    </row>
    <row r="35" spans="1:28" x14ac:dyDescent="0.3">
      <c r="A35" s="579"/>
      <c r="B35" s="579"/>
      <c r="C35" s="579"/>
      <c r="D35" s="579"/>
      <c r="E35" s="579"/>
      <c r="P35" s="31"/>
      <c r="Q35" s="32"/>
      <c r="R35" s="32"/>
      <c r="S35" s="32"/>
      <c r="T35" s="32"/>
      <c r="U35" s="32"/>
      <c r="V35" s="32"/>
      <c r="W35" s="32"/>
      <c r="X35" s="32"/>
    </row>
    <row r="36" spans="1:28" x14ac:dyDescent="0.3">
      <c r="A36" s="65"/>
      <c r="B36" s="65"/>
      <c r="C36" s="65"/>
      <c r="D36" s="65"/>
      <c r="E36" s="65"/>
      <c r="P36" s="31"/>
      <c r="Q36" s="32"/>
      <c r="R36" s="32"/>
      <c r="S36" s="32"/>
      <c r="T36" s="32"/>
      <c r="U36" s="32"/>
      <c r="V36" s="32"/>
      <c r="W36" s="32"/>
      <c r="X36" s="32"/>
    </row>
    <row r="37" spans="1:28" ht="18" x14ac:dyDescent="0.3">
      <c r="A37" s="454"/>
      <c r="B37" s="454"/>
      <c r="C37" s="454"/>
      <c r="D37" s="454"/>
      <c r="E37" s="454"/>
      <c r="F37" s="454"/>
      <c r="G37" s="454"/>
      <c r="H37" s="455"/>
      <c r="I37" s="455"/>
      <c r="J37" s="455"/>
      <c r="K37" s="455"/>
      <c r="P37" s="9"/>
      <c r="Q37" s="456"/>
      <c r="R37" s="456"/>
      <c r="S37" s="456"/>
      <c r="T37" s="456"/>
      <c r="U37" s="456"/>
      <c r="V37" s="456"/>
      <c r="W37" s="456"/>
      <c r="X37" s="456"/>
    </row>
    <row r="38" spans="1:28" x14ac:dyDescent="0.3">
      <c r="P38" s="31"/>
      <c r="Q38" s="32"/>
      <c r="R38" s="32"/>
      <c r="S38" s="32"/>
      <c r="T38" s="32"/>
      <c r="U38" s="32"/>
      <c r="V38" s="32"/>
      <c r="W38" s="32"/>
      <c r="X38" s="32"/>
    </row>
    <row r="39" spans="1:28" ht="17.25" customHeight="1" x14ac:dyDescent="0.3">
      <c r="A39" s="457"/>
      <c r="B39" s="457"/>
      <c r="C39" s="457"/>
      <c r="D39" s="457"/>
      <c r="E39" s="457"/>
      <c r="M39" s="31"/>
      <c r="N39" s="32"/>
      <c r="O39" s="32"/>
      <c r="P39" s="32"/>
      <c r="Q39" s="32"/>
      <c r="R39" s="32"/>
      <c r="S39" s="32"/>
      <c r="T39" s="32"/>
      <c r="U39" s="32"/>
    </row>
    <row r="40" spans="1:28" ht="15" customHeight="1" x14ac:dyDescent="0.3">
      <c r="A40" s="65"/>
      <c r="B40" s="65"/>
      <c r="C40" s="65"/>
      <c r="D40" s="65"/>
      <c r="E40" s="65"/>
      <c r="M40" s="31"/>
      <c r="N40" s="32"/>
      <c r="O40" s="32"/>
      <c r="P40" s="32"/>
      <c r="Q40" s="32"/>
      <c r="R40" s="32"/>
      <c r="S40" s="32"/>
      <c r="T40" s="32"/>
      <c r="U40" s="32"/>
    </row>
    <row r="41" spans="1:28" ht="15.6" x14ac:dyDescent="0.3">
      <c r="A41" s="457"/>
      <c r="B41" s="457"/>
      <c r="C41" s="457"/>
      <c r="D41" s="457"/>
      <c r="E41" s="457"/>
      <c r="F41" s="457"/>
      <c r="G41" s="457"/>
      <c r="M41" s="67"/>
      <c r="N41" s="43"/>
      <c r="O41" s="43"/>
      <c r="P41" s="43"/>
      <c r="Q41" s="43"/>
      <c r="R41" s="43"/>
      <c r="S41" s="43"/>
      <c r="T41" s="43"/>
      <c r="U41" s="43"/>
    </row>
    <row r="42" spans="1:28" x14ac:dyDescent="0.3">
      <c r="A42" s="65"/>
      <c r="B42" s="65"/>
      <c r="C42" s="65"/>
      <c r="D42" s="65"/>
      <c r="E42" s="65"/>
      <c r="F42" s="65"/>
      <c r="G42" s="65"/>
      <c r="M42" s="67"/>
      <c r="N42" s="43"/>
      <c r="O42" s="43"/>
      <c r="P42" s="43"/>
      <c r="Q42" s="43"/>
      <c r="R42" s="43"/>
      <c r="S42" s="43"/>
      <c r="T42" s="43"/>
      <c r="U42" s="43"/>
    </row>
    <row r="43" spans="1:28" x14ac:dyDescent="0.3">
      <c r="A43" s="65"/>
      <c r="B43" s="65"/>
      <c r="C43" s="65"/>
      <c r="D43" s="65"/>
      <c r="E43" s="65"/>
      <c r="F43" s="65"/>
      <c r="G43" s="65"/>
    </row>
    <row r="44" spans="1:28" x14ac:dyDescent="0.3">
      <c r="A44" s="65"/>
      <c r="B44" s="65"/>
      <c r="C44" s="65"/>
      <c r="D44" s="65"/>
      <c r="E44" s="65"/>
      <c r="F44" s="65"/>
      <c r="G44" s="65"/>
    </row>
    <row r="45" spans="1:28" x14ac:dyDescent="0.3">
      <c r="A45" s="65"/>
      <c r="B45" s="65"/>
      <c r="C45" s="65"/>
      <c r="D45" s="65"/>
      <c r="E45" s="65"/>
      <c r="F45" s="65"/>
      <c r="G45" s="65"/>
    </row>
    <row r="46" spans="1:28" x14ac:dyDescent="0.3">
      <c r="A46" s="65"/>
      <c r="B46" s="65"/>
      <c r="C46" s="65"/>
      <c r="D46" s="65"/>
      <c r="E46" s="65"/>
      <c r="F46" s="65"/>
      <c r="G46" s="65"/>
    </row>
    <row r="47" spans="1:28" x14ac:dyDescent="0.3">
      <c r="A47" s="65"/>
      <c r="B47" s="65"/>
      <c r="C47" s="65"/>
      <c r="D47" s="65"/>
      <c r="E47" s="65"/>
      <c r="F47" s="65"/>
      <c r="G47" s="65"/>
    </row>
    <row r="48" spans="1:28" x14ac:dyDescent="0.3">
      <c r="A48" s="65"/>
      <c r="B48" s="65"/>
      <c r="C48" s="65"/>
      <c r="D48" s="65"/>
      <c r="E48" s="65"/>
      <c r="F48" s="65"/>
      <c r="G48" s="65"/>
    </row>
    <row r="49" spans="1:11" x14ac:dyDescent="0.3">
      <c r="A49" s="65"/>
      <c r="B49" s="65"/>
      <c r="C49" s="65"/>
      <c r="D49" s="65"/>
      <c r="E49" s="65"/>
      <c r="F49" s="65"/>
      <c r="G49" s="65"/>
    </row>
    <row r="50" spans="1:11" x14ac:dyDescent="0.3">
      <c r="A50" s="65"/>
      <c r="B50" s="65"/>
      <c r="C50" s="65"/>
      <c r="D50" s="65"/>
      <c r="E50" s="65"/>
      <c r="F50" s="65"/>
      <c r="G50" s="65"/>
    </row>
    <row r="51" spans="1:11" x14ac:dyDescent="0.3">
      <c r="A51" s="65"/>
      <c r="B51" s="65"/>
      <c r="C51" s="65"/>
      <c r="D51" s="65"/>
      <c r="E51" s="65"/>
      <c r="F51" s="65"/>
      <c r="G51" s="65"/>
    </row>
    <row r="52" spans="1:11" x14ac:dyDescent="0.3">
      <c r="A52" s="458"/>
      <c r="B52" s="458"/>
      <c r="C52" s="458"/>
      <c r="D52" s="458"/>
      <c r="E52" s="458"/>
      <c r="F52" s="458"/>
      <c r="G52" s="458"/>
    </row>
    <row r="53" spans="1:11" x14ac:dyDescent="0.3">
      <c r="A53" s="458"/>
      <c r="B53" s="458"/>
      <c r="C53" s="458"/>
      <c r="D53" s="458"/>
      <c r="E53" s="458"/>
      <c r="F53" s="458"/>
      <c r="G53" s="458"/>
    </row>
    <row r="54" spans="1:11" x14ac:dyDescent="0.3">
      <c r="A54" s="458"/>
      <c r="B54" s="458"/>
      <c r="C54" s="458"/>
      <c r="D54" s="458"/>
      <c r="E54" s="458"/>
      <c r="F54" s="458"/>
      <c r="G54" s="458"/>
    </row>
    <row r="55" spans="1:11" x14ac:dyDescent="0.3">
      <c r="A55" s="458"/>
      <c r="B55" s="458"/>
      <c r="C55" s="458"/>
      <c r="D55" s="458"/>
      <c r="E55" s="458"/>
      <c r="F55" s="458"/>
      <c r="G55" s="458"/>
    </row>
    <row r="56" spans="1:11" x14ac:dyDescent="0.3">
      <c r="A56" s="458"/>
      <c r="B56" s="458"/>
      <c r="C56" s="458"/>
      <c r="D56" s="458"/>
      <c r="E56" s="458"/>
      <c r="F56" s="458"/>
      <c r="G56" s="458"/>
    </row>
    <row r="57" spans="1:11" x14ac:dyDescent="0.3">
      <c r="A57" s="459"/>
      <c r="B57" s="459"/>
      <c r="C57" s="459"/>
      <c r="D57" s="459"/>
      <c r="E57" s="459"/>
      <c r="F57" s="459"/>
      <c r="G57" s="459"/>
    </row>
    <row r="58" spans="1:11" ht="9" customHeight="1" x14ac:dyDescent="0.3">
      <c r="F58" s="459"/>
      <c r="G58" s="459"/>
      <c r="H58" s="459"/>
      <c r="I58" s="459"/>
      <c r="J58" s="459"/>
      <c r="K58" s="459"/>
    </row>
    <row r="59" spans="1:11" x14ac:dyDescent="0.3">
      <c r="F59" s="10"/>
      <c r="G59" s="10"/>
      <c r="H59" s="460"/>
      <c r="I59" s="460"/>
      <c r="J59" s="460"/>
      <c r="K59" s="460"/>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37"/>
  <sheetViews>
    <sheetView workbookViewId="0"/>
  </sheetViews>
  <sheetFormatPr defaultColWidth="9" defaultRowHeight="14.4" x14ac:dyDescent="0.3"/>
  <cols>
    <col min="1" max="1" width="32.69921875" style="101" customWidth="1"/>
    <col min="2" max="6" width="9.09765625" style="101" customWidth="1"/>
    <col min="7" max="7" width="9" style="101" customWidth="1"/>
    <col min="8" max="8" width="9.3984375" style="101" bestFit="1" customWidth="1"/>
    <col min="9" max="9" width="10.3984375" style="101" bestFit="1" customWidth="1"/>
    <col min="10" max="10" width="9.3984375" style="101" bestFit="1" customWidth="1"/>
    <col min="11" max="11" width="10.3984375" style="101" bestFit="1" customWidth="1"/>
    <col min="12" max="12" width="9.09765625" style="101" bestFit="1" customWidth="1"/>
    <col min="13" max="16384" width="9" style="101"/>
  </cols>
  <sheetData>
    <row r="1" spans="1:247" s="9" customFormat="1" ht="15" customHeight="1" x14ac:dyDescent="0.25">
      <c r="A1" s="164"/>
      <c r="B1" s="164"/>
      <c r="C1" s="164"/>
      <c r="D1" s="165"/>
      <c r="E1" s="165"/>
      <c r="F1" s="165" t="s">
        <v>96</v>
      </c>
      <c r="G1" s="14"/>
      <c r="H1" s="14"/>
      <c r="I1" s="14"/>
      <c r="J1" s="14"/>
      <c r="K1" s="14"/>
      <c r="L1" s="14"/>
      <c r="M1" s="14"/>
      <c r="N1" s="14"/>
      <c r="O1" s="14"/>
      <c r="P1" s="14"/>
      <c r="Q1" s="14"/>
      <c r="R1" s="14"/>
      <c r="S1" s="14"/>
      <c r="T1" s="14"/>
      <c r="U1" s="14"/>
      <c r="V1" s="14"/>
      <c r="W1" s="14"/>
    </row>
    <row r="2" spans="1:247" s="9" customFormat="1" ht="30" customHeight="1" x14ac:dyDescent="0.25">
      <c r="A2" s="584" t="s">
        <v>104</v>
      </c>
      <c r="B2" s="584"/>
      <c r="C2" s="584"/>
      <c r="D2" s="584"/>
      <c r="E2" s="584"/>
      <c r="F2" s="584"/>
      <c r="G2" s="11"/>
      <c r="H2" s="11"/>
      <c r="I2" s="11"/>
      <c r="J2" s="14"/>
      <c r="K2" s="14"/>
      <c r="L2" s="14"/>
      <c r="M2" s="14"/>
      <c r="N2" s="14"/>
      <c r="O2" s="14"/>
      <c r="P2" s="14"/>
      <c r="Q2" s="14"/>
      <c r="R2" s="14"/>
      <c r="S2" s="14"/>
      <c r="T2" s="14"/>
      <c r="U2" s="14"/>
      <c r="V2" s="14"/>
      <c r="W2" s="14"/>
    </row>
    <row r="3" spans="1:247"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25">
      <c r="A5" s="19" t="s">
        <v>145</v>
      </c>
      <c r="B5" s="20"/>
      <c r="C5" s="20"/>
      <c r="D5" s="20"/>
      <c r="E5" s="22"/>
      <c r="F5" s="21" t="s">
        <v>230</v>
      </c>
      <c r="G5" s="23"/>
      <c r="H5" s="23"/>
      <c r="I5" s="23"/>
      <c r="J5" s="23"/>
      <c r="Q5" s="261"/>
      <c r="R5" s="262"/>
      <c r="S5" s="262"/>
      <c r="T5" s="262"/>
      <c r="U5" s="262"/>
      <c r="V5" s="262"/>
      <c r="W5" s="262"/>
      <c r="X5" s="262"/>
      <c r="Y5" s="262"/>
    </row>
    <row r="6" spans="1:247" ht="5.0999999999999996" customHeight="1" x14ac:dyDescent="0.3">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3">
      <c r="A7" s="200"/>
      <c r="B7" s="560" t="s">
        <v>117</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 customHeight="1" x14ac:dyDescent="0.3">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3">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3">
      <c r="A11" s="96" t="s">
        <v>3</v>
      </c>
      <c r="B11" s="97">
        <v>9810</v>
      </c>
      <c r="C11" s="466">
        <v>83.428454953118631</v>
      </c>
      <c r="D11" s="466">
        <v>11.027313493681207</v>
      </c>
      <c r="E11" s="466">
        <v>1.518548715858133</v>
      </c>
      <c r="F11" s="466">
        <v>4.0256828373420301</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 customHeight="1" x14ac:dyDescent="0.3">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5">
      <c r="A13" s="396" t="s">
        <v>4</v>
      </c>
      <c r="B13" s="391">
        <v>2600</v>
      </c>
      <c r="C13" s="506">
        <v>84.861325115562408</v>
      </c>
      <c r="D13" s="506">
        <v>12.057010785824346</v>
      </c>
      <c r="E13" s="506">
        <v>0.50077041602465333</v>
      </c>
      <c r="F13" s="506">
        <v>2.5808936825885977</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 customHeight="1" x14ac:dyDescent="0.3">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3.8" x14ac:dyDescent="0.3">
      <c r="A15" s="402" t="s">
        <v>80</v>
      </c>
      <c r="B15" s="397">
        <v>1940</v>
      </c>
      <c r="C15" s="392">
        <v>82.483256053580632</v>
      </c>
      <c r="D15" s="392">
        <v>15.558990211231324</v>
      </c>
      <c r="E15" s="392">
        <v>0.61823802163833075</v>
      </c>
      <c r="F15" s="392">
        <v>1.3395157135497167</v>
      </c>
      <c r="H15" s="136"/>
      <c r="I15" s="399"/>
      <c r="J15" s="399"/>
      <c r="K15" s="399"/>
      <c r="L15" s="399"/>
      <c r="M15" s="137"/>
      <c r="N15" s="138"/>
      <c r="O15" s="138"/>
      <c r="P15" s="138"/>
      <c r="Q15" s="138"/>
      <c r="R15" s="138"/>
      <c r="S15" s="138"/>
      <c r="T15" s="138"/>
      <c r="U15" s="138"/>
      <c r="V15" s="399"/>
    </row>
    <row r="16" spans="1:247" s="9" customFormat="1" ht="13.8" x14ac:dyDescent="0.3">
      <c r="A16" s="402" t="s">
        <v>5</v>
      </c>
      <c r="B16" s="397">
        <v>660</v>
      </c>
      <c r="C16" s="392">
        <v>91.908396946564892</v>
      </c>
      <c r="D16" s="392">
        <v>1.6793893129770994</v>
      </c>
      <c r="E16" s="392">
        <v>0.15267175572519084</v>
      </c>
      <c r="F16" s="392">
        <v>6.2595419847328246</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 customHeight="1" x14ac:dyDescent="0.25">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5">
      <c r="A18" s="396" t="s">
        <v>6</v>
      </c>
      <c r="B18" s="391">
        <v>7220</v>
      </c>
      <c r="C18" s="506">
        <v>82.912971175166291</v>
      </c>
      <c r="D18" s="506">
        <v>10.656873614190687</v>
      </c>
      <c r="E18" s="506">
        <v>1.8847006651884701</v>
      </c>
      <c r="F18" s="506">
        <v>4.5454545454545459</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 customHeight="1" x14ac:dyDescent="0.25">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5">
      <c r="A20" s="402" t="s">
        <v>7</v>
      </c>
      <c r="B20" s="397">
        <v>1410</v>
      </c>
      <c r="C20" s="392">
        <v>87.197724039829311</v>
      </c>
      <c r="D20" s="392">
        <v>6.4011379800853492</v>
      </c>
      <c r="E20" s="392">
        <v>0.49786628733997151</v>
      </c>
      <c r="F20" s="392">
        <v>5.9032716927453777</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5">
      <c r="A21" s="402" t="s">
        <v>62</v>
      </c>
      <c r="B21" s="397">
        <v>2410</v>
      </c>
      <c r="C21" s="392">
        <v>83.014950166112953</v>
      </c>
      <c r="D21" s="392">
        <v>16.652823920265782</v>
      </c>
      <c r="E21" s="392">
        <v>0.24916943521594684</v>
      </c>
      <c r="F21" s="392">
        <v>8.3056478405315617E-2</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5">
      <c r="A22" s="402" t="s">
        <v>63</v>
      </c>
      <c r="B22" s="397">
        <v>2240</v>
      </c>
      <c r="C22" s="392">
        <v>81.079875055778672</v>
      </c>
      <c r="D22" s="392">
        <v>8.8353413654618471</v>
      </c>
      <c r="E22" s="392">
        <v>3.8375725122713074</v>
      </c>
      <c r="F22" s="392">
        <v>6.247211066488175</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5">
      <c r="A23" s="402" t="s">
        <v>9</v>
      </c>
      <c r="B23" s="397">
        <v>1160</v>
      </c>
      <c r="C23" s="392">
        <v>81.050818260120579</v>
      </c>
      <c r="D23" s="392">
        <v>6.8906115417743328</v>
      </c>
      <c r="E23" s="392">
        <v>3.1869078380706286</v>
      </c>
      <c r="F23" s="392">
        <v>8.8716623600344526</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 customHeight="1" x14ac:dyDescent="0.3">
      <c r="A24" s="403"/>
      <c r="B24" s="397"/>
      <c r="C24" s="410"/>
      <c r="D24" s="410"/>
      <c r="E24" s="410"/>
      <c r="F24" s="410"/>
    </row>
    <row r="25" spans="1:247" x14ac:dyDescent="0.3">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 customHeight="1" x14ac:dyDescent="0.3">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3">
      <c r="A27" s="412" t="s">
        <v>11</v>
      </c>
      <c r="B27" s="397">
        <v>5510</v>
      </c>
      <c r="C27" s="392">
        <v>85.465432770821991</v>
      </c>
      <c r="D27" s="392">
        <v>9.0546180366539648</v>
      </c>
      <c r="E27" s="392">
        <v>2.4677916893485756</v>
      </c>
      <c r="F27" s="392">
        <v>3.0121575031754673</v>
      </c>
      <c r="H27" s="136"/>
      <c r="I27" s="136"/>
      <c r="J27" s="136"/>
      <c r="K27" s="136"/>
      <c r="L27" s="136"/>
      <c r="M27" s="120"/>
      <c r="N27" s="121"/>
      <c r="O27" s="121"/>
      <c r="P27" s="121"/>
      <c r="Q27" s="121"/>
      <c r="R27" s="121"/>
      <c r="S27" s="121"/>
      <c r="T27" s="121"/>
      <c r="U27" s="121"/>
      <c r="V27" s="136"/>
    </row>
    <row r="28" spans="1:247" x14ac:dyDescent="0.3">
      <c r="A28" s="412" t="s">
        <v>12</v>
      </c>
      <c r="B28" s="397">
        <v>1750</v>
      </c>
      <c r="C28" s="392">
        <v>83.038263849229011</v>
      </c>
      <c r="D28" s="392">
        <v>11.936036550542548</v>
      </c>
      <c r="E28" s="392">
        <v>0.68532267275842373</v>
      </c>
      <c r="F28" s="392">
        <v>4.3403769274700172</v>
      </c>
      <c r="H28" s="136"/>
      <c r="I28" s="136"/>
      <c r="J28" s="136"/>
      <c r="K28" s="136"/>
      <c r="L28" s="136"/>
      <c r="M28" s="8"/>
      <c r="N28" s="390"/>
      <c r="O28" s="390"/>
      <c r="P28" s="390"/>
      <c r="Q28" s="390"/>
      <c r="R28" s="390"/>
      <c r="S28" s="390"/>
      <c r="T28" s="390"/>
      <c r="U28" s="390"/>
      <c r="V28" s="136"/>
    </row>
    <row r="29" spans="1:247" x14ac:dyDescent="0.3">
      <c r="A29" s="412" t="s">
        <v>13</v>
      </c>
      <c r="B29" s="397">
        <v>2550</v>
      </c>
      <c r="C29" s="392">
        <v>79.294117647058826</v>
      </c>
      <c r="D29" s="392">
        <v>14.666666666666666</v>
      </c>
      <c r="E29" s="392">
        <v>3.9215686274509803E-2</v>
      </c>
      <c r="F29" s="392">
        <v>6</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3">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3">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25">
      <c r="A32" s="556" t="s">
        <v>118</v>
      </c>
      <c r="B32" s="556"/>
      <c r="C32" s="556"/>
      <c r="D32" s="556"/>
      <c r="E32" s="556"/>
      <c r="F32" s="556"/>
      <c r="G32" s="149"/>
      <c r="H32" s="149"/>
      <c r="I32" s="149"/>
      <c r="T32" s="20"/>
      <c r="U32" s="163"/>
      <c r="V32" s="163"/>
      <c r="W32" s="163"/>
      <c r="X32" s="163"/>
      <c r="Y32" s="163"/>
      <c r="Z32" s="163"/>
      <c r="AA32" s="163"/>
      <c r="AB32" s="163"/>
    </row>
    <row r="33" spans="1:28" s="90" customFormat="1" ht="21.9" customHeight="1" x14ac:dyDescent="0.25">
      <c r="A33" s="556" t="s">
        <v>91</v>
      </c>
      <c r="B33" s="556"/>
      <c r="C33" s="556"/>
      <c r="D33" s="556"/>
      <c r="E33" s="556"/>
      <c r="F33" s="556"/>
      <c r="G33" s="149"/>
      <c r="H33" s="149"/>
      <c r="I33" s="149"/>
      <c r="T33" s="20"/>
      <c r="U33" s="163"/>
      <c r="V33" s="163"/>
      <c r="W33" s="163"/>
      <c r="X33" s="163"/>
      <c r="Y33" s="163"/>
      <c r="Z33" s="163"/>
      <c r="AA33" s="163"/>
      <c r="AB33" s="163"/>
    </row>
    <row r="34" spans="1:28" ht="7.5" customHeight="1" x14ac:dyDescent="0.3">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3">
      <c r="A35" s="586" t="s">
        <v>128</v>
      </c>
      <c r="B35" s="586"/>
      <c r="C35" s="586"/>
      <c r="D35" s="586"/>
      <c r="E35" s="586"/>
      <c r="F35" s="586"/>
      <c r="G35" s="136"/>
      <c r="H35" s="136"/>
      <c r="I35" s="136"/>
      <c r="J35" s="136"/>
      <c r="K35" s="136"/>
      <c r="L35" s="136"/>
      <c r="M35" s="136"/>
      <c r="N35" s="137"/>
      <c r="O35" s="138"/>
      <c r="P35" s="138"/>
      <c r="Q35" s="138"/>
      <c r="R35" s="138"/>
      <c r="S35" s="138"/>
      <c r="T35" s="138"/>
      <c r="U35" s="138"/>
      <c r="V35" s="138"/>
      <c r="W35" s="136"/>
    </row>
    <row r="36" spans="1:28" ht="3" customHeight="1" x14ac:dyDescent="0.3">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3">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3">
      <c r="E38" s="136"/>
      <c r="F38" s="136"/>
      <c r="G38" s="136"/>
      <c r="H38" s="136"/>
      <c r="I38" s="136"/>
      <c r="J38" s="136"/>
      <c r="K38" s="136"/>
      <c r="L38" s="136"/>
      <c r="M38" s="136"/>
      <c r="N38" s="137"/>
      <c r="O38" s="138"/>
      <c r="P38" s="138"/>
      <c r="Q38" s="138"/>
      <c r="R38" s="138"/>
      <c r="S38" s="138"/>
      <c r="T38" s="138"/>
      <c r="U38" s="138"/>
      <c r="V38" s="138"/>
      <c r="W38" s="136"/>
    </row>
    <row r="39" spans="1:28" x14ac:dyDescent="0.3">
      <c r="E39" s="136"/>
      <c r="F39" s="136"/>
      <c r="G39" s="136"/>
      <c r="H39" s="136"/>
      <c r="I39" s="136"/>
      <c r="J39" s="136"/>
      <c r="K39" s="136"/>
      <c r="L39" s="136"/>
      <c r="M39" s="136"/>
      <c r="N39" s="120"/>
      <c r="O39" s="121"/>
      <c r="P39" s="121"/>
      <c r="Q39" s="121"/>
      <c r="R39" s="121"/>
      <c r="S39" s="121"/>
      <c r="T39" s="121"/>
      <c r="U39" s="121"/>
      <c r="V39" s="121"/>
      <c r="W39" s="136"/>
    </row>
    <row r="40" spans="1:28" x14ac:dyDescent="0.3">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3">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3">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3">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3">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3">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3">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3">
      <c r="G47" s="136"/>
      <c r="H47" s="136"/>
      <c r="I47" s="136"/>
      <c r="J47" s="136"/>
      <c r="K47" s="136"/>
      <c r="L47" s="136"/>
      <c r="M47" s="136"/>
      <c r="N47" s="120"/>
      <c r="O47" s="121"/>
      <c r="P47" s="121"/>
      <c r="Q47" s="121"/>
      <c r="R47" s="121"/>
      <c r="S47" s="121"/>
      <c r="T47" s="121"/>
      <c r="U47" s="121"/>
      <c r="V47" s="121"/>
      <c r="W47" s="136"/>
    </row>
    <row r="48" spans="1:28" x14ac:dyDescent="0.3">
      <c r="G48" s="136"/>
      <c r="H48" s="136"/>
      <c r="I48" s="136"/>
      <c r="J48" s="136"/>
      <c r="K48" s="136"/>
      <c r="L48" s="136"/>
      <c r="M48" s="136"/>
      <c r="N48" s="8"/>
      <c r="O48" s="390"/>
      <c r="P48" s="390"/>
      <c r="Q48" s="390"/>
      <c r="R48" s="390"/>
      <c r="S48" s="390"/>
      <c r="T48" s="390"/>
      <c r="U48" s="390"/>
      <c r="V48" s="390"/>
      <c r="W48" s="136"/>
    </row>
    <row r="49" spans="1:23" x14ac:dyDescent="0.3">
      <c r="G49" s="136"/>
      <c r="H49" s="136"/>
      <c r="I49" s="136"/>
      <c r="J49" s="136"/>
      <c r="K49" s="136"/>
      <c r="L49" s="136"/>
      <c r="M49" s="136"/>
      <c r="N49" s="137"/>
      <c r="O49" s="138"/>
      <c r="P49" s="138"/>
      <c r="Q49" s="138"/>
      <c r="R49" s="138"/>
      <c r="S49" s="138"/>
      <c r="T49" s="138"/>
      <c r="U49" s="138"/>
      <c r="V49" s="138"/>
      <c r="W49" s="136"/>
    </row>
    <row r="50" spans="1:23" x14ac:dyDescent="0.3">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3">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3">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3">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3">
      <c r="A54" s="585" t="s">
        <v>137</v>
      </c>
      <c r="B54" s="585"/>
      <c r="C54" s="585"/>
      <c r="D54" s="585"/>
      <c r="E54" s="585"/>
      <c r="F54" s="585"/>
      <c r="G54" s="136"/>
      <c r="H54" s="136"/>
      <c r="I54" s="136"/>
      <c r="J54" s="136"/>
      <c r="K54" s="136"/>
      <c r="L54" s="136"/>
      <c r="M54" s="136"/>
      <c r="N54" s="136"/>
      <c r="O54" s="136"/>
      <c r="P54" s="136"/>
      <c r="Q54" s="136"/>
      <c r="R54" s="136"/>
      <c r="S54" s="136"/>
      <c r="T54" s="136"/>
      <c r="U54" s="136"/>
      <c r="V54" s="136"/>
      <c r="W54" s="136"/>
    </row>
    <row r="55" spans="1:23" x14ac:dyDescent="0.3">
      <c r="G55" s="136"/>
      <c r="H55" s="136"/>
      <c r="I55" s="136"/>
      <c r="J55" s="136"/>
      <c r="K55" s="136"/>
      <c r="L55" s="136"/>
      <c r="M55" s="136"/>
      <c r="N55" s="136"/>
      <c r="O55" s="136"/>
      <c r="P55" s="136"/>
      <c r="Q55" s="136"/>
      <c r="R55" s="136"/>
      <c r="S55" s="136"/>
      <c r="T55" s="136"/>
      <c r="U55" s="136"/>
      <c r="V55" s="136"/>
      <c r="W55" s="136"/>
    </row>
    <row r="56" spans="1:23" x14ac:dyDescent="0.3">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3">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3">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3">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3">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3">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3">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3">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3">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3">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3">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3">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3">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3">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3">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3">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3">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3">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3">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3">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3">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3">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3">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3">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3">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3">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3">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3">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3">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3">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3">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3">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3">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3">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3">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3">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3">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3">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3">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3">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3">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3">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3">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3">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3">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3">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3">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3">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3">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3">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3">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3">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3">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3">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3">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3">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3">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3">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3">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3">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3">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3">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3">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3">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3">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3">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3">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3">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3">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3">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3">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3">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3">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3">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3">
      <c r="B130" s="526" t="s">
        <v>37</v>
      </c>
      <c r="C130" s="530" t="s">
        <v>76</v>
      </c>
      <c r="D130" s="530" t="s">
        <v>77</v>
      </c>
      <c r="E130" s="530" t="s">
        <v>78</v>
      </c>
      <c r="F130" s="530" t="s">
        <v>79</v>
      </c>
      <c r="G130" s="531" t="s">
        <v>76</v>
      </c>
      <c r="H130" s="531" t="s">
        <v>77</v>
      </c>
      <c r="I130" s="531" t="s">
        <v>78</v>
      </c>
      <c r="J130" s="531" t="s">
        <v>79</v>
      </c>
    </row>
    <row r="131" spans="1:23" s="526" customFormat="1" ht="27.6" x14ac:dyDescent="0.3">
      <c r="A131" s="532" t="s">
        <v>75</v>
      </c>
      <c r="B131" s="528">
        <v>1601</v>
      </c>
      <c r="C131" s="528">
        <v>711</v>
      </c>
      <c r="D131" s="528">
        <v>783</v>
      </c>
      <c r="E131" s="528">
        <v>90</v>
      </c>
      <c r="F131" s="528">
        <v>17</v>
      </c>
      <c r="G131" s="533">
        <v>44.409743910056214</v>
      </c>
      <c r="H131" s="533">
        <v>48.906933166770763</v>
      </c>
      <c r="I131" s="533">
        <v>5.6214865708931914</v>
      </c>
      <c r="J131" s="533">
        <v>1.0618363522798251</v>
      </c>
    </row>
    <row r="132" spans="1:23" s="526" customFormat="1" x14ac:dyDescent="0.3">
      <c r="A132" s="534" t="s">
        <v>5</v>
      </c>
      <c r="B132" s="528">
        <v>602</v>
      </c>
      <c r="C132" s="528">
        <v>120</v>
      </c>
      <c r="D132" s="528">
        <v>406</v>
      </c>
      <c r="E132" s="528">
        <v>73</v>
      </c>
      <c r="F132" s="528">
        <v>3</v>
      </c>
      <c r="G132" s="533">
        <v>19.933554817275748</v>
      </c>
      <c r="H132" s="533">
        <v>67.441860465116278</v>
      </c>
      <c r="I132" s="533">
        <v>12.126245847176079</v>
      </c>
      <c r="J132" s="533">
        <v>0.49833887043189368</v>
      </c>
    </row>
    <row r="133" spans="1:23" s="526" customFormat="1" x14ac:dyDescent="0.3">
      <c r="A133" s="534" t="s">
        <v>7</v>
      </c>
      <c r="B133" s="528">
        <v>1226</v>
      </c>
      <c r="C133" s="528">
        <v>201</v>
      </c>
      <c r="D133" s="528">
        <v>908</v>
      </c>
      <c r="E133" s="528">
        <v>88</v>
      </c>
      <c r="F133" s="528">
        <v>29</v>
      </c>
      <c r="G133" s="533">
        <v>16.39477977161501</v>
      </c>
      <c r="H133" s="533">
        <v>74.061990212071777</v>
      </c>
      <c r="I133" s="533">
        <v>7.177814029363784</v>
      </c>
      <c r="J133" s="533">
        <v>2.3654159869494289</v>
      </c>
    </row>
    <row r="134" spans="1:23" s="526" customFormat="1" x14ac:dyDescent="0.3">
      <c r="A134" s="534" t="s">
        <v>62</v>
      </c>
      <c r="B134" s="528">
        <v>1999</v>
      </c>
      <c r="C134" s="528">
        <v>277</v>
      </c>
      <c r="D134" s="528">
        <v>1382</v>
      </c>
      <c r="E134" s="528">
        <v>123</v>
      </c>
      <c r="F134" s="528">
        <v>217</v>
      </c>
      <c r="G134" s="533">
        <v>13.856928464232116</v>
      </c>
      <c r="H134" s="533">
        <v>69.134567283641829</v>
      </c>
      <c r="I134" s="533">
        <v>6.1530765382691346</v>
      </c>
      <c r="J134" s="533">
        <v>10.855427713856928</v>
      </c>
    </row>
    <row r="135" spans="1:23" s="526" customFormat="1" ht="27.6" x14ac:dyDescent="0.3">
      <c r="A135" s="535" t="s">
        <v>126</v>
      </c>
      <c r="B135" s="528">
        <v>1817</v>
      </c>
      <c r="C135" s="528">
        <v>440</v>
      </c>
      <c r="D135" s="528">
        <v>1263</v>
      </c>
      <c r="E135" s="528">
        <v>87</v>
      </c>
      <c r="F135" s="528">
        <v>27</v>
      </c>
      <c r="G135" s="533">
        <v>24.215740231150249</v>
      </c>
      <c r="H135" s="533">
        <v>69.510181618051732</v>
      </c>
      <c r="I135" s="533">
        <v>4.7881122729774352</v>
      </c>
      <c r="J135" s="533">
        <v>1.4859658778205835</v>
      </c>
    </row>
    <row r="136" spans="1:23" s="526" customFormat="1" ht="27.6" x14ac:dyDescent="0.3">
      <c r="A136" s="536" t="s">
        <v>127</v>
      </c>
      <c r="B136" s="528">
        <v>941</v>
      </c>
      <c r="C136" s="528">
        <v>124</v>
      </c>
      <c r="D136" s="528">
        <v>734</v>
      </c>
      <c r="E136" s="528">
        <v>34</v>
      </c>
      <c r="F136" s="528">
        <v>49</v>
      </c>
      <c r="G136" s="533">
        <v>13.177470775770455</v>
      </c>
      <c r="H136" s="533">
        <v>78.00212539851222</v>
      </c>
      <c r="I136" s="533">
        <v>3.6131774707757707</v>
      </c>
      <c r="J136" s="533">
        <v>5.2072263549415512</v>
      </c>
    </row>
    <row r="137" spans="1:23" s="526" customFormat="1" x14ac:dyDescent="0.3">
      <c r="A137" s="534" t="s">
        <v>83</v>
      </c>
      <c r="B137" s="528">
        <v>8186</v>
      </c>
      <c r="C137" s="528">
        <v>1873</v>
      </c>
      <c r="D137" s="528">
        <v>5476</v>
      </c>
      <c r="E137" s="528">
        <v>495</v>
      </c>
      <c r="F137" s="528">
        <v>342</v>
      </c>
      <c r="G137" s="533">
        <v>22.880527730271194</v>
      </c>
      <c r="H137" s="533">
        <v>66.894698265331058</v>
      </c>
      <c r="I137" s="533">
        <v>6.0469093574395307</v>
      </c>
      <c r="J137" s="533">
        <v>4.1778646469582217</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D5" sqref="D5"/>
    </sheetView>
  </sheetViews>
  <sheetFormatPr defaultRowHeight="13.8" x14ac:dyDescent="0.25"/>
  <cols>
    <col min="1" max="1" width="3.19921875" customWidth="1"/>
    <col min="2" max="2" width="17" customWidth="1"/>
    <col min="3" max="3" width="35.09765625" customWidth="1"/>
    <col min="4" max="4" width="26.19921875" customWidth="1"/>
    <col min="5" max="5" width="21.19921875" customWidth="1"/>
    <col min="6" max="6" width="12.09765625" customWidth="1"/>
  </cols>
  <sheetData>
    <row r="2" spans="2:7" ht="14.4" x14ac:dyDescent="0.3">
      <c r="B2" t="s">
        <v>43</v>
      </c>
      <c r="C2" s="507">
        <v>2024</v>
      </c>
      <c r="D2" s="468" t="s">
        <v>142</v>
      </c>
      <c r="E2" t="str">
        <f>MID(D2,1,3)</f>
        <v>giu</v>
      </c>
    </row>
    <row r="3" spans="2:7" ht="14.4" x14ac:dyDescent="0.3">
      <c r="C3" s="507"/>
      <c r="D3" s="468" t="s">
        <v>143</v>
      </c>
    </row>
    <row r="4" spans="2:7" ht="14.4" x14ac:dyDescent="0.3">
      <c r="B4" t="s">
        <v>41</v>
      </c>
      <c r="C4" s="468" t="s">
        <v>135</v>
      </c>
      <c r="D4" t="str">
        <f>CONCATENATE(C4&amp;" "&amp;$C$2)</f>
        <v>Giugno 2024</v>
      </c>
      <c r="E4" s="4" t="str">
        <f>UPPER(C4)</f>
        <v>GIUGNO</v>
      </c>
    </row>
    <row r="5" spans="2:7" ht="14.4" x14ac:dyDescent="0.3">
      <c r="C5" s="468" t="s">
        <v>138</v>
      </c>
      <c r="D5" t="str">
        <f>CONCATENATE(LOWER(C4)&amp;" "&amp;$C$2)</f>
        <v>giugno 2024</v>
      </c>
      <c r="E5" s="4" t="str">
        <f>UPPER(C4)</f>
        <v>GIUGNO</v>
      </c>
      <c r="F5" t="str">
        <f>UPPER(C5)</f>
        <v>LUGLIO</v>
      </c>
      <c r="G5" t="str">
        <f>UPPER(C6)</f>
        <v>AGOSTO</v>
      </c>
    </row>
    <row r="6" spans="2:7" ht="14.4" x14ac:dyDescent="0.3">
      <c r="C6" s="468" t="s">
        <v>140</v>
      </c>
      <c r="D6" s="4" t="str">
        <f>LOWER(C7)</f>
        <v>giugno - agosto 2024</v>
      </c>
      <c r="E6" s="4" t="str">
        <f>LOWER(C4)</f>
        <v>giugno</v>
      </c>
      <c r="F6" t="str">
        <f>LOWER(C5)</f>
        <v>luglio</v>
      </c>
      <c r="G6" t="str">
        <f>LOWER(C6)</f>
        <v>agosto</v>
      </c>
    </row>
    <row r="7" spans="2:7" x14ac:dyDescent="0.25">
      <c r="B7" t="s">
        <v>42</v>
      </c>
      <c r="C7" s="468" t="s">
        <v>141</v>
      </c>
      <c r="D7" t="str">
        <f>CONCATENATE(LOWER(C4)&amp;" "&amp;LOWER(C6))</f>
        <v>giugno agosto</v>
      </c>
      <c r="E7" t="str">
        <f>UPPER(C7)</f>
        <v>GIUGNO - AGOSTO 2024</v>
      </c>
    </row>
    <row r="8" spans="2:7" ht="14.4" x14ac:dyDescent="0.3">
      <c r="D8" s="4" t="str">
        <f>CONCATENATE(D2&amp;" - "&amp;D3)</f>
        <v>giu - ago 2024</v>
      </c>
    </row>
    <row r="10" spans="2:7" ht="16.8" x14ac:dyDescent="0.25">
      <c r="B10" t="s">
        <v>84</v>
      </c>
      <c r="C10" s="508" t="s">
        <v>145</v>
      </c>
    </row>
    <row r="11" spans="2:7" ht="16.8" x14ac:dyDescent="0.25">
      <c r="C11" s="1" t="str">
        <f>CONCATENATE("Provincia di ", C10)</f>
        <v>Provincia di Firenze</v>
      </c>
    </row>
    <row r="12" spans="2:7" ht="16.8" x14ac:dyDescent="0.25">
      <c r="C12" s="1"/>
    </row>
    <row r="13" spans="2:7" ht="16.8" x14ac:dyDescent="0.25">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Marco Batazzi</cp:lastModifiedBy>
  <cp:lastPrinted>2024-05-17T08:34:16Z</cp:lastPrinted>
  <dcterms:created xsi:type="dcterms:W3CDTF">2017-06-19T15:24:41Z</dcterms:created>
  <dcterms:modified xsi:type="dcterms:W3CDTF">2024-06-21T13:34:39Z</dcterms:modified>
</cp:coreProperties>
</file>