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pc-w277\Dati2\Fileseq\Excelsior\2024\Mensile\Mese11\Output\Excel\Prov\Valori\"/>
    </mc:Choice>
  </mc:AlternateContent>
  <xr:revisionPtr revIDLastSave="0" documentId="13_ncr:1_{59D62257-D2E6-49FE-8676-EB4FA7EE64B6}" xr6:coauthVersionLast="47" xr6:coauthVersionMax="47" xr10:uidLastSave="{00000000-0000-0000-0000-000000000000}"/>
  <bookViews>
    <workbookView xWindow="-120" yWindow="-120" windowWidth="29040" windowHeight="15840" xr2:uid="{D0C04183-8E87-4C71-AAE3-5E6FE8D49102}"/>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Cover!$A$1:$I$57</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'Tav10'!$A$1:$F$54</definedName>
    <definedName name="_xlnm.Print_Area" localSheetId="5">'Tav2'!$A$1:$E$60</definedName>
    <definedName name="_xlnm.Print_Area" localSheetId="6">'Tav3'!$A$1:$D$68</definedName>
    <definedName name="_xlnm.Print_Area" localSheetId="7">'Tav4'!$A$1:$G$69</definedName>
    <definedName name="_xlnm.Print_Area" localSheetId="8">'Tav5'!$A$1:$D$68</definedName>
    <definedName name="_xlnm.Print_Area" localSheetId="9">'Tav6'!$A$1:$G$68</definedName>
    <definedName name="_xlnm.Print_Area" localSheetId="10">'Tav7'!$A$1:$G$66</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C11" i="10" l="1"/>
  <c r="E7" i="10"/>
  <c r="D7" i="10"/>
  <c r="G6" i="10"/>
  <c r="F6" i="10"/>
  <c r="E6" i="10"/>
  <c r="G5" i="10"/>
  <c r="F5" i="10"/>
  <c r="E5" i="10"/>
  <c r="D5" i="10"/>
  <c r="E4" i="10"/>
  <c r="D4" i="10"/>
  <c r="E2" i="10"/>
</calcChain>
</file>

<file path=xl/sharedStrings.xml><?xml version="1.0" encoding="utf-8"?>
<sst xmlns="http://schemas.openxmlformats.org/spreadsheetml/2006/main" count="690" uniqueCount="232">
  <si>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</si>
  <si>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</si>
  <si>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</si>
  <si>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</si>
  <si>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</si>
  <si>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</si>
  <si>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</si>
  <si>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</si>
  <si>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</si>
  <si>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</si>
  <si>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</si>
  <si>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</si>
  <si>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</si>
  <si>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</si>
  <si>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</si>
  <si>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</si>
  <si>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</si>
  <si>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</si>
  <si>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</si>
  <si>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</si>
  <si>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</si>
  <si>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</si>
  <si>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</si>
  <si>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</si>
  <si>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</si>
  <si>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</si>
  <si>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</si>
  <si>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</si>
  <si>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</si>
  <si>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</si>
  <si>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</si>
  <si>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</si>
  <si>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</si>
  <si>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</si>
  <si>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</si>
  <si>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</si>
  <si>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</si>
  <si>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</si>
  <si>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</si>
  <si>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</si>
  <si>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</si>
  <si>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</si>
  <si>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</si>
  <si>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</si>
  <si>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</si>
  <si>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</si>
  <si>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</si>
  <si>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</si>
  <si>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</si>
  <si>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</si>
  <si>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</si>
  <si>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</si>
  <si>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</si>
  <si>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</si>
  <si>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</si>
  <si>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</si>
  <si>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</si>
  <si>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</si>
  <si>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</si>
  <si>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</si>
  <si>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</si>
  <si>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</si>
  <si>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</si>
  <si>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</si>
  <si>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</si>
  <si>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</si>
  <si>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</si>
  <si>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</si>
  <si>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</si>
  <si>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</si>
  <si>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</si>
  <si>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</si>
  <si>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</si>
  <si>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</si>
  <si>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</si>
  <si>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</si>
  <si>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</si>
  <si>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</si>
  <si>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</si>
  <si>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</si>
  <si>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</si>
  <si>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</si>
  <si>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</si>
  <si>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</si>
  <si>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provincia:</t>
  </si>
  <si>
    <t>Dirigenti, professioni con elevata specializzazione e tecnici</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</si>
  <si>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</si>
  <si>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</si>
  <si>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</si>
  <si>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</si>
  <si>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</si>
  <si>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</si>
  <si>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</si>
  <si>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</si>
  <si>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</si>
  <si>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</si>
  <si>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</si>
  <si>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</si>
  <si>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</si>
  <si>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</si>
  <si>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</si>
  <si>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</si>
  <si>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</si>
  <si>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</si>
  <si>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</si>
  <si>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</si>
  <si>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età non rilevante</t>
  </si>
  <si>
    <t>di difficile reperimento (%):</t>
  </si>
  <si>
    <t>con esperienza richiesta (%):</t>
  </si>
  <si>
    <t>per preparazione inadeguata dei candidati</t>
  </si>
  <si>
    <t>nel 
settore</t>
  </si>
  <si>
    <t>Entrate previste nel periodo</t>
  </si>
  <si>
    <t>nella professione</t>
  </si>
  <si>
    <t>univer-sitario</t>
  </si>
  <si>
    <t>secon-dario</t>
  </si>
  <si>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</si>
  <si>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</si>
  <si>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</si>
  <si>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</si>
  <si>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</si>
  <si>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</si>
  <si>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</si>
  <si>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</si>
  <si>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livelli di istruzione (%):</t>
  </si>
  <si>
    <t>per classe di età (%):</t>
  </si>
  <si>
    <t>Dirigenti, professioni specializzate e tecnici</t>
  </si>
  <si>
    <t>Servizi
alle imprese</t>
  </si>
  <si>
    <t>Servizi
alle persone</t>
  </si>
  <si>
    <t>Entrate di personale dipendente per settore di attività e tipologia contrattuale (%)</t>
  </si>
  <si>
    <t>Il segno (-) indica l'assenza di entrate nell'incrocio indicato. Il segno (--) indica un valore non significativo. I totali comprendono comunque i dati non esposti.</t>
  </si>
  <si>
    <t>istruzione tecnologica superiore (ITS Academy)</t>
  </si>
  <si>
    <t>qualifica o diploma
profes-sionale</t>
  </si>
  <si>
    <t>nella profes-sione</t>
  </si>
  <si>
    <t>nel 
set-tore</t>
  </si>
  <si>
    <t>scuola dell'ob-bligo</t>
  </si>
  <si>
    <t>Excelsior Informa è realizzato da Unioncamere in collaborazione con Ministero del Lavoro e delle Politiche Sociali nell’ambito del Sistema Informativo Excelsior.
Per approfondimenti si consulti il sito: https://excelsior.unioncamere.net nel quale sono disponibili dati e analisi riferiti a tutte le regioni e a tutte le province.
La riproduzione e/o diffusione parziale o totale delle tavole contenute nella presente pubblicazione è consentita esclusivamente con la citazione completa della fonte: Unioncamere-Ministero del Lavoro e delle Politiche Sociali, Sistema Informativo Excelsior.</t>
  </si>
  <si>
    <t>Fonte: Unioncamere - Ministero del Lavoro e delle Politiche Sociali, Sistema Informativo Excelsior, 2024</t>
  </si>
  <si>
    <t>Dicembre</t>
  </si>
  <si>
    <t>Gennaio</t>
  </si>
  <si>
    <t>Le analisi del presente volume si focalizzano sulle principali caratteristiche delle entrate programmate nel mese di dicembre 2024, con uno sguardo sulle tendenze occupazionali per il periodo dicembre 2024 - febbraio 2025.</t>
  </si>
  <si>
    <t>Febbraio</t>
  </si>
  <si>
    <t>Dicembre 2024 - Febbraio 2025</t>
  </si>
  <si>
    <t>dic 2024</t>
  </si>
  <si>
    <t>feb 2025</t>
  </si>
  <si>
    <t xml:space="preserve">I dati presentati nel volume derivano dalle rilevazioni mensili del Sistema Informativo Excelsior realizzate da Unioncamere in accordo con il Ministero del Lavoro e delle Politiche Sociali. L’indagine, che è inserita nel Programma Statistico Nazionale (UCC-00007) tra quelle che prevedono l’obbligo di risposta, dal 2017 è svolta con cadenza mensile. 
A circa 25 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più di 115.000 imprese, campione rappresentativo delle imprese con dipendenti al 2023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CP2021.
</t>
  </si>
  <si>
    <t>Firenze</t>
  </si>
  <si>
    <t>Tecnici dei rapporti con i mercati</t>
  </si>
  <si>
    <t>Tecnici della salute</t>
  </si>
  <si>
    <t>Specialisti delle scienze gestionali, commerciali e bancarie</t>
  </si>
  <si>
    <t>Ingegneri</t>
  </si>
  <si>
    <t>Tecnici della gestione dei processi produttivi di beni e servizi</t>
  </si>
  <si>
    <t>Tecnici in campo ingegneristico</t>
  </si>
  <si>
    <t>Tecnici dell’organizzazione e dell’amministrazione delle attività produttive</t>
  </si>
  <si>
    <t>Tecnici informatici, telematici e delle telecomunicazioni</t>
  </si>
  <si>
    <t>Specialisti nelle scienze della vita</t>
  </si>
  <si>
    <t>Analisiti e specialisti nella progettazione di applicazioni</t>
  </si>
  <si>
    <t>Docenti di scuola primaria, pre-primaria</t>
  </si>
  <si>
    <t>Insegnanti nella formazione professionale, istruttori, allenatori, atleti</t>
  </si>
  <si>
    <t>Altre professioni</t>
  </si>
  <si>
    <t>Esercenti ed addetti nelle attività di ristorazione</t>
  </si>
  <si>
    <t>Addetti alle vendite</t>
  </si>
  <si>
    <t>Addetti alla segreteria e agli affari generali</t>
  </si>
  <si>
    <t>Professioni qualificate nei servizi sanitari e sociali</t>
  </si>
  <si>
    <t>Addetti all'accoglienza e all'informazione della clientela</t>
  </si>
  <si>
    <t>Operatori della cura estetica</t>
  </si>
  <si>
    <t>Addetti alla gestione economica, contabile e finanziaria</t>
  </si>
  <si>
    <t>Addetti agli sportelli e ai movimenti di denaro</t>
  </si>
  <si>
    <t>Addetti alla gestione amministrativa della logistica</t>
  </si>
  <si>
    <t>Conduttori di veicoli a motore e a trazione animale</t>
  </si>
  <si>
    <t>Operai specializzati addetti alle rifiniture delle costruzioni</t>
  </si>
  <si>
    <t>Operai addetti a macchinari dell'industria tessile e delle confezioni</t>
  </si>
  <si>
    <t>Operai specializzati del tessile e dell'abbigliamento</t>
  </si>
  <si>
    <t>Meccanici artigianali, montatori, riparatori, manutentori macchine fisse/mobili</t>
  </si>
  <si>
    <t>Operai specializzati addetti alle costruzioni e mantenimento di strutture edili</t>
  </si>
  <si>
    <t>Operai specializzati delle lavorazioni alimentari</t>
  </si>
  <si>
    <t>Operai specializzati della lavorazione del cuoio, delle pelli e delle calzature</t>
  </si>
  <si>
    <t>Operai macchine automatiche e semiaut. per lavoraz. metalliche e prod. minerali</t>
  </si>
  <si>
    <t>Fonditori, saldatori, lattonieri, calderai, montatori di carpenteria metallica</t>
  </si>
  <si>
    <t>Operai addetti a macchine confezionatrici di prodotti industriali</t>
  </si>
  <si>
    <t>Conduttori macchinari fabbricazione di articoli in gomma e materie plastiche</t>
  </si>
  <si>
    <t>Personale non qualificato nei servizi di pulizia</t>
  </si>
  <si>
    <t>Personale non qualificato addetto allo spostamento e alla consegna merci</t>
  </si>
  <si>
    <t>Personale non qualif. addetto servizi di custodia edifici, attrezzature e beni</t>
  </si>
  <si>
    <t>Livello universitario</t>
  </si>
  <si>
    <t>Indirizzo economico</t>
  </si>
  <si>
    <t>Indirizzo insegnamento e formazione</t>
  </si>
  <si>
    <t>Indirizzo ingegneria industriale</t>
  </si>
  <si>
    <t>Indirizzo umanistico, filosofico, storico e artistico</t>
  </si>
  <si>
    <t>Indirizzo sanitario e paramedico</t>
  </si>
  <si>
    <t>Indirizzo chimico-farmaceutico</t>
  </si>
  <si>
    <t>Indirizzo ingegneria elettronica e dell'informazione</t>
  </si>
  <si>
    <t>Indirizzo scienze matematiche, fisiche e informatiche</t>
  </si>
  <si>
    <t>Indirizzo ingegneria civile ed architettura</t>
  </si>
  <si>
    <t>Indirizzo linguistico, traduttori e interpreti</t>
  </si>
  <si>
    <t>Altri indirizzi di ingegneria</t>
  </si>
  <si>
    <t>Altri indirizzi</t>
  </si>
  <si>
    <t>Istruzione tecnologica superiore (ITS Academy)</t>
  </si>
  <si>
    <t>Livello secondario</t>
  </si>
  <si>
    <t>Indirizzo amministrazione, finanza e marketing</t>
  </si>
  <si>
    <t>Indirizzo turismo, enogastronomia e ospitalità</t>
  </si>
  <si>
    <t>Indirizzo socio-sanitario</t>
  </si>
  <si>
    <t>Indirizzo meccanica, meccatronica ed energia</t>
  </si>
  <si>
    <t>Indirizzo trasporti e logistica</t>
  </si>
  <si>
    <t>Indirizzo costruzioni, ambiente e territorio</t>
  </si>
  <si>
    <t>Indirizzo elettronica ed elettrotecnica</t>
  </si>
  <si>
    <t>Indirizzo sistema moda</t>
  </si>
  <si>
    <t>Indirizzo artistico (liceo)</t>
  </si>
  <si>
    <t>Indirizzo chimica, materiali e biotecnologie</t>
  </si>
  <si>
    <t>Indirizzo informatica e telecomunicazioni</t>
  </si>
  <si>
    <t>Indirizzo produzione e manutenzione industriale e artigianale</t>
  </si>
  <si>
    <t>Qualifica di formazione o diploma professionale</t>
  </si>
  <si>
    <t>Indirizzo ristorazione</t>
  </si>
  <si>
    <t>Indirizzo sistemi e servizi logistici</t>
  </si>
  <si>
    <t>Indirizzo trasformazione agroalimentare</t>
  </si>
  <si>
    <t>Indirizzo servizi di vendita</t>
  </si>
  <si>
    <t>Indirizzo meccanico</t>
  </si>
  <si>
    <t>Indirizzo amministrativo segretariale</t>
  </si>
  <si>
    <t>Indirizzo benessere</t>
  </si>
  <si>
    <t>Indirizzo tessile e abbigliamento</t>
  </si>
  <si>
    <t>Indirizzo elettrico</t>
  </si>
  <si>
    <t>Indirizzo servizi di promozione e accoglienza</t>
  </si>
  <si>
    <t>Indirizzo impianti termoidraulici</t>
  </si>
  <si>
    <t>Indirizzo riparazione dei veicoli a motore</t>
  </si>
  <si>
    <t>Scuola dell'obbligo</t>
  </si>
  <si>
    <t>--</t>
  </si>
  <si>
    <t>SEZIONE A - Quali sono le professioni 
ricercate dalle imprese?</t>
  </si>
  <si>
    <t>SEZIONE B -  Lavoro in provincia: 
le tendenze settoriali</t>
  </si>
  <si>
    <t>Tavola 8 - Lavoratori previsti in entrata dalle imprese nel mese di dicembre 2024 e nel periodo dicembre 2024 - febbraio 2025</t>
  </si>
  <si>
    <t>Dicembre 2024</t>
  </si>
  <si>
    <t>-</t>
  </si>
  <si>
    <t/>
  </si>
  <si>
    <t>Totale
 dic 2024 - feb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</si>
</sst>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7"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5">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9" tint="-0.249977111117893"/>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102">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453">
    <xf numFmtId="0" fontId="0" fillId="0" borderId="0" xfId="0"/>
    <xf numFmtId="0" fontId="7" fillId="0" borderId="0" xfId="8" applyFont="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1" applyFont="1"/>
    <xf numFmtId="0" fontId="8" fillId="0" borderId="0" xfId="0" applyFont="1"/>
    <xf numFmtId="0" fontId="8" fillId="0" borderId="0" xfId="7" applyFont="1"/>
    <xf numFmtId="0" fontId="8" fillId="0" borderId="0" xfId="71" applyFont="1" applyAlignment="1">
      <alignment vertical="top" wrapText="1"/>
    </xf>
    <xf numFmtId="0" fontId="8" fillId="0" borderId="0" xfId="79" applyFont="1" applyAlignment="1">
      <alignment horizontal="justify" vertical="top" wrapText="1"/>
    </xf>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0" fontId="15" fillId="0" borderId="0" xfId="7" applyFont="1" applyAlignment="1">
      <alignment horizontal="left"/>
    </xf>
    <xf numFmtId="0" fontId="15" fillId="0" borderId="0" xfId="7" applyFo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xf numFmtId="0" fontId="18" fillId="0" borderId="0" xfId="7" applyFont="1" applyAlignment="1">
      <alignment horizontal="left" vertical="top"/>
    </xf>
    <xf numFmtId="0" fontId="18" fillId="0" borderId="0" xfId="7" applyFont="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9" fillId="0" borderId="0" xfId="7" applyFont="1"/>
    <xf numFmtId="167" fontId="8" fillId="0" borderId="0" xfId="7" applyNumberFormat="1" applyFont="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Alignment="1" applyProtection="1">
      <alignment vertical="top"/>
      <protection locked="0"/>
    </xf>
    <xf numFmtId="0" fontId="14" fillId="0" borderId="0" xfId="7" applyFont="1" applyAlignment="1">
      <alignment horizontal="left" vertical="top" wrapText="1"/>
    </xf>
    <xf numFmtId="0" fontId="14" fillId="0" borderId="0" xfId="7" applyFont="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Alignment="1">
      <alignment horizontal="right" vertical="top" wrapText="1"/>
    </xf>
    <xf numFmtId="0" fontId="14" fillId="0" borderId="0" xfId="7" applyFont="1" applyAlignment="1" applyProtection="1">
      <alignment horizontal="left" vertical="top" wrapText="1"/>
      <protection locked="0"/>
    </xf>
    <xf numFmtId="0" fontId="14" fillId="0" borderId="0" xfId="7" applyFont="1" applyAlignment="1" applyProtection="1">
      <alignment vertical="top" wrapText="1"/>
      <protection locked="0"/>
    </xf>
    <xf numFmtId="0" fontId="17" fillId="0" borderId="0" xfId="7" applyFont="1" applyAlignment="1">
      <alignment vertical="top" wrapText="1"/>
    </xf>
    <xf numFmtId="167" fontId="15" fillId="0" borderId="0" xfId="69" applyNumberFormat="1" applyFont="1" applyBorder="1" applyAlignment="1">
      <alignment horizontal="right" vertical="top" wrapText="1"/>
    </xf>
    <xf numFmtId="0" fontId="14" fillId="0" borderId="0" xfId="7" applyFont="1" applyAlignment="1">
      <alignment horizontal="right" vertical="top" wrapText="1"/>
    </xf>
    <xf numFmtId="167" fontId="14" fillId="0" borderId="0" xfId="7" applyNumberFormat="1" applyFont="1" applyAlignment="1">
      <alignment horizontal="right" vertical="top" wrapText="1"/>
    </xf>
    <xf numFmtId="0" fontId="14" fillId="0" borderId="0" xfId="7" applyFont="1" applyAlignment="1">
      <alignment horizontal="left" vertical="top"/>
    </xf>
    <xf numFmtId="0" fontId="14" fillId="0" borderId="0" xfId="7" applyFont="1" applyAlignment="1">
      <alignment vertical="top"/>
    </xf>
    <xf numFmtId="0" fontId="14" fillId="0" borderId="0" xfId="7" applyFont="1" applyAlignment="1">
      <alignment horizontal="right" vertical="top"/>
    </xf>
    <xf numFmtId="167" fontId="14" fillId="0" borderId="0" xfId="7" applyNumberFormat="1" applyFont="1" applyAlignment="1">
      <alignment horizontal="right" vertical="top"/>
    </xf>
    <xf numFmtId="0" fontId="20" fillId="0" borderId="0" xfId="7" applyFont="1"/>
    <xf numFmtId="0" fontId="15" fillId="0" borderId="0" xfId="7" applyFont="1" applyProtection="1">
      <protection locked="0"/>
    </xf>
    <xf numFmtId="164" fontId="15" fillId="0" borderId="0" xfId="69" applyFont="1" applyBorder="1" applyAlignment="1">
      <alignment horizontal="right"/>
    </xf>
    <xf numFmtId="0" fontId="8" fillId="0" borderId="0" xfId="7" applyFont="1" applyAlignment="1">
      <alignment horizontal="left"/>
    </xf>
    <xf numFmtId="0" fontId="8" fillId="0" borderId="0" xfId="7" applyFont="1" applyAlignment="1">
      <alignment horizontal="right"/>
    </xf>
    <xf numFmtId="167" fontId="15" fillId="0" borderId="0" xfId="7" applyNumberFormat="1" applyFont="1" applyAlignment="1">
      <alignment horizontal="right"/>
    </xf>
    <xf numFmtId="0" fontId="15" fillId="0" borderId="0" xfId="7" applyFont="1" applyAlignment="1">
      <alignment horizontal="left" vertical="top"/>
    </xf>
    <xf numFmtId="0" fontId="15" fillId="0" borderId="0" xfId="7" applyFont="1" applyAlignment="1">
      <alignment vertical="top" wrapText="1"/>
    </xf>
    <xf numFmtId="164" fontId="15" fillId="0" borderId="0" xfId="69" applyFont="1" applyBorder="1" applyAlignment="1">
      <alignment horizontal="right" vertical="top" wrapText="1"/>
    </xf>
    <xf numFmtId="0" fontId="8" fillId="0" borderId="0" xfId="7" applyFont="1" applyAlignment="1">
      <alignment horizontal="left" vertical="top" wrapText="1"/>
    </xf>
    <xf numFmtId="0" fontId="8" fillId="0" borderId="0" xfId="7" applyFont="1" applyAlignment="1">
      <alignment vertical="top" wrapText="1"/>
    </xf>
    <xf numFmtId="164" fontId="8" fillId="0" borderId="0" xfId="69" applyFont="1" applyBorder="1" applyAlignment="1">
      <alignment horizontal="right" vertical="top" wrapText="1"/>
    </xf>
    <xf numFmtId="0" fontId="8" fillId="0" borderId="0" xfId="7" applyFont="1" applyAlignment="1" applyProtection="1">
      <alignment horizontal="left" vertical="top" wrapText="1"/>
      <protection locked="0"/>
    </xf>
    <xf numFmtId="0" fontId="8" fillId="0" borderId="0" xfId="7" applyFont="1" applyAlignment="1" applyProtection="1">
      <alignment vertical="top" wrapText="1"/>
      <protection locked="0"/>
    </xf>
    <xf numFmtId="0" fontId="15" fillId="0" borderId="0" xfId="7" applyFont="1" applyAlignment="1" applyProtection="1">
      <alignment vertical="top" wrapText="1"/>
      <protection locked="0"/>
    </xf>
    <xf numFmtId="0" fontId="21" fillId="0" borderId="0" xfId="7" applyFont="1" applyAlignment="1">
      <alignment horizontal="left"/>
    </xf>
    <xf numFmtId="0" fontId="8" fillId="0" borderId="0" xfId="7" applyFont="1" applyAlignment="1" applyProtection="1">
      <alignment horizontal="left"/>
      <protection locked="0"/>
    </xf>
    <xf numFmtId="0" fontId="8" fillId="0" borderId="0" xfId="7" applyFont="1" applyProtection="1">
      <protection locked="0"/>
    </xf>
    <xf numFmtId="0" fontId="8" fillId="0" borderId="1" xfId="7" applyFont="1" applyBorder="1" applyAlignment="1">
      <alignment horizontal="left"/>
    </xf>
    <xf numFmtId="0" fontId="8" fillId="0" borderId="1" xfId="7" applyFont="1" applyBorder="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xf numFmtId="0" fontId="20" fillId="0" borderId="0" xfId="72" applyFont="1" applyAlignment="1">
      <alignment vertical="top"/>
    </xf>
    <xf numFmtId="0" fontId="11" fillId="0" borderId="0" xfId="72" applyFont="1" applyAlignment="1">
      <alignment vertical="top"/>
    </xf>
    <xf numFmtId="0" fontId="20" fillId="0" borderId="0" xfId="72" applyFont="1" applyAlignment="1">
      <alignment vertical="center"/>
    </xf>
    <xf numFmtId="0" fontId="18" fillId="3" borderId="0" xfId="7" applyFont="1" applyFill="1" applyAlignment="1">
      <alignment horizontal="left" vertical="top"/>
    </xf>
    <xf numFmtId="0" fontId="18" fillId="3" borderId="0" xfId="7" applyFont="1" applyFill="1" applyAlignment="1">
      <alignment vertical="top"/>
    </xf>
    <xf numFmtId="164" fontId="18" fillId="3" borderId="0" xfId="69" applyFont="1" applyFill="1" applyBorder="1" applyAlignment="1">
      <alignment horizontal="right" vertical="top" wrapText="1"/>
    </xf>
    <xf numFmtId="167" fontId="18" fillId="3" borderId="0" xfId="69" applyNumberFormat="1" applyFont="1" applyFill="1" applyBorder="1" applyAlignment="1">
      <alignment horizontal="right" vertical="top"/>
    </xf>
    <xf numFmtId="0" fontId="18" fillId="3" borderId="0" xfId="50" applyFont="1" applyFill="1" applyAlignment="1">
      <alignment horizontal="left" vertical="top"/>
    </xf>
    <xf numFmtId="3" fontId="18" fillId="3" borderId="0" xfId="10" applyNumberFormat="1" applyFont="1" applyFill="1" applyBorder="1" applyAlignment="1">
      <alignment horizontal="right" vertical="top"/>
    </xf>
    <xf numFmtId="0" fontId="11" fillId="0" borderId="0" xfId="0" applyFont="1"/>
    <xf numFmtId="166" fontId="14" fillId="3" borderId="0" xfId="71" applyNumberFormat="1" applyFont="1" applyFill="1" applyAlignment="1">
      <alignment horizontal="right" vertical="top" wrapText="1"/>
    </xf>
    <xf numFmtId="0" fontId="8" fillId="0" borderId="0" xfId="50" applyFont="1"/>
    <xf numFmtId="0" fontId="24" fillId="0" borderId="0" xfId="0" applyFont="1"/>
    <xf numFmtId="0" fontId="18" fillId="0" borderId="0" xfId="50" applyFont="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Alignment="1">
      <alignment horizontal="right" vertical="top" wrapText="1"/>
    </xf>
    <xf numFmtId="0" fontId="18" fillId="0" borderId="0" xfId="50" applyFont="1" applyAlignment="1" applyProtection="1">
      <alignment vertical="top" wrapText="1"/>
      <protection locked="0"/>
    </xf>
    <xf numFmtId="166" fontId="14" fillId="0" borderId="0" xfId="71" applyNumberFormat="1" applyFont="1" applyAlignment="1">
      <alignment horizontal="right" vertical="top" wrapText="1"/>
    </xf>
    <xf numFmtId="0" fontId="14" fillId="0" borderId="0" xfId="50" applyFont="1" applyAlignment="1" applyProtection="1">
      <alignment vertical="top" wrapText="1"/>
      <protection locked="0"/>
    </xf>
    <xf numFmtId="0" fontId="14" fillId="0" borderId="0" xfId="0" applyFont="1" applyAlignment="1">
      <alignment horizontal="right" vertical="top" wrapText="1"/>
    </xf>
    <xf numFmtId="3" fontId="14" fillId="0" borderId="0" xfId="71" applyNumberFormat="1" applyFont="1" applyAlignment="1">
      <alignment horizontal="right" vertical="top" wrapText="1"/>
    </xf>
    <xf numFmtId="0" fontId="18" fillId="0" borderId="0" xfId="50" applyFont="1" applyAlignment="1">
      <alignment vertical="top" wrapText="1"/>
    </xf>
    <xf numFmtId="0" fontId="8" fillId="0" borderId="0" xfId="50" applyFont="1" applyAlignment="1" applyProtection="1">
      <alignment wrapText="1"/>
      <protection locked="0"/>
    </xf>
    <xf numFmtId="3" fontId="8" fillId="0" borderId="0" xfId="71" applyNumberFormat="1" applyFont="1" applyAlignment="1">
      <alignment horizontal="right" vertical="top" wrapText="1"/>
    </xf>
    <xf numFmtId="166" fontId="8" fillId="0" borderId="0" xfId="71" applyNumberFormat="1" applyFont="1" applyAlignment="1">
      <alignment horizontal="right" vertical="top" wrapText="1"/>
    </xf>
    <xf numFmtId="0" fontId="11" fillId="0" borderId="0" xfId="50" applyFont="1"/>
    <xf numFmtId="0" fontId="25" fillId="0" borderId="0" xfId="71" applyFont="1"/>
    <xf numFmtId="0" fontId="20" fillId="0" borderId="0" xfId="50" applyFont="1" applyAlignment="1">
      <alignment vertical="top" wrapText="1"/>
    </xf>
    <xf numFmtId="167" fontId="15" fillId="0" borderId="0" xfId="50" applyNumberFormat="1" applyFont="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3" borderId="0" xfId="71" applyFont="1" applyFill="1" applyAlignment="1">
      <alignment horizontal="left" vertical="top"/>
    </xf>
    <xf numFmtId="167" fontId="18" fillId="3" borderId="0" xfId="78" applyNumberFormat="1" applyFont="1" applyFill="1" applyBorder="1" applyAlignment="1">
      <alignment horizontal="right" vertical="top"/>
    </xf>
    <xf numFmtId="0" fontId="27" fillId="0" borderId="0" xfId="8" applyFont="1" applyAlignment="1">
      <alignment horizontal="left" vertical="top"/>
    </xf>
    <xf numFmtId="0" fontId="18" fillId="0" borderId="0" xfId="71" applyFont="1" applyAlignment="1">
      <alignment horizontal="left" vertical="top"/>
    </xf>
    <xf numFmtId="167" fontId="18" fillId="0" borderId="0" xfId="78" applyNumberFormat="1" applyFont="1" applyFill="1" applyBorder="1" applyAlignment="1">
      <alignment horizontal="right" vertical="top"/>
    </xf>
    <xf numFmtId="0" fontId="14" fillId="0" borderId="0" xfId="71" applyFont="1" applyAlignment="1" applyProtection="1">
      <alignment vertical="top" wrapText="1"/>
      <protection locked="0"/>
    </xf>
    <xf numFmtId="0" fontId="8" fillId="0" borderId="0" xfId="0" applyFont="1" applyAlignment="1">
      <alignment vertical="top" wrapText="1"/>
    </xf>
    <xf numFmtId="166" fontId="18" fillId="0" borderId="0" xfId="0" applyNumberFormat="1" applyFont="1" applyAlignment="1">
      <alignment horizontal="right" vertical="top"/>
    </xf>
    <xf numFmtId="0" fontId="11" fillId="0" borderId="0" xfId="71" applyFont="1"/>
    <xf numFmtId="0" fontId="22" fillId="0" borderId="0" xfId="50" applyFont="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15" fillId="0" borderId="0" xfId="8" applyFont="1" applyAlignment="1">
      <alignment horizontal="justify" vertical="top" wrapText="1"/>
    </xf>
    <xf numFmtId="0" fontId="15" fillId="0" borderId="0" xfId="8" applyFont="1"/>
    <xf numFmtId="0" fontId="8" fillId="0" borderId="0" xfId="8" applyFont="1" applyAlignment="1">
      <alignment vertical="top"/>
    </xf>
    <xf numFmtId="3" fontId="8" fillId="0" borderId="0" xfId="8" applyNumberFormat="1" applyFont="1" applyAlignment="1">
      <alignment vertical="top"/>
    </xf>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4" fillId="0" borderId="0" xfId="0" applyFont="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20" fillId="0" borderId="4" xfId="72" applyFont="1" applyBorder="1" applyAlignment="1">
      <alignment horizontal="left"/>
    </xf>
    <xf numFmtId="0" fontId="20" fillId="0" borderId="4" xfId="72" applyFont="1" applyBorder="1"/>
    <xf numFmtId="170" fontId="20" fillId="0" borderId="4" xfId="72" applyNumberFormat="1" applyFont="1" applyBorder="1"/>
    <xf numFmtId="167" fontId="20" fillId="0" borderId="4" xfId="72" applyNumberFormat="1" applyFont="1" applyBorder="1"/>
    <xf numFmtId="0" fontId="20" fillId="0" borderId="5" xfId="72" applyFont="1" applyBorder="1" applyAlignment="1">
      <alignment horizontal="left"/>
    </xf>
    <xf numFmtId="0" fontId="20" fillId="0" borderId="5" xfId="72" applyFont="1" applyBorder="1"/>
    <xf numFmtId="167" fontId="20" fillId="0" borderId="5"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8" fillId="0" borderId="0" xfId="0" applyFont="1" applyAlignment="1">
      <alignment horizontal="justify" vertical="top" wrapText="1"/>
    </xf>
    <xf numFmtId="0" fontId="15" fillId="0" borderId="0" xfId="0" applyFont="1" applyAlignment="1">
      <alignment vertical="top"/>
    </xf>
    <xf numFmtId="0" fontId="8" fillId="0" borderId="0" xfId="0" applyFont="1" applyAlignment="1">
      <alignment horizontal="justify" vertical="top"/>
    </xf>
    <xf numFmtId="0" fontId="16" fillId="4" borderId="0" xfId="50" applyFont="1" applyFill="1" applyAlignment="1">
      <alignment horizontal="left"/>
    </xf>
    <xf numFmtId="0" fontId="16" fillId="4" borderId="0" xfId="50" applyFont="1" applyFill="1" applyAlignment="1">
      <alignment horizontal="center"/>
    </xf>
    <xf numFmtId="0" fontId="8" fillId="4" borderId="0" xfId="50" applyFont="1" applyFill="1"/>
    <xf numFmtId="0" fontId="15" fillId="4" borderId="0" xfId="50" applyFont="1" applyFill="1" applyAlignment="1">
      <alignment horizontal="centerContinuous"/>
    </xf>
    <xf numFmtId="0" fontId="15" fillId="0" borderId="0" xfId="50" applyFont="1" applyAlignment="1">
      <alignment horizontal="centerContinuous"/>
    </xf>
    <xf numFmtId="0" fontId="41" fillId="0" borderId="0" xfId="50" applyFont="1"/>
    <xf numFmtId="0" fontId="42" fillId="0" borderId="0" xfId="8" applyFont="1" applyAlignment="1">
      <alignment vertical="center"/>
    </xf>
    <xf numFmtId="0" fontId="20" fillId="0" borderId="0" xfId="50" applyFont="1" applyAlignment="1">
      <alignment vertical="top"/>
    </xf>
    <xf numFmtId="0" fontId="25" fillId="0" borderId="0" xfId="50" applyFont="1" applyAlignment="1">
      <alignment vertical="top" wrapText="1"/>
    </xf>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8" fillId="4" borderId="0" xfId="8" applyNumberFormat="1" applyFont="1" applyFill="1" applyAlignment="1">
      <alignment vertical="center" wrapText="1"/>
    </xf>
    <xf numFmtId="0" fontId="14" fillId="4" borderId="0" xfId="8" applyFont="1" applyFill="1"/>
    <xf numFmtId="0" fontId="16" fillId="4" borderId="0" xfId="79" applyFont="1" applyFill="1" applyAlignment="1">
      <alignment horizontal="left"/>
    </xf>
    <xf numFmtId="0" fontId="16" fillId="4" borderId="0" xfId="79" applyFont="1" applyFill="1" applyAlignment="1">
      <alignment horizontal="center"/>
    </xf>
    <xf numFmtId="0" fontId="18" fillId="4" borderId="0" xfId="79" applyFont="1" applyFill="1" applyAlignment="1">
      <alignment horizontal="center"/>
    </xf>
    <xf numFmtId="3" fontId="18" fillId="4" borderId="0" xfId="79" applyNumberFormat="1" applyFont="1" applyFill="1" applyAlignment="1">
      <alignment wrapText="1"/>
    </xf>
    <xf numFmtId="0" fontId="14" fillId="4" borderId="0" xfId="79" applyFont="1" applyFill="1" applyAlignment="1">
      <alignment vertical="top" wrapText="1"/>
    </xf>
    <xf numFmtId="0" fontId="14" fillId="4" borderId="0" xfId="79" applyFont="1" applyFill="1" applyAlignment="1">
      <alignment horizontal="center" vertical="top" wrapText="1"/>
    </xf>
    <xf numFmtId="0" fontId="18" fillId="4" borderId="0" xfId="71" applyFont="1" applyFill="1" applyAlignment="1">
      <alignment vertical="top" wrapText="1"/>
    </xf>
    <xf numFmtId="0" fontId="18" fillId="4" borderId="0" xfId="8" applyFont="1" applyFill="1" applyAlignment="1">
      <alignment horizontal="left" vertical="center"/>
    </xf>
    <xf numFmtId="0" fontId="18" fillId="4" borderId="0" xfId="8" applyFont="1" applyFill="1" applyAlignment="1">
      <alignment horizontal="left"/>
    </xf>
    <xf numFmtId="0" fontId="18" fillId="4"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4" borderId="0" xfId="79" applyFont="1" applyFill="1" applyAlignment="1">
      <alignment horizontal="left"/>
    </xf>
    <xf numFmtId="0" fontId="18" fillId="4" borderId="0" xfId="79" applyFont="1" applyFill="1" applyAlignment="1">
      <alignment horizontal="left" vertical="center"/>
    </xf>
    <xf numFmtId="3" fontId="14" fillId="4" borderId="0" xfId="8" applyNumberFormat="1" applyFont="1" applyFill="1" applyAlignment="1">
      <alignment horizontal="center" vertical="top" wrapText="1"/>
    </xf>
    <xf numFmtId="0" fontId="14" fillId="4" borderId="0" xfId="79" applyFont="1" applyFill="1" applyAlignment="1">
      <alignment vertical="center" wrapText="1"/>
    </xf>
    <xf numFmtId="0" fontId="14" fillId="4" borderId="0" xfId="79" applyFont="1" applyFill="1" applyAlignment="1">
      <alignment horizontal="right" vertical="center" wrapText="1"/>
    </xf>
    <xf numFmtId="0" fontId="16" fillId="4" borderId="0" xfId="7" applyFont="1" applyFill="1" applyAlignment="1">
      <alignment horizontal="center"/>
    </xf>
    <xf numFmtId="0" fontId="18" fillId="4" borderId="0" xfId="7" applyFont="1" applyFill="1"/>
    <xf numFmtId="0" fontId="18" fillId="4" borderId="0" xfId="7" applyFont="1" applyFill="1" applyAlignment="1">
      <alignment horizontal="centerContinuous"/>
    </xf>
    <xf numFmtId="0" fontId="24" fillId="4" borderId="0" xfId="7" applyFont="1" applyFill="1"/>
    <xf numFmtId="0" fontId="20" fillId="4" borderId="0" xfId="7" applyFont="1" applyFill="1"/>
    <xf numFmtId="0" fontId="8" fillId="4" borderId="0" xfId="7" applyFont="1" applyFill="1"/>
    <xf numFmtId="0" fontId="16" fillId="4" borderId="0" xfId="7" applyFont="1" applyFill="1" applyAlignment="1">
      <alignment horizontal="center" vertical="center"/>
    </xf>
    <xf numFmtId="0" fontId="16" fillId="4" borderId="0" xfId="7" quotePrefix="1" applyFont="1" applyFill="1" applyAlignment="1">
      <alignment horizontal="center" vertical="center"/>
    </xf>
    <xf numFmtId="0" fontId="20" fillId="0" borderId="0" xfId="7" applyFont="1" applyAlignment="1">
      <alignment horizontal="left"/>
    </xf>
    <xf numFmtId="0" fontId="11" fillId="0" borderId="0" xfId="7" applyFont="1"/>
    <xf numFmtId="0" fontId="18" fillId="4" borderId="13" xfId="7" applyFont="1" applyFill="1" applyBorder="1" applyAlignment="1">
      <alignment horizontal="right" vertical="center"/>
    </xf>
    <xf numFmtId="0" fontId="18" fillId="4" borderId="13" xfId="71" applyFont="1" applyFill="1" applyBorder="1" applyAlignment="1">
      <alignment horizontal="right" vertical="top" wrapText="1"/>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xf numFmtId="0" fontId="8" fillId="0" borderId="0" xfId="50" applyFont="1" applyAlignment="1">
      <alignment horizontal="right"/>
    </xf>
    <xf numFmtId="167" fontId="8" fillId="0" borderId="0" xfId="50" applyNumberFormat="1" applyFont="1" applyAlignment="1">
      <alignment horizontal="right"/>
    </xf>
    <xf numFmtId="0" fontId="8" fillId="0" borderId="0" xfId="0" applyFont="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0" fontId="15" fillId="0" borderId="0" xfId="79" applyFont="1" applyAlignment="1">
      <alignment horizontal="justify"/>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xf numFmtId="0" fontId="14" fillId="0" borderId="0" xfId="79" applyFont="1" applyAlignment="1">
      <alignment vertical="center"/>
    </xf>
    <xf numFmtId="0" fontId="26" fillId="0" borderId="0" xfId="71" applyFont="1" applyAlignment="1">
      <alignment vertical="top" wrapText="1"/>
    </xf>
    <xf numFmtId="0" fontId="14" fillId="0" borderId="0" xfId="79" applyFont="1" applyAlignment="1">
      <alignment horizontal="right"/>
    </xf>
    <xf numFmtId="167" fontId="14" fillId="0" borderId="0" xfId="79" applyNumberFormat="1" applyFont="1" applyAlignment="1">
      <alignment horizontal="right"/>
    </xf>
    <xf numFmtId="0" fontId="14" fillId="0" borderId="0" xfId="8" applyFont="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14" fillId="0" borderId="0" xfId="71" applyFont="1" applyAlignment="1">
      <alignment vertical="top"/>
    </xf>
    <xf numFmtId="0" fontId="14" fillId="0" borderId="0" xfId="0" applyFont="1" applyAlignment="1">
      <alignment vertical="top"/>
    </xf>
    <xf numFmtId="166" fontId="18" fillId="0" borderId="0" xfId="71" applyNumberFormat="1" applyFont="1" applyAlignment="1">
      <alignment horizontal="right" vertical="top" wrapText="1"/>
    </xf>
    <xf numFmtId="0" fontId="8" fillId="0" borderId="0" xfId="71" applyFont="1" applyAlignment="1">
      <alignment horizontal="left" wrapText="1"/>
    </xf>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2" fillId="0" borderId="0" xfId="74" applyFont="1"/>
    <xf numFmtId="0" fontId="14" fillId="0" borderId="0" xfId="8" applyFont="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Alignment="1">
      <alignment vertical="top"/>
    </xf>
    <xf numFmtId="0" fontId="14" fillId="0" borderId="0" xfId="0" applyFont="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Alignment="1">
      <alignment vertical="top" wrapText="1"/>
    </xf>
    <xf numFmtId="0" fontId="14" fillId="0" borderId="0" xfId="71" applyFont="1" applyAlignment="1">
      <alignment horizontal="left" wrapText="1"/>
    </xf>
    <xf numFmtId="0" fontId="14" fillId="0" borderId="0" xfId="0" applyFont="1" applyAlignment="1">
      <alignment wrapText="1"/>
    </xf>
    <xf numFmtId="0" fontId="22" fillId="0" borderId="0" xfId="71" applyFont="1" applyAlignment="1">
      <alignment vertical="top" wrapText="1"/>
    </xf>
    <xf numFmtId="0" fontId="23" fillId="0" borderId="0" xfId="71" applyFont="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Alignment="1">
      <alignment vertical="top"/>
    </xf>
    <xf numFmtId="0" fontId="22" fillId="0" borderId="0" xfId="71" applyFont="1" applyAlignment="1">
      <alignment vertical="top"/>
    </xf>
    <xf numFmtId="167" fontId="29" fillId="0" borderId="0" xfId="71" applyNumberFormat="1" applyFont="1" applyAlignment="1">
      <alignment horizontal="right" vertical="top"/>
    </xf>
    <xf numFmtId="0" fontId="23" fillId="0" borderId="0" xfId="0" applyFont="1" applyAlignment="1">
      <alignment vertical="top"/>
    </xf>
    <xf numFmtId="0" fontId="22" fillId="0" borderId="0" xfId="74" applyFont="1" applyAlignment="1">
      <alignment vertical="top"/>
    </xf>
    <xf numFmtId="0" fontId="22" fillId="0" borderId="0" xfId="8" applyFont="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8" applyFont="1" applyAlignment="1">
      <alignment vertical="center"/>
    </xf>
    <xf numFmtId="0" fontId="23" fillId="0" borderId="0" xfId="71" applyFont="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xf numFmtId="0" fontId="22" fillId="0" borderId="0" xfId="71" applyFont="1"/>
    <xf numFmtId="167" fontId="29" fillId="0" borderId="0" xfId="71" applyNumberFormat="1" applyFont="1" applyAlignment="1">
      <alignment horizontal="right"/>
    </xf>
    <xf numFmtId="0" fontId="23" fillId="0" borderId="0" xfId="0" applyFont="1"/>
    <xf numFmtId="0" fontId="22" fillId="0" borderId="0" xfId="8" applyFont="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8" fillId="0" borderId="0" xfId="71" applyFont="1" applyAlignment="1">
      <alignment horizontal="left" vertical="top" wrapText="1"/>
    </xf>
    <xf numFmtId="0" fontId="25" fillId="0" borderId="0" xfId="71" applyFont="1" applyAlignment="1">
      <alignment vertical="top"/>
    </xf>
    <xf numFmtId="0" fontId="11" fillId="0" borderId="0" xfId="71" applyFont="1" applyAlignment="1">
      <alignment vertical="top"/>
    </xf>
    <xf numFmtId="0" fontId="24" fillId="0" borderId="0" xfId="0" applyFont="1" applyAlignment="1">
      <alignment vertical="top"/>
    </xf>
    <xf numFmtId="0" fontId="18" fillId="4" borderId="13" xfId="79" applyFont="1" applyFill="1" applyBorder="1" applyAlignment="1">
      <alignment horizontal="right" vertical="top" wrapText="1"/>
    </xf>
    <xf numFmtId="0" fontId="18" fillId="4" borderId="13" xfId="77" applyFont="1" applyFill="1" applyBorder="1" applyAlignment="1">
      <alignment horizontal="right" vertical="top" wrapText="1"/>
    </xf>
    <xf numFmtId="0" fontId="18" fillId="4" borderId="13" xfId="8" applyFont="1" applyFill="1" applyBorder="1" applyAlignment="1">
      <alignment horizontal="right" vertical="top" wrapText="1"/>
    </xf>
    <xf numFmtId="0" fontId="11" fillId="0" borderId="4" xfId="50" applyFont="1" applyBorder="1"/>
    <xf numFmtId="0" fontId="17" fillId="0" borderId="4" xfId="50" applyFont="1" applyBorder="1" applyAlignment="1">
      <alignment horizontal="centerContinuous"/>
    </xf>
    <xf numFmtId="0" fontId="11" fillId="0" borderId="5" xfId="50" applyFont="1" applyBorder="1"/>
    <xf numFmtId="0" fontId="17" fillId="0" borderId="5" xfId="50" applyFont="1" applyBorder="1" applyAlignment="1">
      <alignment horizontal="centerContinuous"/>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1"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5" fillId="0" borderId="5" xfId="71" applyFont="1" applyBorder="1" applyAlignment="1">
      <alignment horizontal="left" indent="1"/>
    </xf>
    <xf numFmtId="168" fontId="25" fillId="0" borderId="5" xfId="10" applyNumberFormat="1" applyFont="1" applyFill="1" applyBorder="1" applyAlignment="1"/>
    <xf numFmtId="0" fontId="14" fillId="0" borderId="4" xfId="8" applyFont="1" applyBorder="1"/>
    <xf numFmtId="3" fontId="14" fillId="0" borderId="4" xfId="71" applyNumberFormat="1" applyFont="1" applyBorder="1" applyAlignment="1">
      <alignment horizontal="right" vertical="top" wrapText="1"/>
    </xf>
    <xf numFmtId="166" fontId="14" fillId="0" borderId="4" xfId="71" applyNumberFormat="1" applyFont="1" applyBorder="1" applyAlignment="1">
      <alignment horizontal="right" vertical="top" wrapText="1"/>
    </xf>
    <xf numFmtId="0" fontId="25" fillId="0" borderId="5" xfId="71" applyFont="1" applyBorder="1"/>
    <xf numFmtId="0" fontId="11" fillId="0" borderId="4" xfId="8" applyFont="1" applyBorder="1" applyAlignment="1">
      <alignment vertical="top"/>
    </xf>
    <xf numFmtId="0" fontId="25" fillId="0" borderId="5" xfId="71" applyFont="1" applyBorder="1" applyAlignment="1">
      <alignment horizontal="left" vertical="top"/>
    </xf>
    <xf numFmtId="168" fontId="25" fillId="0" borderId="5" xfId="10" applyNumberFormat="1" applyFont="1" applyFill="1" applyBorder="1" applyAlignment="1">
      <alignment vertical="top"/>
    </xf>
    <xf numFmtId="0" fontId="25" fillId="0" borderId="5" xfId="71" applyFont="1" applyBorder="1" applyAlignment="1">
      <alignment vertical="top"/>
    </xf>
    <xf numFmtId="0" fontId="15" fillId="0" borderId="4" xfId="72" applyFont="1" applyBorder="1" applyAlignment="1">
      <alignment vertical="top"/>
    </xf>
    <xf numFmtId="3" fontId="15" fillId="0" borderId="4" xfId="72" applyNumberFormat="1" applyFont="1" applyBorder="1" applyAlignment="1">
      <alignment horizontal="right" vertical="top"/>
    </xf>
    <xf numFmtId="167" fontId="15" fillId="0" borderId="4" xfId="73" applyNumberFormat="1" applyFont="1" applyBorder="1" applyAlignment="1">
      <alignment horizontal="right" vertical="top"/>
    </xf>
    <xf numFmtId="0" fontId="11" fillId="0" borderId="5" xfId="71" applyFont="1" applyBorder="1" applyAlignment="1">
      <alignment vertical="top"/>
    </xf>
    <xf numFmtId="0" fontId="17" fillId="0" borderId="5" xfId="71" applyFont="1" applyBorder="1" applyAlignment="1">
      <alignment horizontal="center" vertical="top"/>
    </xf>
    <xf numFmtId="3" fontId="18" fillId="0" borderId="0" xfId="72" applyNumberFormat="1" applyFont="1" applyAlignment="1">
      <alignment horizontal="right" vertical="center"/>
    </xf>
    <xf numFmtId="167" fontId="14" fillId="0" borderId="0" xfId="70" applyNumberFormat="1" applyFont="1" applyFill="1" applyBorder="1" applyAlignment="1">
      <alignment horizontal="right" vertical="center"/>
    </xf>
    <xf numFmtId="0" fontId="27" fillId="0" borderId="0" xfId="72" applyFont="1" applyAlignment="1">
      <alignment horizontal="left"/>
    </xf>
    <xf numFmtId="0" fontId="14" fillId="0" borderId="0" xfId="72" applyFont="1" applyAlignment="1">
      <alignment vertical="center"/>
    </xf>
    <xf numFmtId="0" fontId="14" fillId="0" borderId="0" xfId="0" applyFont="1" applyAlignment="1">
      <alignment horizontal="right" vertical="center"/>
    </xf>
    <xf numFmtId="0" fontId="18" fillId="0" borderId="0" xfId="72" applyFont="1"/>
    <xf numFmtId="3" fontId="14" fillId="0" borderId="0" xfId="72" applyNumberFormat="1" applyFont="1" applyAlignment="1">
      <alignment horizontal="right" vertical="center"/>
    </xf>
    <xf numFmtId="0" fontId="15" fillId="0" borderId="0" xfId="0" applyFont="1"/>
    <xf numFmtId="0" fontId="14" fillId="0" borderId="0" xfId="71" applyFont="1" applyAlignment="1">
      <alignment wrapText="1"/>
    </xf>
    <xf numFmtId="0" fontId="14" fillId="0" borderId="0" xfId="72" applyFont="1"/>
    <xf numFmtId="167" fontId="14" fillId="0" borderId="0" xfId="0" applyNumberFormat="1" applyFont="1" applyAlignment="1">
      <alignment horizontal="right" vertical="center"/>
    </xf>
    <xf numFmtId="0" fontId="14" fillId="0" borderId="0" xfId="72" applyFont="1" applyAlignment="1">
      <alignment horizontal="right" vertical="center"/>
    </xf>
    <xf numFmtId="167" fontId="18" fillId="0" borderId="0" xfId="71" applyNumberFormat="1" applyFont="1" applyAlignment="1">
      <alignment horizontal="right" vertical="center"/>
    </xf>
    <xf numFmtId="0" fontId="14" fillId="0" borderId="0" xfId="72" quotePrefix="1" applyFont="1" applyAlignment="1">
      <alignment horizontal="left"/>
    </xf>
    <xf numFmtId="0" fontId="8" fillId="0" borderId="4" xfId="72" quotePrefix="1" applyFont="1" applyBorder="1"/>
    <xf numFmtId="0" fontId="11" fillId="0" borderId="5" xfId="71" applyFont="1" applyBorder="1"/>
    <xf numFmtId="0" fontId="11" fillId="0" borderId="5" xfId="72" applyFont="1" applyBorder="1"/>
    <xf numFmtId="0" fontId="41" fillId="0" borderId="0" xfId="71" applyFont="1"/>
    <xf numFmtId="0" fontId="11" fillId="0" borderId="0" xfId="7" applyFont="1" applyAlignment="1">
      <alignment vertical="center"/>
    </xf>
    <xf numFmtId="0" fontId="8" fillId="0" borderId="0" xfId="74" applyFont="1" applyAlignment="1">
      <alignment vertical="top"/>
    </xf>
    <xf numFmtId="0" fontId="11" fillId="0" borderId="0" xfId="74" applyFont="1" applyAlignment="1">
      <alignment vertical="top"/>
    </xf>
    <xf numFmtId="0" fontId="27" fillId="0" borderId="0" xfId="74" applyFont="1" applyAlignment="1">
      <alignment horizontal="left" vertical="top"/>
    </xf>
    <xf numFmtId="3" fontId="27" fillId="0" borderId="0" xfId="72" applyNumberFormat="1" applyFont="1" applyAlignment="1">
      <alignment horizontal="right" vertical="top"/>
    </xf>
    <xf numFmtId="167" fontId="14" fillId="0" borderId="0" xfId="69" applyNumberFormat="1" applyFont="1" applyFill="1" applyBorder="1" applyAlignment="1">
      <alignment horizontal="right" vertical="top"/>
    </xf>
    <xf numFmtId="0" fontId="18" fillId="0" borderId="0" xfId="74" applyFont="1" applyAlignment="1">
      <alignment vertical="top"/>
    </xf>
    <xf numFmtId="3" fontId="18" fillId="0" borderId="0" xfId="72" applyNumberFormat="1" applyFont="1" applyAlignment="1">
      <alignment horizontal="right" vertical="top"/>
    </xf>
    <xf numFmtId="0" fontId="14" fillId="0" borderId="0" xfId="0" applyFont="1" applyAlignment="1" applyProtection="1">
      <alignment horizontal="left" vertical="top" wrapText="1"/>
      <protection locked="0"/>
    </xf>
    <xf numFmtId="0" fontId="14" fillId="0" borderId="0" xfId="74" applyFont="1" applyAlignment="1">
      <alignment vertical="top"/>
    </xf>
    <xf numFmtId="167" fontId="18" fillId="0" borderId="0" xfId="69" applyNumberFormat="1" applyFont="1" applyFill="1" applyBorder="1" applyAlignment="1">
      <alignment horizontal="right" vertical="top"/>
    </xf>
    <xf numFmtId="0" fontId="11" fillId="0" borderId="0" xfId="74" applyFont="1" applyAlignment="1">
      <alignment vertical="top" wrapText="1"/>
    </xf>
    <xf numFmtId="0" fontId="14" fillId="0" borderId="0" xfId="74" applyFont="1" applyAlignment="1">
      <alignment vertical="top" wrapText="1"/>
    </xf>
    <xf numFmtId="0" fontId="14" fillId="0" borderId="0" xfId="74" quotePrefix="1" applyFont="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0" fontId="11" fillId="0" borderId="5" xfId="74" applyFont="1" applyBorder="1" applyAlignment="1">
      <alignment vertical="top"/>
    </xf>
    <xf numFmtId="0" fontId="37" fillId="4" borderId="0" xfId="74" applyFont="1" applyFill="1" applyAlignment="1">
      <alignment vertical="center"/>
    </xf>
    <xf numFmtId="0" fontId="24" fillId="4" borderId="0" xfId="1" applyFont="1" applyFill="1" applyBorder="1" applyAlignment="1">
      <alignment horizontal="center"/>
    </xf>
    <xf numFmtId="0" fontId="11" fillId="4" borderId="0" xfId="74" applyFont="1" applyFill="1"/>
    <xf numFmtId="0" fontId="18" fillId="4" borderId="0" xfId="1" applyFont="1" applyFill="1" applyBorder="1" applyAlignment="1">
      <alignment horizontal="right" vertical="top"/>
    </xf>
    <xf numFmtId="0" fontId="18" fillId="4" borderId="13" xfId="1" applyFont="1" applyFill="1" applyBorder="1" applyAlignment="1">
      <alignment horizontal="right" vertical="top" wrapText="1"/>
    </xf>
    <xf numFmtId="166" fontId="18" fillId="3" borderId="0" xfId="10" applyNumberFormat="1" applyFont="1" applyFill="1" applyBorder="1" applyAlignment="1">
      <alignment horizontal="right" vertical="top"/>
    </xf>
    <xf numFmtId="0" fontId="9" fillId="4" borderId="0" xfId="0" applyFont="1" applyFill="1"/>
    <xf numFmtId="0" fontId="14" fillId="0" borderId="0" xfId="50" applyFont="1" applyAlignment="1">
      <alignment vertical="top"/>
    </xf>
    <xf numFmtId="0" fontId="11" fillId="0" borderId="0" xfId="50" applyFont="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Alignment="1">
      <alignment vertical="top"/>
    </xf>
    <xf numFmtId="0" fontId="8" fillId="0" borderId="0" xfId="50" applyFont="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5" fillId="0" borderId="0" xfId="50" applyFont="1" applyAlignment="1">
      <alignment vertical="top" wrapText="1"/>
    </xf>
    <xf numFmtId="0" fontId="15" fillId="0" borderId="0" xfId="50" applyFont="1" applyAlignment="1">
      <alignment horizontal="right" vertical="top" wrapText="1"/>
    </xf>
    <xf numFmtId="167" fontId="15" fillId="0" borderId="0" xfId="50" applyNumberFormat="1" applyFont="1" applyAlignment="1">
      <alignment horizontal="right" vertical="top" wrapText="1"/>
    </xf>
    <xf numFmtId="0" fontId="15" fillId="0" borderId="0" xfId="0" applyFont="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72" applyFont="1" applyAlignment="1">
      <alignment horizontal="right" vertical="top"/>
    </xf>
    <xf numFmtId="3" fontId="18" fillId="3" borderId="0" xfId="72" applyNumberFormat="1" applyFont="1" applyFill="1" applyAlignment="1">
      <alignment horizontal="right" vertical="top"/>
    </xf>
    <xf numFmtId="0" fontId="1" fillId="0" borderId="0" xfId="0" applyFont="1"/>
    <xf numFmtId="3" fontId="18" fillId="4"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39" fillId="0" borderId="0" xfId="0" applyFont="1" applyAlignment="1">
      <alignment vertical="top" wrapText="1"/>
    </xf>
    <xf numFmtId="167" fontId="18" fillId="0" borderId="0" xfId="70" applyNumberFormat="1" applyFont="1" applyFill="1" applyBorder="1" applyAlignment="1">
      <alignment horizontal="right" vertical="center"/>
    </xf>
    <xf numFmtId="0" fontId="12" fillId="0" borderId="0" xfId="0" applyFont="1" applyAlignment="1">
      <alignment horizontal="left"/>
    </xf>
    <xf numFmtId="0" fontId="10" fillId="4" borderId="0" xfId="8" applyFont="1" applyFill="1" applyAlignment="1">
      <alignment horizontal="left" vertical="top"/>
    </xf>
    <xf numFmtId="0" fontId="28" fillId="0" borderId="0" xfId="0" applyFont="1"/>
    <xf numFmtId="0" fontId="43" fillId="3" borderId="0" xfId="71" applyFont="1" applyFill="1" applyAlignment="1">
      <alignment horizontal="left" vertical="top"/>
    </xf>
    <xf numFmtId="3" fontId="43" fillId="3" borderId="0" xfId="10" applyNumberFormat="1" applyFont="1" applyFill="1" applyBorder="1" applyAlignment="1">
      <alignment horizontal="right" vertical="top"/>
    </xf>
    <xf numFmtId="167" fontId="43" fillId="3"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xf numFmtId="2" fontId="44" fillId="0" borderId="0" xfId="0" applyNumberFormat="1" applyFont="1"/>
    <xf numFmtId="3" fontId="44" fillId="0" borderId="0" xfId="0" applyNumberFormat="1" applyFont="1"/>
    <xf numFmtId="3" fontId="45" fillId="0" borderId="0" xfId="0" applyNumberFormat="1" applyFont="1"/>
    <xf numFmtId="0" fontId="46" fillId="0" borderId="0" xfId="72" applyFont="1" applyAlignment="1">
      <alignment horizontal="center"/>
    </xf>
    <xf numFmtId="0" fontId="46" fillId="0" borderId="0" xfId="74" applyFont="1" applyAlignment="1">
      <alignment horizontal="center"/>
    </xf>
    <xf numFmtId="0" fontId="46" fillId="0" borderId="2" xfId="72" applyFont="1" applyBorder="1" applyAlignment="1">
      <alignment wrapText="1"/>
    </xf>
    <xf numFmtId="167" fontId="44" fillId="0" borderId="0" xfId="0" applyNumberFormat="1" applyFont="1"/>
    <xf numFmtId="0" fontId="46" fillId="0" borderId="0" xfId="72" applyFont="1"/>
    <xf numFmtId="0" fontId="46" fillId="0" borderId="0" xfId="72" applyFont="1" applyAlignment="1">
      <alignment wrapText="1"/>
    </xf>
    <xf numFmtId="0" fontId="46" fillId="0" borderId="3" xfId="72" applyFont="1" applyBorder="1" applyAlignment="1">
      <alignment wrapText="1"/>
    </xf>
    <xf numFmtId="0" fontId="20" fillId="0" borderId="6" xfId="0" applyFont="1" applyBorder="1" applyAlignment="1">
      <alignment horizontal="justify" vertical="center" wrapText="1"/>
    </xf>
    <xf numFmtId="0" fontId="20" fillId="0" borderId="7"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9" xfId="0" applyFont="1" applyBorder="1" applyAlignment="1">
      <alignment horizontal="justify" vertical="center" wrapText="1"/>
    </xf>
    <xf numFmtId="0" fontId="20" fillId="0" borderId="10" xfId="0" applyFont="1" applyBorder="1" applyAlignment="1">
      <alignment horizontal="justify" vertical="center" wrapText="1"/>
    </xf>
    <xf numFmtId="0" fontId="20" fillId="0" borderId="11" xfId="0" applyFont="1" applyBorder="1" applyAlignment="1">
      <alignment horizontal="justify" vertical="center" wrapText="1"/>
    </xf>
    <xf numFmtId="0" fontId="33" fillId="4" borderId="0" xfId="0" applyFont="1" applyFill="1" applyAlignment="1">
      <alignment horizontal="center" vertical="center"/>
    </xf>
    <xf numFmtId="0" fontId="38" fillId="0" borderId="0" xfId="0" applyFont="1" applyAlignment="1">
      <alignment horizontal="center"/>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5" xfId="71" applyFont="1" applyBorder="1" applyAlignment="1">
      <alignment horizontal="left" wrapText="1"/>
    </xf>
    <xf numFmtId="0" fontId="22" fillId="0" borderId="0" xfId="72" applyFont="1" applyAlignment="1">
      <alignment horizontal="left" vertical="top" wrapText="1"/>
    </xf>
    <xf numFmtId="0" fontId="23" fillId="0" borderId="0" xfId="0" applyFont="1" applyAlignment="1">
      <alignment horizontal="right"/>
    </xf>
    <xf numFmtId="0" fontId="22" fillId="0" borderId="0" xfId="0" applyFont="1" applyAlignment="1">
      <alignment horizontal="justify" vertical="top" wrapText="1"/>
    </xf>
    <xf numFmtId="0" fontId="18" fillId="4" borderId="12" xfId="7" applyFont="1" applyFill="1" applyBorder="1" applyAlignment="1">
      <alignment horizontal="center" vertical="top" wrapText="1"/>
    </xf>
    <xf numFmtId="0" fontId="23" fillId="0" borderId="0" xfId="50" applyFont="1" applyAlignment="1">
      <alignment horizontal="right" vertical="top" wrapText="1"/>
    </xf>
    <xf numFmtId="0" fontId="22" fillId="0" borderId="0" xfId="50" applyFont="1" applyAlignment="1">
      <alignment horizontal="justify" vertical="top" wrapText="1"/>
    </xf>
    <xf numFmtId="0" fontId="18" fillId="4" borderId="0" xfId="1" applyFont="1" applyFill="1" applyBorder="1" applyAlignment="1">
      <alignment horizontal="right" vertical="top" wrapText="1"/>
    </xf>
    <xf numFmtId="0" fontId="18" fillId="4" borderId="0" xfId="50" applyFont="1" applyFill="1" applyAlignment="1">
      <alignment horizontal="right" vertical="top"/>
    </xf>
    <xf numFmtId="0" fontId="18" fillId="4" borderId="12" xfId="1" applyFont="1" applyFill="1" applyBorder="1" applyAlignment="1">
      <alignment horizontal="center" vertical="top"/>
    </xf>
    <xf numFmtId="0" fontId="15" fillId="4" borderId="0" xfId="8" applyFont="1" applyFill="1" applyAlignment="1">
      <alignment horizontal="center" vertical="center"/>
    </xf>
    <xf numFmtId="0" fontId="20" fillId="0" borderId="0" xfId="71" applyFont="1" applyAlignment="1">
      <alignment horizontal="left" vertical="top" wrapText="1"/>
    </xf>
    <xf numFmtId="3" fontId="18" fillId="4" borderId="0" xfId="79" applyNumberFormat="1" applyFont="1" applyFill="1" applyAlignment="1">
      <alignment horizontal="right" vertical="top" wrapText="1"/>
    </xf>
    <xf numFmtId="0" fontId="18" fillId="4" borderId="12" xfId="79" applyFont="1" applyFill="1" applyBorder="1" applyAlignment="1">
      <alignment horizontal="center" vertical="top" wrapText="1"/>
    </xf>
    <xf numFmtId="0" fontId="22" fillId="0" borderId="0" xfId="71" applyFont="1" applyAlignment="1">
      <alignment horizontal="left" vertical="top" wrapText="1"/>
    </xf>
    <xf numFmtId="0" fontId="23" fillId="0" borderId="0" xfId="0" applyFont="1" applyAlignment="1">
      <alignment horizontal="right" vertical="top"/>
    </xf>
    <xf numFmtId="0" fontId="18" fillId="4" borderId="12" xfId="8" applyFont="1" applyFill="1" applyBorder="1" applyAlignment="1">
      <alignment horizontal="center" vertical="top" wrapText="1"/>
    </xf>
    <xf numFmtId="0" fontId="14" fillId="0" borderId="0" xfId="71" applyFont="1" applyAlignment="1">
      <alignment horizontal="left" vertical="top" wrapText="1"/>
    </xf>
    <xf numFmtId="0" fontId="22" fillId="0" borderId="0" xfId="72" applyFont="1" applyAlignment="1">
      <alignment horizontal="justify" vertical="top" wrapText="1"/>
    </xf>
    <xf numFmtId="0" fontId="18" fillId="4" borderId="12" xfId="8" applyFont="1" applyFill="1" applyBorder="1" applyAlignment="1">
      <alignment horizontal="center" vertical="top"/>
    </xf>
    <xf numFmtId="3" fontId="18" fillId="4" borderId="0" xfId="8" applyNumberFormat="1" applyFont="1" applyFill="1" applyAlignment="1">
      <alignment horizontal="right" vertical="top" wrapText="1"/>
    </xf>
    <xf numFmtId="0" fontId="22" fillId="0" borderId="0" xfId="71" applyFont="1" applyAlignment="1">
      <alignment horizontal="justify" vertical="top" wrapText="1"/>
    </xf>
    <xf numFmtId="17" fontId="18" fillId="4" borderId="13" xfId="1" applyNumberFormat="1" applyFont="1" applyFill="1" applyBorder="1" applyAlignment="1">
      <alignment horizontal="center" vertical="center"/>
    </xf>
    <xf numFmtId="0" fontId="18" fillId="4" borderId="13" xfId="1" applyFont="1" applyFill="1" applyBorder="1" applyAlignment="1">
      <alignment horizontal="center" vertical="center"/>
    </xf>
    <xf numFmtId="17"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20" fillId="0" borderId="0" xfId="72" applyFont="1" applyAlignment="1">
      <alignment horizontal="center"/>
    </xf>
    <xf numFmtId="0" fontId="15" fillId="0" borderId="5" xfId="71" applyFont="1" applyBorder="1" applyAlignment="1">
      <alignment horizontal="justify" wrapText="1"/>
    </xf>
    <xf numFmtId="0" fontId="18" fillId="4" borderId="12" xfId="1" applyFont="1" applyFill="1" applyBorder="1" applyAlignment="1">
      <alignment horizontal="center" vertical="center"/>
    </xf>
    <xf numFmtId="0" fontId="22" fillId="0" borderId="0" xfId="0" applyFont="1" applyAlignment="1">
      <alignment horizontal="left" vertical="top" wrapText="1"/>
    </xf>
    <xf numFmtId="0" fontId="23" fillId="0" borderId="0" xfId="74" applyFont="1" applyAlignment="1">
      <alignment horizontal="right" vertical="top"/>
    </xf>
    <xf numFmtId="0" fontId="15" fillId="0" borderId="0" xfId="71" applyFont="1" applyAlignment="1">
      <alignment horizontal="justify" wrapText="1"/>
    </xf>
    <xf numFmtId="0" fontId="23" fillId="0" borderId="0" xfId="71" applyFont="1" applyAlignment="1">
      <alignment horizontal="right"/>
    </xf>
    <xf numFmtId="0" fontId="15" fillId="4" borderId="0" xfId="71" applyFont="1" applyFill="1" applyAlignment="1">
      <alignment horizontal="center" vertical="center"/>
    </xf>
  </cellXfs>
  <cellStyles count="102">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3" xfId="60" xr:uid="{00000000-0005-0000-0000-00000C000000}"/>
    <cellStyle name="Migliaia [0] 2 3 2" xfId="101" xr:uid="{863884A0-3F20-4972-9224-0B39325EAC32}"/>
    <cellStyle name="Migliaia [0] 2 3 3" xfId="92" xr:uid="{62982426-751F-4605-B5C6-FE4EF69A25A5}"/>
    <cellStyle name="Migliaia [0] 2 4" xfId="73" xr:uid="{00000000-0005-0000-0000-00000D000000}"/>
    <cellStyle name="Migliaia [0] 2 5" xfId="81" xr:uid="{C09918DC-80C2-4981-99EB-51F756EE7A22}"/>
    <cellStyle name="Migliaia [0] 2 5 2" xfId="99" xr:uid="{614DF8E8-4D80-4586-B85A-6516C6BD8CA6}"/>
    <cellStyle name="Migliaia [0] 3" xfId="10" xr:uid="{00000000-0005-0000-0000-00000E000000}"/>
    <cellStyle name="Migliaia [0] 3 2" xfId="70" xr:uid="{00000000-0005-0000-0000-00000F000000}"/>
    <cellStyle name="Migliaia [0] 4" xfId="53" xr:uid="{00000000-0005-0000-0000-000010000000}"/>
    <cellStyle name="Migliaia [0] 4 2" xfId="89" xr:uid="{B654D4C0-BF78-4597-BAFF-CA57EDEBC124}"/>
    <cellStyle name="Migliaia [0] 5" xfId="4" xr:uid="{00000000-0005-0000-0000-000011000000}"/>
    <cellStyle name="Migliaia [0] 5 2" xfId="87" xr:uid="{B31FAF98-A258-4598-8F23-CBC049F76FCB}"/>
    <cellStyle name="Migliaia [0] 6" xfId="69" xr:uid="{00000000-0005-0000-0000-000012000000}"/>
    <cellStyle name="Migliaia [0] 6 2" xfId="78" xr:uid="{49D673AF-4F2C-4499-82EF-24C8AB00DAE7}"/>
    <cellStyle name="Migliaia [0] 6 3" xfId="85" xr:uid="{05688AFF-92F2-48AF-A747-3AB225CE1713}"/>
    <cellStyle name="Migliaia [0] 6 3 2" xfId="100" xr:uid="{BB9C8045-8256-4DC0-AE8C-2605994DA5CE}"/>
    <cellStyle name="Migliaia [0] 6 5" xfId="86" xr:uid="{F402F9D5-68B3-48D4-8010-B965907E42AD}"/>
    <cellStyle name="Migliaia 2" xfId="6" xr:uid="{00000000-0005-0000-0000-000013000000}"/>
    <cellStyle name="Migliaia 2 2" xfId="88" xr:uid="{F5A10045-1839-485C-892D-014D0BA3C442}"/>
    <cellStyle name="Migliaia 3" xfId="54" xr:uid="{00000000-0005-0000-0000-000014000000}"/>
    <cellStyle name="Migliaia 3 2" xfId="90" xr:uid="{F3D24BB3-DFD5-4679-83F4-4A9882833611}"/>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7430AB6A-A371-4746-BD5A-7DE76EE543CC}"/>
    <cellStyle name="Normale 11 2 3" xfId="71" xr:uid="{00000000-0005-0000-0000-00001B000000}"/>
    <cellStyle name="Normale 11 3" xfId="55" xr:uid="{00000000-0005-0000-0000-00001C000000}"/>
    <cellStyle name="Normale 11 3 2" xfId="91" xr:uid="{91CA6E6C-D3FA-49B2-AC8B-699D83A7C47E}"/>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2 2 2" xfId="95" xr:uid="{3A4F8612-BE77-43C8-8040-BBAD3C12E908}"/>
    <cellStyle name="Normale 13 2 3" xfId="94" xr:uid="{36FC2819-7E91-413B-A9BD-B55A276B2F28}"/>
    <cellStyle name="Normale 13 3" xfId="65" xr:uid="{00000000-0005-0000-0000-000022000000}"/>
    <cellStyle name="Normale 13 3 2" xfId="96" xr:uid="{2BA84087-16E7-4F2B-B80C-EF45586D38E2}"/>
    <cellStyle name="Normale 13 4" xfId="93" xr:uid="{6E2113E5-A547-457E-9048-7E57EBF5C381}"/>
    <cellStyle name="Normale 14" xfId="66" xr:uid="{00000000-0005-0000-0000-000023000000}"/>
    <cellStyle name="Normale 14 2" xfId="97" xr:uid="{4D2F7BE8-CE78-42A8-8D65-A3C87D5F8F74}"/>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C97792B6-264D-4CFA-AD54-5C2B7C81F75C}"/>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CB57B521-BB4C-46BE-BA63-BC4E0A20E30C}"/>
    <cellStyle name="Normale 3 2 2 2" xfId="84" xr:uid="{F78DC618-75B1-4255-AD58-40B6594360F7}"/>
    <cellStyle name="Normale 3 2 2 2 2" xfId="83" xr:uid="{233096DD-B1EA-4E8D-9FF7-278D72F08549}"/>
    <cellStyle name="Normale 3 3" xfId="21" xr:uid="{00000000-0005-0000-0000-00002D000000}"/>
    <cellStyle name="Normale 3 3 2" xfId="29" xr:uid="{00000000-0005-0000-0000-00002E000000}"/>
    <cellStyle name="Normale 3 3 2 2" xfId="45" xr:uid="{00000000-0005-0000-0000-00002F000000}"/>
    <cellStyle name="Normale 3 4" xfId="80" xr:uid="{4220C4C2-F1D0-4941-95B1-3C40616AEA4E}"/>
    <cellStyle name="Normale 3 4 2" xfId="82" xr:uid="{5DB9149F-005E-4B90-A2AF-F059766429EF}"/>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1CC21AE9-201D-456E-9868-E829CD8471D6}"/>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8000000}"/>
    <cellStyle name="Percentuale 3" xfId="68" xr:uid="{00000000-0005-0000-0000-000049000000}"/>
    <cellStyle name="Percentuale 3 2" xfId="98" xr:uid="{466ADDDF-6FF0-4CF0-9AEF-DCBB479262B8}"/>
    <cellStyle name="Valuta (0)_Foglio1" xfId="9" xr:uid="{00000000-0005-0000-0000-00004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E5B-462E-80B4-AC38009E0829}"/>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E5B-462E-80B4-AC38009E0829}"/>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E5B-462E-80B4-AC38009E0829}"/>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E5B-462E-80B4-AC38009E0829}"/>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8E5B-462E-80B4-AC38009E0829}"/>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8E5B-462E-80B4-AC38009E0829}"/>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'Tav2'!$H$132:$H$137</c:f>
              <c:numCache>
                <c:formatCode>0.00</c:formatCode>
                <c:ptCount val="6"/>
                <c:pt idx="0">
                  <c:v>0.4484647542165201</c:v>
                </c:pt>
                <c:pt idx="1">
                  <c:v>0.21738503675940607</c:v>
                </c:pt>
                <c:pt idx="2">
                  <c:v>0.13103647109701599</c:v>
                </c:pt>
                <c:pt idx="3">
                  <c:v>0.10797174571140263</c:v>
                </c:pt>
                <c:pt idx="4">
                  <c:v>5.1030704915669599E-2</c:v>
                </c:pt>
                <c:pt idx="5">
                  <c:v>4.4111287299985584E-2</c:v>
                </c:pt>
              </c:numCache>
            </c:numRef>
          </c:val>
          <c:extLs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55.290456431535276</c:v>
                </c:pt>
                <c:pt idx="1">
                  <c:v>27.610208816705335</c:v>
                </c:pt>
                <c:pt idx="2">
                  <c:v>17.533718689788053</c:v>
                </c:pt>
                <c:pt idx="3">
                  <c:v>15.874363327674024</c:v>
                </c:pt>
                <c:pt idx="4">
                  <c:v>34.539249146757676</c:v>
                </c:pt>
                <c:pt idx="5">
                  <c:v>20.478723404255319</c:v>
                </c:pt>
                <c:pt idx="6">
                  <c:v>28.843514070006865</c:v>
                </c:pt>
              </c:numCache>
            </c:numRef>
          </c:val>
          <c:extLs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37.136929460580916</c:v>
                </c:pt>
                <c:pt idx="1">
                  <c:v>67.517401392111367</c:v>
                </c:pt>
                <c:pt idx="2">
                  <c:v>67.341040462427742</c:v>
                </c:pt>
                <c:pt idx="3">
                  <c:v>62.73344651952462</c:v>
                </c:pt>
                <c:pt idx="4">
                  <c:v>59.249146757679185</c:v>
                </c:pt>
                <c:pt idx="5">
                  <c:v>68.218085106382972</c:v>
                </c:pt>
                <c:pt idx="6">
                  <c:v>59.505833905284831</c:v>
                </c:pt>
              </c:numCache>
            </c:numRef>
          </c:val>
          <c:extLs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6.3278008298755184</c:v>
                </c:pt>
                <c:pt idx="1">
                  <c:v>4.4083526682134568</c:v>
                </c:pt>
                <c:pt idx="2">
                  <c:v>6.4547206165703281</c:v>
                </c:pt>
                <c:pt idx="3">
                  <c:v>5.8573853989813243</c:v>
                </c:pt>
                <c:pt idx="4">
                  <c:v>3.6860068259385668</c:v>
                </c:pt>
                <c:pt idx="5">
                  <c:v>2.9255319148936172</c:v>
                </c:pt>
                <c:pt idx="6">
                  <c:v>5.010295126973233</c:v>
                </c:pt>
              </c:numCache>
            </c:numRef>
          </c:val>
          <c:extLs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8F-4196-9F79-F675FA4C6E73}"/>
                </c:ext>
              </c:extLst>
            </c:dLbl>
            <c:dLbl>
              <c:idx val="1"/>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8F-4196-9F79-F675FA4C6E73}"/>
                </c:ext>
              </c:extLst>
            </c:dLbl>
            <c:dLbl>
              <c:idx val="2"/>
              <c:layout>
                <c:manualLayout>
                  <c:x val="2.070393374741201E-3"/>
                  <c:y val="-4.919709311034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8F-4196-9F79-F675FA4C6E73}"/>
                </c:ext>
              </c:extLst>
            </c:dLbl>
            <c:dLbl>
              <c:idx val="3"/>
              <c:layout>
                <c:manualLayout>
                  <c:x val="-4.140786749482402E-3"/>
                  <c:y val="-6.14963663879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8F-4196-9F79-F675FA4C6E73}"/>
                </c:ext>
              </c:extLst>
            </c:dLbl>
            <c:dLbl>
              <c:idx val="4"/>
              <c:layout>
                <c:manualLayout>
                  <c:x val="-7.5913546780740329E-17"/>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8F-4196-9F79-F675FA4C6E73}"/>
                </c:ext>
              </c:extLst>
            </c:dLbl>
            <c:dLbl>
              <c:idx val="5"/>
              <c:layout>
                <c:manualLayout>
                  <c:x val="0"/>
                  <c:y val="-4.9197093110340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8F-4196-9F79-F675FA4C6E73}"/>
                </c:ext>
              </c:extLst>
            </c:dLbl>
            <c:dLbl>
              <c:idx val="6"/>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8F-4196-9F79-F675FA4C6E73}"/>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1.2448132780082988</c:v>
                </c:pt>
                <c:pt idx="1">
                  <c:v>0.46403712296983757</c:v>
                </c:pt>
                <c:pt idx="2">
                  <c:v>8.6705202312138727</c:v>
                </c:pt>
                <c:pt idx="3">
                  <c:v>15.534804753820033</c:v>
                </c:pt>
                <c:pt idx="4">
                  <c:v>2.5255972696245732</c:v>
                </c:pt>
                <c:pt idx="5">
                  <c:v>8.3776595744680851</c:v>
                </c:pt>
                <c:pt idx="6">
                  <c:v>6.6403568977350726</c:v>
                </c:pt>
              </c:numCache>
            </c:numRef>
          </c:val>
          <c:extLs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330904608"/>
        <c:axId val="330908136"/>
        <c:extLst/>
      </c:barChart>
      <c:catAx>
        <c:axId val="330904608"/>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0908136"/>
        <c:crosses val="autoZero"/>
        <c:auto val="1"/>
        <c:lblAlgn val="ctr"/>
        <c:lblOffset val="100"/>
        <c:noMultiLvlLbl val="0"/>
      </c:catAx>
      <c:valAx>
        <c:axId val="330908136"/>
        <c:scaling>
          <c:orientation val="minMax"/>
        </c:scaling>
        <c:delete val="1"/>
        <c:axPos val="l"/>
        <c:numFmt formatCode="0.0" sourceLinked="1"/>
        <c:majorTickMark val="out"/>
        <c:minorTickMark val="none"/>
        <c:tickLblPos val="none"/>
        <c:crossAx val="330904608"/>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198166</xdr:colOff>
      <xdr:row>61</xdr:row>
      <xdr:rowOff>56502</xdr:rowOff>
    </xdr:to>
    <xdr:sp macro="" textlink="">
      <xdr:nvSpPr>
        <xdr:cNvPr id="2" name="object 7">
          <a:extLst>
            <a:ext uri="{FF2B5EF4-FFF2-40B4-BE49-F238E27FC236}">
              <a16:creationId xmlns:a16="http://schemas.microsoft.com/office/drawing/2014/main" id="{10FA95C2-5A62-44C3-9AA3-685F227235A4}"/>
            </a:ext>
          </a:extLst>
        </xdr:cNvPr>
        <xdr:cNvSpPr txBox="1"/>
      </xdr:nvSpPr>
      <xdr:spPr>
        <a:xfrm>
          <a:off x="0" y="0"/>
          <a:ext cx="882356" cy="13150023"/>
        </a:xfrm>
        <a:prstGeom prst="rect">
          <a:avLst/>
        </a:prstGeom>
        <a:solidFill>
          <a:schemeClr val="accent6">
            <a:lumMod val="75000"/>
          </a:schemeClr>
        </a:solid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spcBef>
              <a:spcPts val="1077"/>
            </a:spcBef>
          </a:pPr>
          <a:endParaRPr lang="it-IT" sz="2741" b="1" spc="-25">
            <a:solidFill>
              <a:srgbClr val="F1F1F1"/>
            </a:solidFill>
            <a:latin typeface="Calibri"/>
            <a:cs typeface="Calibri"/>
          </a:endParaRPr>
        </a:p>
      </xdr:txBody>
    </xdr:sp>
    <xdr:clientData/>
  </xdr:twoCellAnchor>
  <xdr:twoCellAnchor>
    <xdr:from>
      <xdr:col>0</xdr:col>
      <xdr:colOff>0</xdr:colOff>
      <xdr:row>0</xdr:row>
      <xdr:rowOff>142874</xdr:rowOff>
    </xdr:from>
    <xdr:to>
      <xdr:col>1</xdr:col>
      <xdr:colOff>178200</xdr:colOff>
      <xdr:row>38</xdr:row>
      <xdr:rowOff>23131</xdr:rowOff>
    </xdr:to>
    <xdr:sp macro="" textlink="Legenda!C11">
      <xdr:nvSpPr>
        <xdr:cNvPr id="4" name="CasellaDiTesto 3">
          <a:extLst>
            <a:ext uri="{FF2B5EF4-FFF2-40B4-BE49-F238E27FC236}">
              <a16:creationId xmlns:a16="http://schemas.microsoft.com/office/drawing/2014/main" id="{25280733-EB45-4565-83BE-016F4A903F2C}"/>
            </a:ext>
          </a:extLst>
        </xdr:cNvPr>
        <xdr:cNvSpPr txBox="1"/>
      </xdr:nvSpPr>
      <xdr:spPr>
        <a:xfrm rot="16200000">
          <a:off x="-3587244" y="3730118"/>
          <a:ext cx="8036877" cy="862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l"/>
            <a:t>Provincia di Firenze</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twoCellAnchor>
    <xdr:from>
      <xdr:col>0</xdr:col>
      <xdr:colOff>0</xdr:colOff>
      <xdr:row>38</xdr:row>
      <xdr:rowOff>134155</xdr:rowOff>
    </xdr:from>
    <xdr:to>
      <xdr:col>1</xdr:col>
      <xdr:colOff>178200</xdr:colOff>
      <xdr:row>56</xdr:row>
      <xdr:rowOff>131137</xdr:rowOff>
    </xdr:to>
    <xdr:sp macro="" textlink="">
      <xdr:nvSpPr>
        <xdr:cNvPr id="6" name="CasellaDiTesto 5">
          <a:extLst>
            <a:ext uri="{FF2B5EF4-FFF2-40B4-BE49-F238E27FC236}">
              <a16:creationId xmlns:a16="http://schemas.microsoft.com/office/drawing/2014/main" id="{EC17EC84-9D8F-4DEA-837E-D4CD121F0CAD}"/>
            </a:ext>
          </a:extLst>
        </xdr:cNvPr>
        <xdr:cNvSpPr txBox="1"/>
      </xdr:nvSpPr>
      <xdr:spPr>
        <a:xfrm rot="16200000">
          <a:off x="-1499127" y="9789902"/>
          <a:ext cx="3860644" cy="862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DICEMBRE 2024</a:t>
          </a:r>
        </a:p>
      </xdr:txBody>
    </xdr:sp>
    <xdr:clientData/>
  </xdr:twoCellAnchor>
  <xdr:twoCellAnchor>
    <xdr:from>
      <xdr:col>1</xdr:col>
      <xdr:colOff>268309</xdr:colOff>
      <xdr:row>8</xdr:row>
      <xdr:rowOff>118782</xdr:rowOff>
    </xdr:from>
    <xdr:to>
      <xdr:col>8</xdr:col>
      <xdr:colOff>1554261</xdr:colOff>
      <xdr:row>37</xdr:row>
      <xdr:rowOff>45067</xdr:rowOff>
    </xdr:to>
    <xdr:pic>
      <xdr:nvPicPr>
        <xdr:cNvPr id="3" name="Immagine 2" descr="Immagine che contiene testo, sciando, linea&#10;&#10;Descrizione generata automaticamente">
          <a:extLst>
            <a:ext uri="{FF2B5EF4-FFF2-40B4-BE49-F238E27FC236}">
              <a16:creationId xmlns:a16="http://schemas.microsoft.com/office/drawing/2014/main" id="{3F514D34-76E8-9D1B-FFCA-D0B79846FF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256"/>
        <a:stretch/>
      </xdr:blipFill>
      <xdr:spPr>
        <a:xfrm>
          <a:off x="954109" y="1795182"/>
          <a:ext cx="6086552" cy="6003235"/>
        </a:xfrm>
        <a:prstGeom prst="rect">
          <a:avLst/>
        </a:prstGeom>
      </xdr:spPr>
    </xdr:pic>
    <xdr:clientData/>
  </xdr:twoCellAnchor>
  <xdr:twoCellAnchor>
    <xdr:from>
      <xdr:col>3</xdr:col>
      <xdr:colOff>170268</xdr:colOff>
      <xdr:row>34</xdr:row>
      <xdr:rowOff>97096</xdr:rowOff>
    </xdr:from>
    <xdr:to>
      <xdr:col>8</xdr:col>
      <xdr:colOff>1340117</xdr:colOff>
      <xdr:row>51</xdr:row>
      <xdr:rowOff>133512</xdr:rowOff>
    </xdr:to>
    <xdr:sp macro="" textlink="">
      <xdr:nvSpPr>
        <xdr:cNvPr id="10" name="object 7">
          <a:extLst>
            <a:ext uri="{FF2B5EF4-FFF2-40B4-BE49-F238E27FC236}">
              <a16:creationId xmlns:a16="http://schemas.microsoft.com/office/drawing/2014/main" id="{59CC665C-2D66-1F7F-0287-98C01C65BFBE}"/>
            </a:ext>
          </a:extLst>
        </xdr:cNvPr>
        <xdr:cNvSpPr txBox="1"/>
      </xdr:nvSpPr>
      <xdr:spPr>
        <a:xfrm>
          <a:off x="2227668" y="7221796"/>
          <a:ext cx="4598849" cy="3598766"/>
        </a:xfrm>
        <a:prstGeom prst="rect">
          <a:avLst/>
        </a:prstGeom>
        <a:no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lgn="r">
            <a:spcBef>
              <a:spcPts val="1077"/>
            </a:spcBef>
          </a:pPr>
          <a:r>
            <a:rPr sz="1959" b="1" spc="-5">
              <a:solidFill>
                <a:schemeClr val="tx1">
                  <a:lumMod val="65000"/>
                  <a:lumOff val="35000"/>
                </a:schemeClr>
              </a:solidFill>
              <a:latin typeface="Calibri"/>
              <a:cs typeface="Calibri"/>
            </a:rPr>
            <a:t>Indagine </a:t>
          </a:r>
          <a:r>
            <a:rPr sz="1959" b="1" spc="-10">
              <a:solidFill>
                <a:schemeClr val="tx1">
                  <a:lumMod val="65000"/>
                  <a:lumOff val="35000"/>
                </a:schemeClr>
              </a:solidFill>
              <a:latin typeface="Calibri"/>
              <a:cs typeface="Calibri"/>
            </a:rPr>
            <a:t>continua </a:t>
          </a:r>
          <a:r>
            <a:rPr sz="1959" b="1" spc="-5">
              <a:solidFill>
                <a:schemeClr val="tx1">
                  <a:lumMod val="65000"/>
                  <a:lumOff val="35000"/>
                </a:schemeClr>
              </a:solidFill>
              <a:latin typeface="Calibri"/>
              <a:cs typeface="Calibri"/>
            </a:rPr>
            <a:t>di</a:t>
          </a:r>
          <a:r>
            <a:rPr sz="1959" b="1" spc="73">
              <a:solidFill>
                <a:schemeClr val="tx1">
                  <a:lumMod val="65000"/>
                  <a:lumOff val="35000"/>
                </a:schemeClr>
              </a:solidFill>
              <a:latin typeface="Calibri"/>
              <a:cs typeface="Calibri"/>
            </a:rPr>
            <a:t> </a:t>
          </a:r>
          <a:r>
            <a:rPr sz="1959" b="1" spc="-5">
              <a:solidFill>
                <a:schemeClr val="tx1">
                  <a:lumMod val="65000"/>
                  <a:lumOff val="35000"/>
                </a:schemeClr>
              </a:solidFill>
              <a:latin typeface="Calibri"/>
              <a:cs typeface="Calibri"/>
            </a:rPr>
            <a:t>Unioncamere</a:t>
          </a:r>
          <a:endParaRPr lang="it-IT" sz="1959" b="1" spc="-5">
            <a:solidFill>
              <a:schemeClr val="tx1">
                <a:lumMod val="65000"/>
                <a:lumOff val="35000"/>
              </a:schemeClr>
            </a:solidFill>
            <a:latin typeface="Calibri"/>
            <a:cs typeface="Calibri"/>
          </a:endParaRPr>
        </a:p>
        <a:p>
          <a:pPr algn="r">
            <a:spcBef>
              <a:spcPts val="25"/>
            </a:spcBef>
          </a:pPr>
          <a:endParaRPr sz="2500">
            <a:solidFill>
              <a:schemeClr val="tx2"/>
            </a:solidFill>
            <a:latin typeface="Calibri"/>
            <a:cs typeface="Calibri"/>
          </a:endParaRPr>
        </a:p>
        <a:p>
          <a:pPr marL="11813" marR="4976" algn="r">
            <a:spcAft>
              <a:spcPts val="1175"/>
            </a:spcAft>
          </a:pPr>
          <a:r>
            <a:rPr sz="3525" b="1" spc="10">
              <a:solidFill>
                <a:schemeClr val="tx2"/>
              </a:solidFill>
              <a:latin typeface="Calibri"/>
              <a:cs typeface="Calibri"/>
            </a:rPr>
            <a:t>LA DOMANDA DI </a:t>
          </a:r>
          <a:r>
            <a:rPr lang="it-IT" sz="3525" b="1" spc="10">
              <a:solidFill>
                <a:schemeClr val="tx2"/>
              </a:solidFill>
              <a:latin typeface="Calibri"/>
              <a:cs typeface="Calibri"/>
            </a:rPr>
            <a:t>LAVORO DELLE IMPRESE</a:t>
          </a:r>
          <a:endParaRPr lang="it-IT" sz="3525" b="1" spc="-25">
            <a:solidFill>
              <a:schemeClr val="tx2"/>
            </a:solidFill>
            <a:latin typeface="Calibri"/>
            <a:cs typeface="Calibri"/>
          </a:endParaRPr>
        </a:p>
      </xdr:txBody>
    </xdr:sp>
    <xdr:clientData/>
  </xdr:twoCellAnchor>
  <xdr:twoCellAnchor>
    <xdr:from>
      <xdr:col>1</xdr:col>
      <xdr:colOff>381000</xdr:colOff>
      <xdr:row>1</xdr:row>
      <xdr:rowOff>57150</xdr:rowOff>
    </xdr:from>
    <xdr:to>
      <xdr:col>8</xdr:col>
      <xdr:colOff>1190592</xdr:colOff>
      <xdr:row>7</xdr:row>
      <xdr:rowOff>59850</xdr:rowOff>
    </xdr:to>
    <xdr:grpSp>
      <xdr:nvGrpSpPr>
        <xdr:cNvPr id="11" name="Gruppo 10">
          <a:extLst>
            <a:ext uri="{FF2B5EF4-FFF2-40B4-BE49-F238E27FC236}">
              <a16:creationId xmlns:a16="http://schemas.microsoft.com/office/drawing/2014/main" id="{13010730-0302-CC8F-3588-4A2F18720124}"/>
            </a:ext>
          </a:extLst>
        </xdr:cNvPr>
        <xdr:cNvGrpSpPr/>
      </xdr:nvGrpSpPr>
      <xdr:grpSpPr>
        <a:xfrm>
          <a:off x="1088136" y="230124"/>
          <a:ext cx="5722587" cy="1090836"/>
          <a:chOff x="1038225" y="161925"/>
          <a:chExt cx="5610192" cy="1260000"/>
        </a:xfrm>
      </xdr:grpSpPr>
      <xdr:pic>
        <xdr:nvPicPr>
          <xdr:cNvPr id="5" name="Immagine 4" descr="Home">
            <a:extLst>
              <a:ext uri="{FF2B5EF4-FFF2-40B4-BE49-F238E27FC236}">
                <a16:creationId xmlns:a16="http://schemas.microsoft.com/office/drawing/2014/main" id="{D818F4A6-2E06-416B-BBDF-4D06CFFCFB9D}"/>
              </a:ext>
            </a:extLst>
          </xdr:cNvPr>
          <xdr:cNvPicPr>
            <a:picLocks noChangeAspect="1" noChangeArrowheads="1"/>
          </xdr:cNvPicPr>
        </xdr:nvPicPr>
        <xdr:blipFill>
          <a:blip xmlns:r="http://schemas.openxmlformats.org/officeDocument/2006/relationships" r:embed="rId2">
            <a:clrChange>
              <a:clrFrom>
                <a:srgbClr val="000000">
                  <a:alpha val="0"/>
                </a:srgbClr>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4438650" y="161925"/>
            <a:ext cx="2209767" cy="12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2" descr="Unioncamere: decreto Mise su riordino delle Camere di commercio | Econerre">
            <a:extLst>
              <a:ext uri="{FF2B5EF4-FFF2-40B4-BE49-F238E27FC236}">
                <a16:creationId xmlns:a16="http://schemas.microsoft.com/office/drawing/2014/main" id="{D03D5110-8BAE-408F-B52A-8CBC2D2C6637}"/>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38225" y="504824"/>
            <a:ext cx="3085778" cy="648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219075</xdr:colOff>
      <xdr:row>51</xdr:row>
      <xdr:rowOff>152400</xdr:rowOff>
    </xdr:from>
    <xdr:to>
      <xdr:col>8</xdr:col>
      <xdr:colOff>1542711</xdr:colOff>
      <xdr:row>54</xdr:row>
      <xdr:rowOff>171750</xdr:rowOff>
    </xdr:to>
    <xdr:pic>
      <xdr:nvPicPr>
        <xdr:cNvPr id="7" name="Elemento grafico 6">
          <a:extLst>
            <a:ext uri="{FF2B5EF4-FFF2-40B4-BE49-F238E27FC236}">
              <a16:creationId xmlns:a16="http://schemas.microsoft.com/office/drawing/2014/main" id="{33B3BBCF-A919-4895-8627-33777CF3977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04875" y="10839450"/>
          <a:ext cx="6124236" cy="64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6.940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35</xdr:row>
      <xdr:rowOff>116414</xdr:rowOff>
    </xdr:from>
    <xdr:to>
      <xdr:col>6</xdr:col>
      <xdr:colOff>24342</xdr:colOff>
      <xdr:row>52</xdr:row>
      <xdr:rowOff>89958</xdr:rowOff>
    </xdr:to>
    <xdr:graphicFrame macro="">
      <xdr:nvGraphicFramePr>
        <xdr:cNvPr id="3" name="Grafico 2">
          <a:extLst>
            <a:ext uri="{FF2B5EF4-FFF2-40B4-BE49-F238E27FC236}">
              <a16:creationId xmlns:a16="http://schemas.microsoft.com/office/drawing/2014/main"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zoomScalePageLayoutView="60" workbookViewId="0"/>
  </sheetViews>
  <sheetFormatPr defaultColWidth="9" defaultRowHeight="16.5" x14ac:dyDescent="0.3"/>
  <cols>
    <col min="1" max="8" width="9" style="371"/>
    <col min="9" max="9" width="20.75" style="371" customWidth="1"/>
    <col min="10" max="10" width="13" style="371" customWidth="1"/>
    <col min="11" max="16384" width="9" style="371"/>
  </cols>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8"/>
  <sheetViews>
    <sheetView tabSelected="1" workbookViewId="0"/>
  </sheetViews>
  <sheetFormatPr defaultRowHeight="12.75" x14ac:dyDescent="0.2"/>
  <cols>
    <col min="1" max="1" width="49.25" style="125" customWidth="1"/>
    <col min="2" max="2" width="4.75" style="125" customWidth="1"/>
    <col min="3" max="3" width="4.5" style="125" customWidth="1"/>
    <col min="4" max="4" width="8.625" style="125" customWidth="1"/>
    <col min="5" max="5" width="4.375" style="125" customWidth="1"/>
    <col min="6" max="6" width="6.375" style="125" customWidth="1"/>
    <col min="7" max="7" width="5" style="125" customWidth="1"/>
    <col min="8" max="8" width="5.75" style="125" customWidth="1"/>
    <col min="9" max="9" width="8.5" style="125" customWidth="1"/>
    <col min="10" max="10" width="45.75" style="125" customWidth="1"/>
    <col min="11" max="11" width="6.75" style="125" customWidth="1"/>
    <col min="12" max="13" width="5.125" style="125" customWidth="1"/>
    <col min="14" max="14" width="6.125" style="125" customWidth="1"/>
    <col min="15" max="15" width="7.125" style="125" customWidth="1"/>
    <col min="16" max="16" width="5.75" style="125" customWidth="1"/>
    <col min="17" max="255" width="9" style="125"/>
    <col min="256" max="256" width="47.875" style="125" customWidth="1"/>
    <col min="257" max="257" width="11.375" style="125" customWidth="1"/>
    <col min="258" max="258" width="9.375" style="125" customWidth="1"/>
    <col min="259" max="259" width="9.25" style="125" customWidth="1"/>
    <col min="260" max="260" width="10.25" style="125" customWidth="1"/>
    <col min="261" max="261" width="9.25" style="125" customWidth="1"/>
    <col min="262" max="262" width="10.25" style="125" customWidth="1"/>
    <col min="263" max="263" width="0.875" style="125" customWidth="1"/>
    <col min="264" max="266" width="8.5" style="125" customWidth="1"/>
    <col min="267" max="267" width="8" style="125" customWidth="1"/>
    <col min="268" max="511" width="9" style="125"/>
    <col min="512" max="512" width="47.875" style="125" customWidth="1"/>
    <col min="513" max="513" width="11.375" style="125" customWidth="1"/>
    <col min="514" max="514" width="9.375" style="125" customWidth="1"/>
    <col min="515" max="515" width="9.25" style="125" customWidth="1"/>
    <col min="516" max="516" width="10.25" style="125" customWidth="1"/>
    <col min="517" max="517" width="9.25" style="125" customWidth="1"/>
    <col min="518" max="518" width="10.25" style="125" customWidth="1"/>
    <col min="519" max="519" width="0.875" style="125" customWidth="1"/>
    <col min="520" max="522" width="8.5" style="125" customWidth="1"/>
    <col min="523" max="523" width="8" style="125" customWidth="1"/>
    <col min="524" max="767" width="9" style="125"/>
    <col min="768" max="768" width="47.875" style="125" customWidth="1"/>
    <col min="769" max="769" width="11.375" style="125" customWidth="1"/>
    <col min="770" max="770" width="9.375" style="125" customWidth="1"/>
    <col min="771" max="771" width="9.25" style="125" customWidth="1"/>
    <col min="772" max="772" width="10.25" style="125" customWidth="1"/>
    <col min="773" max="773" width="9.25" style="125" customWidth="1"/>
    <col min="774" max="774" width="10.25" style="125" customWidth="1"/>
    <col min="775" max="775" width="0.875" style="125" customWidth="1"/>
    <col min="776" max="778" width="8.5" style="125" customWidth="1"/>
    <col min="779" max="779" width="8" style="125" customWidth="1"/>
    <col min="780" max="1023" width="9" style="125"/>
    <col min="1024" max="1024" width="47.875" style="125" customWidth="1"/>
    <col min="1025" max="1025" width="11.375" style="125" customWidth="1"/>
    <col min="1026" max="1026" width="9.375" style="125" customWidth="1"/>
    <col min="1027" max="1027" width="9.25" style="125" customWidth="1"/>
    <col min="1028" max="1028" width="10.25" style="125" customWidth="1"/>
    <col min="1029" max="1029" width="9.25" style="125" customWidth="1"/>
    <col min="1030" max="1030" width="10.25" style="125" customWidth="1"/>
    <col min="1031" max="1031" width="0.875" style="125" customWidth="1"/>
    <col min="1032" max="1034" width="8.5" style="125" customWidth="1"/>
    <col min="1035" max="1035" width="8" style="125" customWidth="1"/>
    <col min="1036" max="1279" width="9" style="125"/>
    <col min="1280" max="1280" width="47.875" style="125" customWidth="1"/>
    <col min="1281" max="1281" width="11.375" style="125" customWidth="1"/>
    <col min="1282" max="1282" width="9.375" style="125" customWidth="1"/>
    <col min="1283" max="1283" width="9.25" style="125" customWidth="1"/>
    <col min="1284" max="1284" width="10.25" style="125" customWidth="1"/>
    <col min="1285" max="1285" width="9.25" style="125" customWidth="1"/>
    <col min="1286" max="1286" width="10.25" style="125" customWidth="1"/>
    <col min="1287" max="1287" width="0.875" style="125" customWidth="1"/>
    <col min="1288" max="1290" width="8.5" style="125" customWidth="1"/>
    <col min="1291" max="1291" width="8" style="125" customWidth="1"/>
    <col min="1292" max="1535" width="9" style="125"/>
    <col min="1536" max="1536" width="47.875" style="125" customWidth="1"/>
    <col min="1537" max="1537" width="11.375" style="125" customWidth="1"/>
    <col min="1538" max="1538" width="9.375" style="125" customWidth="1"/>
    <col min="1539" max="1539" width="9.25" style="125" customWidth="1"/>
    <col min="1540" max="1540" width="10.25" style="125" customWidth="1"/>
    <col min="1541" max="1541" width="9.25" style="125" customWidth="1"/>
    <col min="1542" max="1542" width="10.25" style="125" customWidth="1"/>
    <col min="1543" max="1543" width="0.875" style="125" customWidth="1"/>
    <col min="1544" max="1546" width="8.5" style="125" customWidth="1"/>
    <col min="1547" max="1547" width="8" style="125" customWidth="1"/>
    <col min="1548" max="1791" width="9" style="125"/>
    <col min="1792" max="1792" width="47.875" style="125" customWidth="1"/>
    <col min="1793" max="1793" width="11.375" style="125" customWidth="1"/>
    <col min="1794" max="1794" width="9.375" style="125" customWidth="1"/>
    <col min="1795" max="1795" width="9.25" style="125" customWidth="1"/>
    <col min="1796" max="1796" width="10.25" style="125" customWidth="1"/>
    <col min="1797" max="1797" width="9.25" style="125" customWidth="1"/>
    <col min="1798" max="1798" width="10.25" style="125" customWidth="1"/>
    <col min="1799" max="1799" width="0.875" style="125" customWidth="1"/>
    <col min="1800" max="1802" width="8.5" style="125" customWidth="1"/>
    <col min="1803" max="1803" width="8" style="125" customWidth="1"/>
    <col min="1804" max="2047" width="9" style="125"/>
    <col min="2048" max="2048" width="47.875" style="125" customWidth="1"/>
    <col min="2049" max="2049" width="11.375" style="125" customWidth="1"/>
    <col min="2050" max="2050" width="9.375" style="125" customWidth="1"/>
    <col min="2051" max="2051" width="9.25" style="125" customWidth="1"/>
    <col min="2052" max="2052" width="10.25" style="125" customWidth="1"/>
    <col min="2053" max="2053" width="9.25" style="125" customWidth="1"/>
    <col min="2054" max="2054" width="10.25" style="125" customWidth="1"/>
    <col min="2055" max="2055" width="0.875" style="125" customWidth="1"/>
    <col min="2056" max="2058" width="8.5" style="125" customWidth="1"/>
    <col min="2059" max="2059" width="8" style="125" customWidth="1"/>
    <col min="2060" max="2303" width="9" style="125"/>
    <col min="2304" max="2304" width="47.875" style="125" customWidth="1"/>
    <col min="2305" max="2305" width="11.375" style="125" customWidth="1"/>
    <col min="2306" max="2306" width="9.375" style="125" customWidth="1"/>
    <col min="2307" max="2307" width="9.25" style="125" customWidth="1"/>
    <col min="2308" max="2308" width="10.25" style="125" customWidth="1"/>
    <col min="2309" max="2309" width="9.25" style="125" customWidth="1"/>
    <col min="2310" max="2310" width="10.25" style="125" customWidth="1"/>
    <col min="2311" max="2311" width="0.875" style="125" customWidth="1"/>
    <col min="2312" max="2314" width="8.5" style="125" customWidth="1"/>
    <col min="2315" max="2315" width="8" style="125" customWidth="1"/>
    <col min="2316" max="2559" width="9" style="125"/>
    <col min="2560" max="2560" width="47.875" style="125" customWidth="1"/>
    <col min="2561" max="2561" width="11.375" style="125" customWidth="1"/>
    <col min="2562" max="2562" width="9.375" style="125" customWidth="1"/>
    <col min="2563" max="2563" width="9.25" style="125" customWidth="1"/>
    <col min="2564" max="2564" width="10.25" style="125" customWidth="1"/>
    <col min="2565" max="2565" width="9.25" style="125" customWidth="1"/>
    <col min="2566" max="2566" width="10.25" style="125" customWidth="1"/>
    <col min="2567" max="2567" width="0.875" style="125" customWidth="1"/>
    <col min="2568" max="2570" width="8.5" style="125" customWidth="1"/>
    <col min="2571" max="2571" width="8" style="125" customWidth="1"/>
    <col min="2572" max="2815" width="9" style="125"/>
    <col min="2816" max="2816" width="47.875" style="125" customWidth="1"/>
    <col min="2817" max="2817" width="11.375" style="125" customWidth="1"/>
    <col min="2818" max="2818" width="9.375" style="125" customWidth="1"/>
    <col min="2819" max="2819" width="9.25" style="125" customWidth="1"/>
    <col min="2820" max="2820" width="10.25" style="125" customWidth="1"/>
    <col min="2821" max="2821" width="9.25" style="125" customWidth="1"/>
    <col min="2822" max="2822" width="10.25" style="125" customWidth="1"/>
    <col min="2823" max="2823" width="0.875" style="125" customWidth="1"/>
    <col min="2824" max="2826" width="8.5" style="125" customWidth="1"/>
    <col min="2827" max="2827" width="8" style="125" customWidth="1"/>
    <col min="2828" max="3071" width="9" style="125"/>
    <col min="3072" max="3072" width="47.875" style="125" customWidth="1"/>
    <col min="3073" max="3073" width="11.375" style="125" customWidth="1"/>
    <col min="3074" max="3074" width="9.375" style="125" customWidth="1"/>
    <col min="3075" max="3075" width="9.25" style="125" customWidth="1"/>
    <col min="3076" max="3076" width="10.25" style="125" customWidth="1"/>
    <col min="3077" max="3077" width="9.25" style="125" customWidth="1"/>
    <col min="3078" max="3078" width="10.25" style="125" customWidth="1"/>
    <col min="3079" max="3079" width="0.875" style="125" customWidth="1"/>
    <col min="3080" max="3082" width="8.5" style="125" customWidth="1"/>
    <col min="3083" max="3083" width="8" style="125" customWidth="1"/>
    <col min="3084" max="3327" width="9" style="125"/>
    <col min="3328" max="3328" width="47.875" style="125" customWidth="1"/>
    <col min="3329" max="3329" width="11.375" style="125" customWidth="1"/>
    <col min="3330" max="3330" width="9.375" style="125" customWidth="1"/>
    <col min="3331" max="3331" width="9.25" style="125" customWidth="1"/>
    <col min="3332" max="3332" width="10.25" style="125" customWidth="1"/>
    <col min="3333" max="3333" width="9.25" style="125" customWidth="1"/>
    <col min="3334" max="3334" width="10.25" style="125" customWidth="1"/>
    <col min="3335" max="3335" width="0.875" style="125" customWidth="1"/>
    <col min="3336" max="3338" width="8.5" style="125" customWidth="1"/>
    <col min="3339" max="3339" width="8" style="125" customWidth="1"/>
    <col min="3340" max="3583" width="9" style="125"/>
    <col min="3584" max="3584" width="47.875" style="125" customWidth="1"/>
    <col min="3585" max="3585" width="11.375" style="125" customWidth="1"/>
    <col min="3586" max="3586" width="9.375" style="125" customWidth="1"/>
    <col min="3587" max="3587" width="9.25" style="125" customWidth="1"/>
    <col min="3588" max="3588" width="10.25" style="125" customWidth="1"/>
    <col min="3589" max="3589" width="9.25" style="125" customWidth="1"/>
    <col min="3590" max="3590" width="10.25" style="125" customWidth="1"/>
    <col min="3591" max="3591" width="0.875" style="125" customWidth="1"/>
    <col min="3592" max="3594" width="8.5" style="125" customWidth="1"/>
    <col min="3595" max="3595" width="8" style="125" customWidth="1"/>
    <col min="3596" max="3839" width="9" style="125"/>
    <col min="3840" max="3840" width="47.875" style="125" customWidth="1"/>
    <col min="3841" max="3841" width="11.375" style="125" customWidth="1"/>
    <col min="3842" max="3842" width="9.375" style="125" customWidth="1"/>
    <col min="3843" max="3843" width="9.25" style="125" customWidth="1"/>
    <col min="3844" max="3844" width="10.25" style="125" customWidth="1"/>
    <col min="3845" max="3845" width="9.25" style="125" customWidth="1"/>
    <col min="3846" max="3846" width="10.25" style="125" customWidth="1"/>
    <col min="3847" max="3847" width="0.875" style="125" customWidth="1"/>
    <col min="3848" max="3850" width="8.5" style="125" customWidth="1"/>
    <col min="3851" max="3851" width="8" style="125" customWidth="1"/>
    <col min="3852" max="4095" width="9" style="125"/>
    <col min="4096" max="4096" width="47.875" style="125" customWidth="1"/>
    <col min="4097" max="4097" width="11.375" style="125" customWidth="1"/>
    <col min="4098" max="4098" width="9.375" style="125" customWidth="1"/>
    <col min="4099" max="4099" width="9.25" style="125" customWidth="1"/>
    <col min="4100" max="4100" width="10.25" style="125" customWidth="1"/>
    <col min="4101" max="4101" width="9.25" style="125" customWidth="1"/>
    <col min="4102" max="4102" width="10.25" style="125" customWidth="1"/>
    <col min="4103" max="4103" width="0.875" style="125" customWidth="1"/>
    <col min="4104" max="4106" width="8.5" style="125" customWidth="1"/>
    <col min="4107" max="4107" width="8" style="125" customWidth="1"/>
    <col min="4108" max="4351" width="9" style="125"/>
    <col min="4352" max="4352" width="47.875" style="125" customWidth="1"/>
    <col min="4353" max="4353" width="11.375" style="125" customWidth="1"/>
    <col min="4354" max="4354" width="9.375" style="125" customWidth="1"/>
    <col min="4355" max="4355" width="9.25" style="125" customWidth="1"/>
    <col min="4356" max="4356" width="10.25" style="125" customWidth="1"/>
    <col min="4357" max="4357" width="9.25" style="125" customWidth="1"/>
    <col min="4358" max="4358" width="10.25" style="125" customWidth="1"/>
    <col min="4359" max="4359" width="0.875" style="125" customWidth="1"/>
    <col min="4360" max="4362" width="8.5" style="125" customWidth="1"/>
    <col min="4363" max="4363" width="8" style="125" customWidth="1"/>
    <col min="4364" max="4607" width="9" style="125"/>
    <col min="4608" max="4608" width="47.875" style="125" customWidth="1"/>
    <col min="4609" max="4609" width="11.375" style="125" customWidth="1"/>
    <col min="4610" max="4610" width="9.375" style="125" customWidth="1"/>
    <col min="4611" max="4611" width="9.25" style="125" customWidth="1"/>
    <col min="4612" max="4612" width="10.25" style="125" customWidth="1"/>
    <col min="4613" max="4613" width="9.25" style="125" customWidth="1"/>
    <col min="4614" max="4614" width="10.25" style="125" customWidth="1"/>
    <col min="4615" max="4615" width="0.875" style="125" customWidth="1"/>
    <col min="4616" max="4618" width="8.5" style="125" customWidth="1"/>
    <col min="4619" max="4619" width="8" style="125" customWidth="1"/>
    <col min="4620" max="4863" width="9" style="125"/>
    <col min="4864" max="4864" width="47.875" style="125" customWidth="1"/>
    <col min="4865" max="4865" width="11.375" style="125" customWidth="1"/>
    <col min="4866" max="4866" width="9.375" style="125" customWidth="1"/>
    <col min="4867" max="4867" width="9.25" style="125" customWidth="1"/>
    <col min="4868" max="4868" width="10.25" style="125" customWidth="1"/>
    <col min="4869" max="4869" width="9.25" style="125" customWidth="1"/>
    <col min="4870" max="4870" width="10.25" style="125" customWidth="1"/>
    <col min="4871" max="4871" width="0.875" style="125" customWidth="1"/>
    <col min="4872" max="4874" width="8.5" style="125" customWidth="1"/>
    <col min="4875" max="4875" width="8" style="125" customWidth="1"/>
    <col min="4876" max="5119" width="9" style="125"/>
    <col min="5120" max="5120" width="47.875" style="125" customWidth="1"/>
    <col min="5121" max="5121" width="11.375" style="125" customWidth="1"/>
    <col min="5122" max="5122" width="9.375" style="125" customWidth="1"/>
    <col min="5123" max="5123" width="9.25" style="125" customWidth="1"/>
    <col min="5124" max="5124" width="10.25" style="125" customWidth="1"/>
    <col min="5125" max="5125" width="9.25" style="125" customWidth="1"/>
    <col min="5126" max="5126" width="10.25" style="125" customWidth="1"/>
    <col min="5127" max="5127" width="0.875" style="125" customWidth="1"/>
    <col min="5128" max="5130" width="8.5" style="125" customWidth="1"/>
    <col min="5131" max="5131" width="8" style="125" customWidth="1"/>
    <col min="5132" max="5375" width="9" style="125"/>
    <col min="5376" max="5376" width="47.875" style="125" customWidth="1"/>
    <col min="5377" max="5377" width="11.375" style="125" customWidth="1"/>
    <col min="5378" max="5378" width="9.375" style="125" customWidth="1"/>
    <col min="5379" max="5379" width="9.25" style="125" customWidth="1"/>
    <col min="5380" max="5380" width="10.25" style="125" customWidth="1"/>
    <col min="5381" max="5381" width="9.25" style="125" customWidth="1"/>
    <col min="5382" max="5382" width="10.25" style="125" customWidth="1"/>
    <col min="5383" max="5383" width="0.875" style="125" customWidth="1"/>
    <col min="5384" max="5386" width="8.5" style="125" customWidth="1"/>
    <col min="5387" max="5387" width="8" style="125" customWidth="1"/>
    <col min="5388" max="5631" width="9" style="125"/>
    <col min="5632" max="5632" width="47.875" style="125" customWidth="1"/>
    <col min="5633" max="5633" width="11.375" style="125" customWidth="1"/>
    <col min="5634" max="5634" width="9.375" style="125" customWidth="1"/>
    <col min="5635" max="5635" width="9.25" style="125" customWidth="1"/>
    <col min="5636" max="5636" width="10.25" style="125" customWidth="1"/>
    <col min="5637" max="5637" width="9.25" style="125" customWidth="1"/>
    <col min="5638" max="5638" width="10.25" style="125" customWidth="1"/>
    <col min="5639" max="5639" width="0.875" style="125" customWidth="1"/>
    <col min="5640" max="5642" width="8.5" style="125" customWidth="1"/>
    <col min="5643" max="5643" width="8" style="125" customWidth="1"/>
    <col min="5644" max="5887" width="9" style="125"/>
    <col min="5888" max="5888" width="47.875" style="125" customWidth="1"/>
    <col min="5889" max="5889" width="11.375" style="125" customWidth="1"/>
    <col min="5890" max="5890" width="9.375" style="125" customWidth="1"/>
    <col min="5891" max="5891" width="9.25" style="125" customWidth="1"/>
    <col min="5892" max="5892" width="10.25" style="125" customWidth="1"/>
    <col min="5893" max="5893" width="9.25" style="125" customWidth="1"/>
    <col min="5894" max="5894" width="10.25" style="125" customWidth="1"/>
    <col min="5895" max="5895" width="0.875" style="125" customWidth="1"/>
    <col min="5896" max="5898" width="8.5" style="125" customWidth="1"/>
    <col min="5899" max="5899" width="8" style="125" customWidth="1"/>
    <col min="5900" max="6143" width="9" style="125"/>
    <col min="6144" max="6144" width="47.875" style="125" customWidth="1"/>
    <col min="6145" max="6145" width="11.375" style="125" customWidth="1"/>
    <col min="6146" max="6146" width="9.375" style="125" customWidth="1"/>
    <col min="6147" max="6147" width="9.25" style="125" customWidth="1"/>
    <col min="6148" max="6148" width="10.25" style="125" customWidth="1"/>
    <col min="6149" max="6149" width="9.25" style="125" customWidth="1"/>
    <col min="6150" max="6150" width="10.25" style="125" customWidth="1"/>
    <col min="6151" max="6151" width="0.875" style="125" customWidth="1"/>
    <col min="6152" max="6154" width="8.5" style="125" customWidth="1"/>
    <col min="6155" max="6155" width="8" style="125" customWidth="1"/>
    <col min="6156" max="6399" width="9" style="125"/>
    <col min="6400" max="6400" width="47.875" style="125" customWidth="1"/>
    <col min="6401" max="6401" width="11.375" style="125" customWidth="1"/>
    <col min="6402" max="6402" width="9.375" style="125" customWidth="1"/>
    <col min="6403" max="6403" width="9.25" style="125" customWidth="1"/>
    <col min="6404" max="6404" width="10.25" style="125" customWidth="1"/>
    <col min="6405" max="6405" width="9.25" style="125" customWidth="1"/>
    <col min="6406" max="6406" width="10.25" style="125" customWidth="1"/>
    <col min="6407" max="6407" width="0.875" style="125" customWidth="1"/>
    <col min="6408" max="6410" width="8.5" style="125" customWidth="1"/>
    <col min="6411" max="6411" width="8" style="125" customWidth="1"/>
    <col min="6412" max="6655" width="9" style="125"/>
    <col min="6656" max="6656" width="47.875" style="125" customWidth="1"/>
    <col min="6657" max="6657" width="11.375" style="125" customWidth="1"/>
    <col min="6658" max="6658" width="9.375" style="125" customWidth="1"/>
    <col min="6659" max="6659" width="9.25" style="125" customWidth="1"/>
    <col min="6660" max="6660" width="10.25" style="125" customWidth="1"/>
    <col min="6661" max="6661" width="9.25" style="125" customWidth="1"/>
    <col min="6662" max="6662" width="10.25" style="125" customWidth="1"/>
    <col min="6663" max="6663" width="0.875" style="125" customWidth="1"/>
    <col min="6664" max="6666" width="8.5" style="125" customWidth="1"/>
    <col min="6667" max="6667" width="8" style="125" customWidth="1"/>
    <col min="6668" max="6911" width="9" style="125"/>
    <col min="6912" max="6912" width="47.875" style="125" customWidth="1"/>
    <col min="6913" max="6913" width="11.375" style="125" customWidth="1"/>
    <col min="6914" max="6914" width="9.375" style="125" customWidth="1"/>
    <col min="6915" max="6915" width="9.25" style="125" customWidth="1"/>
    <col min="6916" max="6916" width="10.25" style="125" customWidth="1"/>
    <col min="6917" max="6917" width="9.25" style="125" customWidth="1"/>
    <col min="6918" max="6918" width="10.25" style="125" customWidth="1"/>
    <col min="6919" max="6919" width="0.875" style="125" customWidth="1"/>
    <col min="6920" max="6922" width="8.5" style="125" customWidth="1"/>
    <col min="6923" max="6923" width="8" style="125" customWidth="1"/>
    <col min="6924" max="7167" width="9" style="125"/>
    <col min="7168" max="7168" width="47.875" style="125" customWidth="1"/>
    <col min="7169" max="7169" width="11.375" style="125" customWidth="1"/>
    <col min="7170" max="7170" width="9.375" style="125" customWidth="1"/>
    <col min="7171" max="7171" width="9.25" style="125" customWidth="1"/>
    <col min="7172" max="7172" width="10.25" style="125" customWidth="1"/>
    <col min="7173" max="7173" width="9.25" style="125" customWidth="1"/>
    <col min="7174" max="7174" width="10.25" style="125" customWidth="1"/>
    <col min="7175" max="7175" width="0.875" style="125" customWidth="1"/>
    <col min="7176" max="7178" width="8.5" style="125" customWidth="1"/>
    <col min="7179" max="7179" width="8" style="125" customWidth="1"/>
    <col min="7180" max="7423" width="9" style="125"/>
    <col min="7424" max="7424" width="47.875" style="125" customWidth="1"/>
    <col min="7425" max="7425" width="11.375" style="125" customWidth="1"/>
    <col min="7426" max="7426" width="9.375" style="125" customWidth="1"/>
    <col min="7427" max="7427" width="9.25" style="125" customWidth="1"/>
    <col min="7428" max="7428" width="10.25" style="125" customWidth="1"/>
    <col min="7429" max="7429" width="9.25" style="125" customWidth="1"/>
    <col min="7430" max="7430" width="10.25" style="125" customWidth="1"/>
    <col min="7431" max="7431" width="0.875" style="125" customWidth="1"/>
    <col min="7432" max="7434" width="8.5" style="125" customWidth="1"/>
    <col min="7435" max="7435" width="8" style="125" customWidth="1"/>
    <col min="7436" max="7679" width="9" style="125"/>
    <col min="7680" max="7680" width="47.875" style="125" customWidth="1"/>
    <col min="7681" max="7681" width="11.375" style="125" customWidth="1"/>
    <col min="7682" max="7682" width="9.375" style="125" customWidth="1"/>
    <col min="7683" max="7683" width="9.25" style="125" customWidth="1"/>
    <col min="7684" max="7684" width="10.25" style="125" customWidth="1"/>
    <col min="7685" max="7685" width="9.25" style="125" customWidth="1"/>
    <col min="7686" max="7686" width="10.25" style="125" customWidth="1"/>
    <col min="7687" max="7687" width="0.875" style="125" customWidth="1"/>
    <col min="7688" max="7690" width="8.5" style="125" customWidth="1"/>
    <col min="7691" max="7691" width="8" style="125" customWidth="1"/>
    <col min="7692" max="7935" width="9" style="125"/>
    <col min="7936" max="7936" width="47.875" style="125" customWidth="1"/>
    <col min="7937" max="7937" width="11.375" style="125" customWidth="1"/>
    <col min="7938" max="7938" width="9.375" style="125" customWidth="1"/>
    <col min="7939" max="7939" width="9.25" style="125" customWidth="1"/>
    <col min="7940" max="7940" width="10.25" style="125" customWidth="1"/>
    <col min="7941" max="7941" width="9.25" style="125" customWidth="1"/>
    <col min="7942" max="7942" width="10.25" style="125" customWidth="1"/>
    <col min="7943" max="7943" width="0.875" style="125" customWidth="1"/>
    <col min="7944" max="7946" width="8.5" style="125" customWidth="1"/>
    <col min="7947" max="7947" width="8" style="125" customWidth="1"/>
    <col min="7948" max="8191" width="9" style="125"/>
    <col min="8192" max="8192" width="47.875" style="125" customWidth="1"/>
    <col min="8193" max="8193" width="11.375" style="125" customWidth="1"/>
    <col min="8194" max="8194" width="9.375" style="125" customWidth="1"/>
    <col min="8195" max="8195" width="9.25" style="125" customWidth="1"/>
    <col min="8196" max="8196" width="10.25" style="125" customWidth="1"/>
    <col min="8197" max="8197" width="9.25" style="125" customWidth="1"/>
    <col min="8198" max="8198" width="10.25" style="125" customWidth="1"/>
    <col min="8199" max="8199" width="0.875" style="125" customWidth="1"/>
    <col min="8200" max="8202" width="8.5" style="125" customWidth="1"/>
    <col min="8203" max="8203" width="8" style="125" customWidth="1"/>
    <col min="8204" max="8447" width="9" style="125"/>
    <col min="8448" max="8448" width="47.875" style="125" customWidth="1"/>
    <col min="8449" max="8449" width="11.375" style="125" customWidth="1"/>
    <col min="8450" max="8450" width="9.375" style="125" customWidth="1"/>
    <col min="8451" max="8451" width="9.25" style="125" customWidth="1"/>
    <col min="8452" max="8452" width="10.25" style="125" customWidth="1"/>
    <col min="8453" max="8453" width="9.25" style="125" customWidth="1"/>
    <col min="8454" max="8454" width="10.25" style="125" customWidth="1"/>
    <col min="8455" max="8455" width="0.875" style="125" customWidth="1"/>
    <col min="8456" max="8458" width="8.5" style="125" customWidth="1"/>
    <col min="8459" max="8459" width="8" style="125" customWidth="1"/>
    <col min="8460" max="8703" width="9" style="125"/>
    <col min="8704" max="8704" width="47.875" style="125" customWidth="1"/>
    <col min="8705" max="8705" width="11.375" style="125" customWidth="1"/>
    <col min="8706" max="8706" width="9.375" style="125" customWidth="1"/>
    <col min="8707" max="8707" width="9.25" style="125" customWidth="1"/>
    <col min="8708" max="8708" width="10.25" style="125" customWidth="1"/>
    <col min="8709" max="8709" width="9.25" style="125" customWidth="1"/>
    <col min="8710" max="8710" width="10.25" style="125" customWidth="1"/>
    <col min="8711" max="8711" width="0.875" style="125" customWidth="1"/>
    <col min="8712" max="8714" width="8.5" style="125" customWidth="1"/>
    <col min="8715" max="8715" width="8" style="125" customWidth="1"/>
    <col min="8716" max="8959" width="9" style="125"/>
    <col min="8960" max="8960" width="47.875" style="125" customWidth="1"/>
    <col min="8961" max="8961" width="11.375" style="125" customWidth="1"/>
    <col min="8962" max="8962" width="9.375" style="125" customWidth="1"/>
    <col min="8963" max="8963" width="9.25" style="125" customWidth="1"/>
    <col min="8964" max="8964" width="10.25" style="125" customWidth="1"/>
    <col min="8965" max="8965" width="9.25" style="125" customWidth="1"/>
    <col min="8966" max="8966" width="10.25" style="125" customWidth="1"/>
    <col min="8967" max="8967" width="0.875" style="125" customWidth="1"/>
    <col min="8968" max="8970" width="8.5" style="125" customWidth="1"/>
    <col min="8971" max="8971" width="8" style="125" customWidth="1"/>
    <col min="8972" max="9215" width="9" style="125"/>
    <col min="9216" max="9216" width="47.875" style="125" customWidth="1"/>
    <col min="9217" max="9217" width="11.375" style="125" customWidth="1"/>
    <col min="9218" max="9218" width="9.375" style="125" customWidth="1"/>
    <col min="9219" max="9219" width="9.25" style="125" customWidth="1"/>
    <col min="9220" max="9220" width="10.25" style="125" customWidth="1"/>
    <col min="9221" max="9221" width="9.25" style="125" customWidth="1"/>
    <col min="9222" max="9222" width="10.25" style="125" customWidth="1"/>
    <col min="9223" max="9223" width="0.875" style="125" customWidth="1"/>
    <col min="9224" max="9226" width="8.5" style="125" customWidth="1"/>
    <col min="9227" max="9227" width="8" style="125" customWidth="1"/>
    <col min="9228" max="9471" width="9" style="125"/>
    <col min="9472" max="9472" width="47.875" style="125" customWidth="1"/>
    <col min="9473" max="9473" width="11.375" style="125" customWidth="1"/>
    <col min="9474" max="9474" width="9.375" style="125" customWidth="1"/>
    <col min="9475" max="9475" width="9.25" style="125" customWidth="1"/>
    <col min="9476" max="9476" width="10.25" style="125" customWidth="1"/>
    <col min="9477" max="9477" width="9.25" style="125" customWidth="1"/>
    <col min="9478" max="9478" width="10.25" style="125" customWidth="1"/>
    <col min="9479" max="9479" width="0.875" style="125" customWidth="1"/>
    <col min="9480" max="9482" width="8.5" style="125" customWidth="1"/>
    <col min="9483" max="9483" width="8" style="125" customWidth="1"/>
    <col min="9484" max="9727" width="9" style="125"/>
    <col min="9728" max="9728" width="47.875" style="125" customWidth="1"/>
    <col min="9729" max="9729" width="11.375" style="125" customWidth="1"/>
    <col min="9730" max="9730" width="9.375" style="125" customWidth="1"/>
    <col min="9731" max="9731" width="9.25" style="125" customWidth="1"/>
    <col min="9732" max="9732" width="10.25" style="125" customWidth="1"/>
    <col min="9733" max="9733" width="9.25" style="125" customWidth="1"/>
    <col min="9734" max="9734" width="10.25" style="125" customWidth="1"/>
    <col min="9735" max="9735" width="0.875" style="125" customWidth="1"/>
    <col min="9736" max="9738" width="8.5" style="125" customWidth="1"/>
    <col min="9739" max="9739" width="8" style="125" customWidth="1"/>
    <col min="9740" max="9983" width="9" style="125"/>
    <col min="9984" max="9984" width="47.875" style="125" customWidth="1"/>
    <col min="9985" max="9985" width="11.375" style="125" customWidth="1"/>
    <col min="9986" max="9986" width="9.375" style="125" customWidth="1"/>
    <col min="9987" max="9987" width="9.25" style="125" customWidth="1"/>
    <col min="9988" max="9988" width="10.25" style="125" customWidth="1"/>
    <col min="9989" max="9989" width="9.25" style="125" customWidth="1"/>
    <col min="9990" max="9990" width="10.25" style="125" customWidth="1"/>
    <col min="9991" max="9991" width="0.875" style="125" customWidth="1"/>
    <col min="9992" max="9994" width="8.5" style="125" customWidth="1"/>
    <col min="9995" max="9995" width="8" style="125" customWidth="1"/>
    <col min="9996" max="10239" width="9" style="125"/>
    <col min="10240" max="10240" width="47.875" style="125" customWidth="1"/>
    <col min="10241" max="10241" width="11.375" style="125" customWidth="1"/>
    <col min="10242" max="10242" width="9.375" style="125" customWidth="1"/>
    <col min="10243" max="10243" width="9.25" style="125" customWidth="1"/>
    <col min="10244" max="10244" width="10.25" style="125" customWidth="1"/>
    <col min="10245" max="10245" width="9.25" style="125" customWidth="1"/>
    <col min="10246" max="10246" width="10.25" style="125" customWidth="1"/>
    <col min="10247" max="10247" width="0.875" style="125" customWidth="1"/>
    <col min="10248" max="10250" width="8.5" style="125" customWidth="1"/>
    <col min="10251" max="10251" width="8" style="125" customWidth="1"/>
    <col min="10252" max="10495" width="9" style="125"/>
    <col min="10496" max="10496" width="47.875" style="125" customWidth="1"/>
    <col min="10497" max="10497" width="11.375" style="125" customWidth="1"/>
    <col min="10498" max="10498" width="9.375" style="125" customWidth="1"/>
    <col min="10499" max="10499" width="9.25" style="125" customWidth="1"/>
    <col min="10500" max="10500" width="10.25" style="125" customWidth="1"/>
    <col min="10501" max="10501" width="9.25" style="125" customWidth="1"/>
    <col min="10502" max="10502" width="10.25" style="125" customWidth="1"/>
    <col min="10503" max="10503" width="0.875" style="125" customWidth="1"/>
    <col min="10504" max="10506" width="8.5" style="125" customWidth="1"/>
    <col min="10507" max="10507" width="8" style="125" customWidth="1"/>
    <col min="10508" max="10751" width="9" style="125"/>
    <col min="10752" max="10752" width="47.875" style="125" customWidth="1"/>
    <col min="10753" max="10753" width="11.375" style="125" customWidth="1"/>
    <col min="10754" max="10754" width="9.375" style="125" customWidth="1"/>
    <col min="10755" max="10755" width="9.25" style="125" customWidth="1"/>
    <col min="10756" max="10756" width="10.25" style="125" customWidth="1"/>
    <col min="10757" max="10757" width="9.25" style="125" customWidth="1"/>
    <col min="10758" max="10758" width="10.25" style="125" customWidth="1"/>
    <col min="10759" max="10759" width="0.875" style="125" customWidth="1"/>
    <col min="10760" max="10762" width="8.5" style="125" customWidth="1"/>
    <col min="10763" max="10763" width="8" style="125" customWidth="1"/>
    <col min="10764" max="11007" width="9" style="125"/>
    <col min="11008" max="11008" width="47.875" style="125" customWidth="1"/>
    <col min="11009" max="11009" width="11.375" style="125" customWidth="1"/>
    <col min="11010" max="11010" width="9.375" style="125" customWidth="1"/>
    <col min="11011" max="11011" width="9.25" style="125" customWidth="1"/>
    <col min="11012" max="11012" width="10.25" style="125" customWidth="1"/>
    <col min="11013" max="11013" width="9.25" style="125" customWidth="1"/>
    <col min="11014" max="11014" width="10.25" style="125" customWidth="1"/>
    <col min="11015" max="11015" width="0.875" style="125" customWidth="1"/>
    <col min="11016" max="11018" width="8.5" style="125" customWidth="1"/>
    <col min="11019" max="11019" width="8" style="125" customWidth="1"/>
    <col min="11020" max="11263" width="9" style="125"/>
    <col min="11264" max="11264" width="47.875" style="125" customWidth="1"/>
    <col min="11265" max="11265" width="11.375" style="125" customWidth="1"/>
    <col min="11266" max="11266" width="9.375" style="125" customWidth="1"/>
    <col min="11267" max="11267" width="9.25" style="125" customWidth="1"/>
    <col min="11268" max="11268" width="10.25" style="125" customWidth="1"/>
    <col min="11269" max="11269" width="9.25" style="125" customWidth="1"/>
    <col min="11270" max="11270" width="10.25" style="125" customWidth="1"/>
    <col min="11271" max="11271" width="0.875" style="125" customWidth="1"/>
    <col min="11272" max="11274" width="8.5" style="125" customWidth="1"/>
    <col min="11275" max="11275" width="8" style="125" customWidth="1"/>
    <col min="11276" max="11519" width="9" style="125"/>
    <col min="11520" max="11520" width="47.875" style="125" customWidth="1"/>
    <col min="11521" max="11521" width="11.375" style="125" customWidth="1"/>
    <col min="11522" max="11522" width="9.375" style="125" customWidth="1"/>
    <col min="11523" max="11523" width="9.25" style="125" customWidth="1"/>
    <col min="11524" max="11524" width="10.25" style="125" customWidth="1"/>
    <col min="11525" max="11525" width="9.25" style="125" customWidth="1"/>
    <col min="11526" max="11526" width="10.25" style="125" customWidth="1"/>
    <col min="11527" max="11527" width="0.875" style="125" customWidth="1"/>
    <col min="11528" max="11530" width="8.5" style="125" customWidth="1"/>
    <col min="11531" max="11531" width="8" style="125" customWidth="1"/>
    <col min="11532" max="11775" width="9" style="125"/>
    <col min="11776" max="11776" width="47.875" style="125" customWidth="1"/>
    <col min="11777" max="11777" width="11.375" style="125" customWidth="1"/>
    <col min="11778" max="11778" width="9.375" style="125" customWidth="1"/>
    <col min="11779" max="11779" width="9.25" style="125" customWidth="1"/>
    <col min="11780" max="11780" width="10.25" style="125" customWidth="1"/>
    <col min="11781" max="11781" width="9.25" style="125" customWidth="1"/>
    <col min="11782" max="11782" width="10.25" style="125" customWidth="1"/>
    <col min="11783" max="11783" width="0.875" style="125" customWidth="1"/>
    <col min="11784" max="11786" width="8.5" style="125" customWidth="1"/>
    <col min="11787" max="11787" width="8" style="125" customWidth="1"/>
    <col min="11788" max="12031" width="9" style="125"/>
    <col min="12032" max="12032" width="47.875" style="125" customWidth="1"/>
    <col min="12033" max="12033" width="11.375" style="125" customWidth="1"/>
    <col min="12034" max="12034" width="9.375" style="125" customWidth="1"/>
    <col min="12035" max="12035" width="9.25" style="125" customWidth="1"/>
    <col min="12036" max="12036" width="10.25" style="125" customWidth="1"/>
    <col min="12037" max="12037" width="9.25" style="125" customWidth="1"/>
    <col min="12038" max="12038" width="10.25" style="125" customWidth="1"/>
    <col min="12039" max="12039" width="0.875" style="125" customWidth="1"/>
    <col min="12040" max="12042" width="8.5" style="125" customWidth="1"/>
    <col min="12043" max="12043" width="8" style="125" customWidth="1"/>
    <col min="12044" max="12287" width="9" style="125"/>
    <col min="12288" max="12288" width="47.875" style="125" customWidth="1"/>
    <col min="12289" max="12289" width="11.375" style="125" customWidth="1"/>
    <col min="12290" max="12290" width="9.375" style="125" customWidth="1"/>
    <col min="12291" max="12291" width="9.25" style="125" customWidth="1"/>
    <col min="12292" max="12292" width="10.25" style="125" customWidth="1"/>
    <col min="12293" max="12293" width="9.25" style="125" customWidth="1"/>
    <col min="12294" max="12294" width="10.25" style="125" customWidth="1"/>
    <col min="12295" max="12295" width="0.875" style="125" customWidth="1"/>
    <col min="12296" max="12298" width="8.5" style="125" customWidth="1"/>
    <col min="12299" max="12299" width="8" style="125" customWidth="1"/>
    <col min="12300" max="12543" width="9" style="125"/>
    <col min="12544" max="12544" width="47.875" style="125" customWidth="1"/>
    <col min="12545" max="12545" width="11.375" style="125" customWidth="1"/>
    <col min="12546" max="12546" width="9.375" style="125" customWidth="1"/>
    <col min="12547" max="12547" width="9.25" style="125" customWidth="1"/>
    <col min="12548" max="12548" width="10.25" style="125" customWidth="1"/>
    <col min="12549" max="12549" width="9.25" style="125" customWidth="1"/>
    <col min="12550" max="12550" width="10.25" style="125" customWidth="1"/>
    <col min="12551" max="12551" width="0.875" style="125" customWidth="1"/>
    <col min="12552" max="12554" width="8.5" style="125" customWidth="1"/>
    <col min="12555" max="12555" width="8" style="125" customWidth="1"/>
    <col min="12556" max="12799" width="9" style="125"/>
    <col min="12800" max="12800" width="47.875" style="125" customWidth="1"/>
    <col min="12801" max="12801" width="11.375" style="125" customWidth="1"/>
    <col min="12802" max="12802" width="9.375" style="125" customWidth="1"/>
    <col min="12803" max="12803" width="9.25" style="125" customWidth="1"/>
    <col min="12804" max="12804" width="10.25" style="125" customWidth="1"/>
    <col min="12805" max="12805" width="9.25" style="125" customWidth="1"/>
    <col min="12806" max="12806" width="10.25" style="125" customWidth="1"/>
    <col min="12807" max="12807" width="0.875" style="125" customWidth="1"/>
    <col min="12808" max="12810" width="8.5" style="125" customWidth="1"/>
    <col min="12811" max="12811" width="8" style="125" customWidth="1"/>
    <col min="12812" max="13055" width="9" style="125"/>
    <col min="13056" max="13056" width="47.875" style="125" customWidth="1"/>
    <col min="13057" max="13057" width="11.375" style="125" customWidth="1"/>
    <col min="13058" max="13058" width="9.375" style="125" customWidth="1"/>
    <col min="13059" max="13059" width="9.25" style="125" customWidth="1"/>
    <col min="13060" max="13060" width="10.25" style="125" customWidth="1"/>
    <col min="13061" max="13061" width="9.25" style="125" customWidth="1"/>
    <col min="13062" max="13062" width="10.25" style="125" customWidth="1"/>
    <col min="13063" max="13063" width="0.875" style="125" customWidth="1"/>
    <col min="13064" max="13066" width="8.5" style="125" customWidth="1"/>
    <col min="13067" max="13067" width="8" style="125" customWidth="1"/>
    <col min="13068" max="13311" width="9" style="125"/>
    <col min="13312" max="13312" width="47.875" style="125" customWidth="1"/>
    <col min="13313" max="13313" width="11.375" style="125" customWidth="1"/>
    <col min="13314" max="13314" width="9.375" style="125" customWidth="1"/>
    <col min="13315" max="13315" width="9.25" style="125" customWidth="1"/>
    <col min="13316" max="13316" width="10.25" style="125" customWidth="1"/>
    <col min="13317" max="13317" width="9.25" style="125" customWidth="1"/>
    <col min="13318" max="13318" width="10.25" style="125" customWidth="1"/>
    <col min="13319" max="13319" width="0.875" style="125" customWidth="1"/>
    <col min="13320" max="13322" width="8.5" style="125" customWidth="1"/>
    <col min="13323" max="13323" width="8" style="125" customWidth="1"/>
    <col min="13324" max="13567" width="9" style="125"/>
    <col min="13568" max="13568" width="47.875" style="125" customWidth="1"/>
    <col min="13569" max="13569" width="11.375" style="125" customWidth="1"/>
    <col min="13570" max="13570" width="9.375" style="125" customWidth="1"/>
    <col min="13571" max="13571" width="9.25" style="125" customWidth="1"/>
    <col min="13572" max="13572" width="10.25" style="125" customWidth="1"/>
    <col min="13573" max="13573" width="9.25" style="125" customWidth="1"/>
    <col min="13574" max="13574" width="10.25" style="125" customWidth="1"/>
    <col min="13575" max="13575" width="0.875" style="125" customWidth="1"/>
    <col min="13576" max="13578" width="8.5" style="125" customWidth="1"/>
    <col min="13579" max="13579" width="8" style="125" customWidth="1"/>
    <col min="13580" max="13823" width="9" style="125"/>
    <col min="13824" max="13824" width="47.875" style="125" customWidth="1"/>
    <col min="13825" max="13825" width="11.375" style="125" customWidth="1"/>
    <col min="13826" max="13826" width="9.375" style="125" customWidth="1"/>
    <col min="13827" max="13827" width="9.25" style="125" customWidth="1"/>
    <col min="13828" max="13828" width="10.25" style="125" customWidth="1"/>
    <col min="13829" max="13829" width="9.25" style="125" customWidth="1"/>
    <col min="13830" max="13830" width="10.25" style="125" customWidth="1"/>
    <col min="13831" max="13831" width="0.875" style="125" customWidth="1"/>
    <col min="13832" max="13834" width="8.5" style="125" customWidth="1"/>
    <col min="13835" max="13835" width="8" style="125" customWidth="1"/>
    <col min="13836" max="14079" width="9" style="125"/>
    <col min="14080" max="14080" width="47.875" style="125" customWidth="1"/>
    <col min="14081" max="14081" width="11.375" style="125" customWidth="1"/>
    <col min="14082" max="14082" width="9.375" style="125" customWidth="1"/>
    <col min="14083" max="14083" width="9.25" style="125" customWidth="1"/>
    <col min="14084" max="14084" width="10.25" style="125" customWidth="1"/>
    <col min="14085" max="14085" width="9.25" style="125" customWidth="1"/>
    <col min="14086" max="14086" width="10.25" style="125" customWidth="1"/>
    <col min="14087" max="14087" width="0.875" style="125" customWidth="1"/>
    <col min="14088" max="14090" width="8.5" style="125" customWidth="1"/>
    <col min="14091" max="14091" width="8" style="125" customWidth="1"/>
    <col min="14092" max="14335" width="9" style="125"/>
    <col min="14336" max="14336" width="47.875" style="125" customWidth="1"/>
    <col min="14337" max="14337" width="11.375" style="125" customWidth="1"/>
    <col min="14338" max="14338" width="9.375" style="125" customWidth="1"/>
    <col min="14339" max="14339" width="9.25" style="125" customWidth="1"/>
    <col min="14340" max="14340" width="10.25" style="125" customWidth="1"/>
    <col min="14341" max="14341" width="9.25" style="125" customWidth="1"/>
    <col min="14342" max="14342" width="10.25" style="125" customWidth="1"/>
    <col min="14343" max="14343" width="0.875" style="125" customWidth="1"/>
    <col min="14344" max="14346" width="8.5" style="125" customWidth="1"/>
    <col min="14347" max="14347" width="8" style="125" customWidth="1"/>
    <col min="14348" max="14591" width="9" style="125"/>
    <col min="14592" max="14592" width="47.875" style="125" customWidth="1"/>
    <col min="14593" max="14593" width="11.375" style="125" customWidth="1"/>
    <col min="14594" max="14594" width="9.375" style="125" customWidth="1"/>
    <col min="14595" max="14595" width="9.25" style="125" customWidth="1"/>
    <col min="14596" max="14596" width="10.25" style="125" customWidth="1"/>
    <col min="14597" max="14597" width="9.25" style="125" customWidth="1"/>
    <col min="14598" max="14598" width="10.25" style="125" customWidth="1"/>
    <col min="14599" max="14599" width="0.875" style="125" customWidth="1"/>
    <col min="14600" max="14602" width="8.5" style="125" customWidth="1"/>
    <col min="14603" max="14603" width="8" style="125" customWidth="1"/>
    <col min="14604" max="14847" width="9" style="125"/>
    <col min="14848" max="14848" width="47.875" style="125" customWidth="1"/>
    <col min="14849" max="14849" width="11.375" style="125" customWidth="1"/>
    <col min="14850" max="14850" width="9.375" style="125" customWidth="1"/>
    <col min="14851" max="14851" width="9.25" style="125" customWidth="1"/>
    <col min="14852" max="14852" width="10.25" style="125" customWidth="1"/>
    <col min="14853" max="14853" width="9.25" style="125" customWidth="1"/>
    <col min="14854" max="14854" width="10.25" style="125" customWidth="1"/>
    <col min="14855" max="14855" width="0.875" style="125" customWidth="1"/>
    <col min="14856" max="14858" width="8.5" style="125" customWidth="1"/>
    <col min="14859" max="14859" width="8" style="125" customWidth="1"/>
    <col min="14860" max="15103" width="9" style="125"/>
    <col min="15104" max="15104" width="47.875" style="125" customWidth="1"/>
    <col min="15105" max="15105" width="11.375" style="125" customWidth="1"/>
    <col min="15106" max="15106" width="9.375" style="125" customWidth="1"/>
    <col min="15107" max="15107" width="9.25" style="125" customWidth="1"/>
    <col min="15108" max="15108" width="10.25" style="125" customWidth="1"/>
    <col min="15109" max="15109" width="9.25" style="125" customWidth="1"/>
    <col min="15110" max="15110" width="10.25" style="125" customWidth="1"/>
    <col min="15111" max="15111" width="0.875" style="125" customWidth="1"/>
    <col min="15112" max="15114" width="8.5" style="125" customWidth="1"/>
    <col min="15115" max="15115" width="8" style="125" customWidth="1"/>
    <col min="15116" max="15359" width="9" style="125"/>
    <col min="15360" max="15360" width="47.875" style="125" customWidth="1"/>
    <col min="15361" max="15361" width="11.375" style="125" customWidth="1"/>
    <col min="15362" max="15362" width="9.375" style="125" customWidth="1"/>
    <col min="15363" max="15363" width="9.25" style="125" customWidth="1"/>
    <col min="15364" max="15364" width="10.25" style="125" customWidth="1"/>
    <col min="15365" max="15365" width="9.25" style="125" customWidth="1"/>
    <col min="15366" max="15366" width="10.25" style="125" customWidth="1"/>
    <col min="15367" max="15367" width="0.875" style="125" customWidth="1"/>
    <col min="15368" max="15370" width="8.5" style="125" customWidth="1"/>
    <col min="15371" max="15371" width="8" style="125" customWidth="1"/>
    <col min="15372" max="15615" width="9" style="125"/>
    <col min="15616" max="15616" width="47.875" style="125" customWidth="1"/>
    <col min="15617" max="15617" width="11.375" style="125" customWidth="1"/>
    <col min="15618" max="15618" width="9.375" style="125" customWidth="1"/>
    <col min="15619" max="15619" width="9.25" style="125" customWidth="1"/>
    <col min="15620" max="15620" width="10.25" style="125" customWidth="1"/>
    <col min="15621" max="15621" width="9.25" style="125" customWidth="1"/>
    <col min="15622" max="15622" width="10.25" style="125" customWidth="1"/>
    <col min="15623" max="15623" width="0.875" style="125" customWidth="1"/>
    <col min="15624" max="15626" width="8.5" style="125" customWidth="1"/>
    <col min="15627" max="15627" width="8" style="125" customWidth="1"/>
    <col min="15628" max="15871" width="9" style="125"/>
    <col min="15872" max="15872" width="47.875" style="125" customWidth="1"/>
    <col min="15873" max="15873" width="11.375" style="125" customWidth="1"/>
    <col min="15874" max="15874" width="9.375" style="125" customWidth="1"/>
    <col min="15875" max="15875" width="9.25" style="125" customWidth="1"/>
    <col min="15876" max="15876" width="10.25" style="125" customWidth="1"/>
    <col min="15877" max="15877" width="9.25" style="125" customWidth="1"/>
    <col min="15878" max="15878" width="10.25" style="125" customWidth="1"/>
    <col min="15879" max="15879" width="0.875" style="125" customWidth="1"/>
    <col min="15880" max="15882" width="8.5" style="125" customWidth="1"/>
    <col min="15883" max="15883" width="8" style="125" customWidth="1"/>
    <col min="15884" max="16127" width="9" style="125"/>
    <col min="16128" max="16128" width="47.875" style="125" customWidth="1"/>
    <col min="16129" max="16129" width="11.375" style="125" customWidth="1"/>
    <col min="16130" max="16130" width="9.375" style="125" customWidth="1"/>
    <col min="16131" max="16131" width="9.25" style="125" customWidth="1"/>
    <col min="16132" max="16132" width="10.25" style="125" customWidth="1"/>
    <col min="16133" max="16133" width="9.25" style="125" customWidth="1"/>
    <col min="16134" max="16134" width="10.25" style="125" customWidth="1"/>
    <col min="16135" max="16135" width="0.875" style="125" customWidth="1"/>
    <col min="16136" max="16138" width="8.5" style="125" customWidth="1"/>
    <col min="16139" max="16139" width="8" style="125" customWidth="1"/>
    <col min="16140" max="16384" width="9" style="125"/>
  </cols>
  <sheetData>
    <row r="1" spans="1:7" s="16" customFormat="1" ht="15" customHeight="1" x14ac:dyDescent="0.3">
      <c r="A1" s="291"/>
      <c r="B1" s="291"/>
      <c r="C1" s="291"/>
      <c r="D1" s="291"/>
      <c r="E1" s="291"/>
      <c r="F1" s="292"/>
      <c r="G1" s="144" t="s">
        <v>116</v>
      </c>
    </row>
    <row r="2" spans="1:7" s="16" customFormat="1" ht="30" customHeight="1" x14ac:dyDescent="0.2">
      <c r="A2" s="419" t="s">
        <v>102</v>
      </c>
      <c r="B2" s="419"/>
      <c r="C2" s="419"/>
      <c r="D2" s="419"/>
      <c r="E2" s="419"/>
      <c r="F2" s="419"/>
      <c r="G2" s="419"/>
    </row>
    <row r="3" spans="1:7" s="16" customFormat="1" ht="5.0999999999999996" customHeight="1" x14ac:dyDescent="0.3">
      <c r="A3" s="9"/>
      <c r="B3" s="9"/>
      <c r="C3" s="9"/>
      <c r="D3" s="9"/>
      <c r="E3" s="9"/>
      <c r="F3" s="9"/>
      <c r="G3" s="9"/>
    </row>
    <row r="4" spans="1:7" s="139" customFormat="1" ht="5.0999999999999996" customHeight="1" x14ac:dyDescent="0.3">
      <c r="A4" s="109"/>
      <c r="B4" s="109"/>
      <c r="C4" s="109"/>
      <c r="D4" s="109"/>
      <c r="E4" s="109"/>
      <c r="F4" s="109"/>
    </row>
    <row r="5" spans="1:7" s="111" customFormat="1" ht="20.100000000000001" customHeight="1" x14ac:dyDescent="0.3">
      <c r="A5" s="110" t="s">
        <v>145</v>
      </c>
      <c r="F5" s="18"/>
      <c r="G5" s="18" t="s">
        <v>228</v>
      </c>
    </row>
    <row r="6" spans="1:7" s="14" customFormat="1" ht="5.0999999999999996" customHeight="1" x14ac:dyDescent="0.25">
      <c r="A6" s="185"/>
      <c r="B6" s="186"/>
      <c r="C6" s="186"/>
      <c r="D6" s="186"/>
      <c r="E6" s="186"/>
      <c r="F6" s="186"/>
      <c r="G6" s="184"/>
    </row>
    <row r="7" spans="1:7" s="229" customFormat="1" ht="15" customHeight="1" x14ac:dyDescent="0.2">
      <c r="A7" s="431" t="s">
        <v>122</v>
      </c>
      <c r="B7" s="431"/>
      <c r="C7" s="432" t="s">
        <v>123</v>
      </c>
      <c r="D7" s="432"/>
      <c r="E7" s="432"/>
      <c r="F7" s="432"/>
      <c r="G7" s="432"/>
    </row>
    <row r="8" spans="1:7" s="229" customFormat="1" ht="53.1" customHeight="1" x14ac:dyDescent="0.2">
      <c r="A8" s="431"/>
      <c r="B8" s="431"/>
      <c r="C8" s="284" t="s">
        <v>113</v>
      </c>
      <c r="D8" s="284" t="s">
        <v>130</v>
      </c>
      <c r="E8" s="284" t="s">
        <v>114</v>
      </c>
      <c r="F8" s="284" t="s">
        <v>131</v>
      </c>
      <c r="G8" s="215" t="s">
        <v>134</v>
      </c>
    </row>
    <row r="9" spans="1:7" s="229" customFormat="1" ht="5.0999999999999996" customHeight="1" x14ac:dyDescent="0.2">
      <c r="A9" s="187"/>
      <c r="B9" s="188"/>
      <c r="C9" s="189"/>
      <c r="D9" s="190"/>
      <c r="E9" s="189"/>
      <c r="F9" s="189"/>
      <c r="G9" s="191"/>
    </row>
    <row r="10" spans="1:7" s="123" customFormat="1" ht="5.0999999999999996" customHeight="1" x14ac:dyDescent="0.2">
      <c r="A10" s="124"/>
      <c r="B10" s="124"/>
      <c r="C10" s="124"/>
      <c r="D10" s="124"/>
      <c r="E10" s="124"/>
      <c r="F10" s="124"/>
      <c r="G10" s="124"/>
    </row>
    <row r="11" spans="1:7" s="16" customFormat="1" ht="15" customHeight="1" x14ac:dyDescent="0.3">
      <c r="A11" s="113" t="s">
        <v>3</v>
      </c>
      <c r="B11" s="86">
        <v>6940</v>
      </c>
      <c r="C11" s="114">
        <v>13.766757964537984</v>
      </c>
      <c r="D11" s="114">
        <v>1.8595934842150785</v>
      </c>
      <c r="E11" s="114">
        <v>26.394695113161308</v>
      </c>
      <c r="F11" s="114">
        <v>37.854980539137955</v>
      </c>
      <c r="G11" s="114">
        <v>20.123972898947674</v>
      </c>
    </row>
    <row r="12" spans="1:7" s="238" customFormat="1" ht="5.0999999999999996" customHeight="1" x14ac:dyDescent="0.3">
      <c r="A12" s="115"/>
      <c r="B12" s="97"/>
      <c r="C12" s="97"/>
      <c r="D12" s="97"/>
      <c r="E12" s="97"/>
      <c r="F12" s="97"/>
      <c r="G12" s="97"/>
    </row>
    <row r="13" spans="1:7" s="16" customFormat="1" ht="15" customHeight="1" x14ac:dyDescent="0.3">
      <c r="A13" s="116" t="s">
        <v>85</v>
      </c>
      <c r="B13" s="94">
        <v>1260</v>
      </c>
      <c r="C13" s="120">
        <v>65.577689243027891</v>
      </c>
      <c r="D13" s="120">
        <v>5.1792828685258963</v>
      </c>
      <c r="E13" s="120">
        <v>28.446215139442231</v>
      </c>
      <c r="F13" s="120">
        <v>0.79681274900398402</v>
      </c>
      <c r="G13" s="120" t="s">
        <v>229</v>
      </c>
    </row>
    <row r="14" spans="1:7" s="238" customFormat="1" ht="5.0999999999999996" customHeight="1" x14ac:dyDescent="0.3">
      <c r="A14" s="115"/>
      <c r="B14" s="97"/>
      <c r="C14" s="97"/>
      <c r="D14" s="97"/>
      <c r="E14" s="97"/>
      <c r="F14" s="97"/>
      <c r="G14" s="97"/>
    </row>
    <row r="15" spans="1:7" s="119" customFormat="1" ht="12" x14ac:dyDescent="0.3">
      <c r="A15" s="118" t="s">
        <v>146</v>
      </c>
      <c r="B15" s="100">
        <v>160</v>
      </c>
      <c r="C15" s="97">
        <v>41.25</v>
      </c>
      <c r="D15" s="97">
        <v>10.625</v>
      </c>
      <c r="E15" s="97">
        <v>48.125</v>
      </c>
      <c r="F15" s="97" t="s">
        <v>229</v>
      </c>
      <c r="G15" s="97" t="s">
        <v>229</v>
      </c>
    </row>
    <row r="16" spans="1:7" s="119" customFormat="1" ht="12" x14ac:dyDescent="0.3">
      <c r="A16" s="118" t="s">
        <v>147</v>
      </c>
      <c r="B16" s="100">
        <v>140</v>
      </c>
      <c r="C16" s="97">
        <v>99.290780141843967</v>
      </c>
      <c r="D16" s="97" t="s">
        <v>229</v>
      </c>
      <c r="E16" s="97">
        <v>0.70921985815602839</v>
      </c>
      <c r="F16" s="97" t="s">
        <v>229</v>
      </c>
      <c r="G16" s="97" t="s">
        <v>229</v>
      </c>
    </row>
    <row r="17" spans="1:7" s="119" customFormat="1" ht="12" x14ac:dyDescent="0.3">
      <c r="A17" s="118" t="s">
        <v>148</v>
      </c>
      <c r="B17" s="100">
        <v>110</v>
      </c>
      <c r="C17" s="97">
        <v>85.981308411214954</v>
      </c>
      <c r="D17" s="97">
        <v>14.018691588785046</v>
      </c>
      <c r="E17" s="97" t="s">
        <v>229</v>
      </c>
      <c r="F17" s="97" t="s">
        <v>229</v>
      </c>
      <c r="G17" s="97" t="s">
        <v>229</v>
      </c>
    </row>
    <row r="18" spans="1:7" s="119" customFormat="1" ht="12" x14ac:dyDescent="0.3">
      <c r="A18" s="118" t="s">
        <v>149</v>
      </c>
      <c r="B18" s="100">
        <v>100</v>
      </c>
      <c r="C18" s="97">
        <v>94.117647058823522</v>
      </c>
      <c r="D18" s="97">
        <v>5.8823529411764701</v>
      </c>
      <c r="E18" s="97" t="s">
        <v>229</v>
      </c>
      <c r="F18" s="97" t="s">
        <v>229</v>
      </c>
      <c r="G18" s="97" t="s">
        <v>229</v>
      </c>
    </row>
    <row r="19" spans="1:7" s="119" customFormat="1" ht="12" x14ac:dyDescent="0.3">
      <c r="A19" s="118" t="s">
        <v>150</v>
      </c>
      <c r="B19" s="100">
        <v>90</v>
      </c>
      <c r="C19" s="97">
        <v>22.340425531914892</v>
      </c>
      <c r="D19" s="97" t="s">
        <v>229</v>
      </c>
      <c r="E19" s="97">
        <v>77.659574468085097</v>
      </c>
      <c r="F19" s="97" t="s">
        <v>229</v>
      </c>
      <c r="G19" s="97" t="s">
        <v>229</v>
      </c>
    </row>
    <row r="20" spans="1:7" s="119" customFormat="1" ht="12" x14ac:dyDescent="0.3">
      <c r="A20" s="118" t="s">
        <v>151</v>
      </c>
      <c r="B20" s="100">
        <v>80</v>
      </c>
      <c r="C20" s="97">
        <v>26.506024096385545</v>
      </c>
      <c r="D20" s="97">
        <v>6.024096385542169</v>
      </c>
      <c r="E20" s="97">
        <v>67.46987951807229</v>
      </c>
      <c r="F20" s="97" t="s">
        <v>229</v>
      </c>
      <c r="G20" s="97" t="s">
        <v>229</v>
      </c>
    </row>
    <row r="21" spans="1:7" s="119" customFormat="1" ht="12" x14ac:dyDescent="0.3">
      <c r="A21" s="118" t="s">
        <v>152</v>
      </c>
      <c r="B21" s="100">
        <v>80</v>
      </c>
      <c r="C21" s="97">
        <v>36.363636363636367</v>
      </c>
      <c r="D21" s="97">
        <v>1.2987012987012987</v>
      </c>
      <c r="E21" s="97">
        <v>62.337662337662337</v>
      </c>
      <c r="F21" s="97" t="s">
        <v>229</v>
      </c>
      <c r="G21" s="97" t="s">
        <v>229</v>
      </c>
    </row>
    <row r="22" spans="1:7" s="119" customFormat="1" ht="12" x14ac:dyDescent="0.3">
      <c r="A22" s="118" t="s">
        <v>153</v>
      </c>
      <c r="B22" s="100">
        <v>70</v>
      </c>
      <c r="C22" s="97">
        <v>44.776119402985074</v>
      </c>
      <c r="D22" s="97">
        <v>17.910447761194028</v>
      </c>
      <c r="E22" s="97">
        <v>25.373134328358208</v>
      </c>
      <c r="F22" s="97">
        <v>11.940298507462686</v>
      </c>
      <c r="G22" s="97" t="s">
        <v>229</v>
      </c>
    </row>
    <row r="23" spans="1:7" s="119" customFormat="1" ht="12" x14ac:dyDescent="0.3">
      <c r="A23" s="118" t="s">
        <v>154</v>
      </c>
      <c r="B23" s="100">
        <v>50</v>
      </c>
      <c r="C23" s="97">
        <v>100</v>
      </c>
      <c r="D23" s="97" t="s">
        <v>229</v>
      </c>
      <c r="E23" s="97" t="s">
        <v>229</v>
      </c>
      <c r="F23" s="97" t="s">
        <v>229</v>
      </c>
      <c r="G23" s="97" t="s">
        <v>229</v>
      </c>
    </row>
    <row r="24" spans="1:7" s="119" customFormat="1" ht="12" x14ac:dyDescent="0.3">
      <c r="A24" s="118" t="s">
        <v>155</v>
      </c>
      <c r="B24" s="100">
        <v>50</v>
      </c>
      <c r="C24" s="97">
        <v>97.777777777777771</v>
      </c>
      <c r="D24" s="97">
        <v>2.2222222222222223</v>
      </c>
      <c r="E24" s="97" t="s">
        <v>229</v>
      </c>
      <c r="F24" s="97" t="s">
        <v>229</v>
      </c>
      <c r="G24" s="97" t="s">
        <v>229</v>
      </c>
    </row>
    <row r="25" spans="1:7" s="119" customFormat="1" ht="12" x14ac:dyDescent="0.3">
      <c r="A25" s="118" t="s">
        <v>156</v>
      </c>
      <c r="B25" s="100">
        <v>40</v>
      </c>
      <c r="C25" s="97">
        <v>100</v>
      </c>
      <c r="D25" s="97" t="s">
        <v>229</v>
      </c>
      <c r="E25" s="97" t="s">
        <v>229</v>
      </c>
      <c r="F25" s="97" t="s">
        <v>229</v>
      </c>
      <c r="G25" s="97" t="s">
        <v>229</v>
      </c>
    </row>
    <row r="26" spans="1:7" s="119" customFormat="1" ht="12" x14ac:dyDescent="0.3">
      <c r="A26" s="118" t="s">
        <v>157</v>
      </c>
      <c r="B26" s="100">
        <v>40</v>
      </c>
      <c r="C26" s="97">
        <v>61.53846153846154</v>
      </c>
      <c r="D26" s="97" t="s">
        <v>229</v>
      </c>
      <c r="E26" s="97">
        <v>38.461538461538467</v>
      </c>
      <c r="F26" s="97" t="s">
        <v>229</v>
      </c>
      <c r="G26" s="97" t="s">
        <v>229</v>
      </c>
    </row>
    <row r="27" spans="1:7" s="119" customFormat="1" ht="12" x14ac:dyDescent="0.3">
      <c r="A27" s="118" t="s">
        <v>158</v>
      </c>
      <c r="B27" s="100">
        <v>250</v>
      </c>
      <c r="C27" s="97">
        <v>67.741935483870961</v>
      </c>
      <c r="D27" s="97">
        <v>3.225806451612903</v>
      </c>
      <c r="E27" s="97">
        <v>28.225806451612907</v>
      </c>
      <c r="F27" s="97">
        <v>0.80645161290322576</v>
      </c>
      <c r="G27" s="97" t="s">
        <v>229</v>
      </c>
    </row>
    <row r="28" spans="1:7" s="238" customFormat="1" ht="5.0999999999999996" customHeight="1" x14ac:dyDescent="0.3">
      <c r="A28" s="115"/>
      <c r="B28" s="97"/>
      <c r="C28" s="97"/>
      <c r="D28" s="97"/>
      <c r="E28" s="97"/>
      <c r="F28" s="97"/>
      <c r="G28" s="97"/>
    </row>
    <row r="29" spans="1:7" s="16" customFormat="1" ht="15" customHeight="1" x14ac:dyDescent="0.3">
      <c r="A29" s="116" t="s">
        <v>52</v>
      </c>
      <c r="B29" s="94">
        <v>2950</v>
      </c>
      <c r="C29" s="120">
        <v>4.4685172647257954</v>
      </c>
      <c r="D29" s="120">
        <v>0.47393364928909953</v>
      </c>
      <c r="E29" s="120">
        <v>34.563303994583613</v>
      </c>
      <c r="F29" s="120">
        <v>48.9167230873392</v>
      </c>
      <c r="G29" s="120">
        <v>11.577522004062288</v>
      </c>
    </row>
    <row r="30" spans="1:7" s="238" customFormat="1" ht="5.0999999999999996" customHeight="1" x14ac:dyDescent="0.3">
      <c r="A30" s="115"/>
      <c r="B30" s="97"/>
      <c r="C30" s="97"/>
      <c r="D30" s="97"/>
      <c r="E30" s="97"/>
      <c r="F30" s="97"/>
      <c r="G30" s="97"/>
    </row>
    <row r="31" spans="1:7" s="119" customFormat="1" ht="12" x14ac:dyDescent="0.3">
      <c r="A31" s="118" t="s">
        <v>159</v>
      </c>
      <c r="B31" s="100">
        <v>1100</v>
      </c>
      <c r="C31" s="97" t="s">
        <v>229</v>
      </c>
      <c r="D31" s="97" t="s">
        <v>229</v>
      </c>
      <c r="E31" s="97">
        <v>21.636363636363637</v>
      </c>
      <c r="F31" s="97">
        <v>53.090909090909086</v>
      </c>
      <c r="G31" s="97">
        <v>25.272727272727273</v>
      </c>
    </row>
    <row r="32" spans="1:7" s="119" customFormat="1" ht="12" x14ac:dyDescent="0.3">
      <c r="A32" s="118" t="s">
        <v>160</v>
      </c>
      <c r="B32" s="100">
        <v>820</v>
      </c>
      <c r="C32" s="97">
        <v>0.48780487804878048</v>
      </c>
      <c r="D32" s="97" t="s">
        <v>229</v>
      </c>
      <c r="E32" s="97">
        <v>30.365853658536583</v>
      </c>
      <c r="F32" s="97">
        <v>61.341463414634148</v>
      </c>
      <c r="G32" s="97">
        <v>7.8048780487804876</v>
      </c>
    </row>
    <row r="33" spans="1:7" s="119" customFormat="1" ht="12" x14ac:dyDescent="0.3">
      <c r="A33" s="118" t="s">
        <v>161</v>
      </c>
      <c r="B33" s="100">
        <v>260</v>
      </c>
      <c r="C33" s="97">
        <v>36.398467432950191</v>
      </c>
      <c r="D33" s="97">
        <v>4.2145593869731801</v>
      </c>
      <c r="E33" s="97">
        <v>45.977011494252871</v>
      </c>
      <c r="F33" s="97">
        <v>13.409961685823754</v>
      </c>
      <c r="G33" s="97" t="s">
        <v>229</v>
      </c>
    </row>
    <row r="34" spans="1:7" s="119" customFormat="1" ht="12" x14ac:dyDescent="0.3">
      <c r="A34" s="118" t="s">
        <v>162</v>
      </c>
      <c r="B34" s="100">
        <v>170</v>
      </c>
      <c r="C34" s="97" t="s">
        <v>229</v>
      </c>
      <c r="D34" s="97" t="s">
        <v>229</v>
      </c>
      <c r="E34" s="97">
        <v>66.265060240963862</v>
      </c>
      <c r="F34" s="97">
        <v>33.734939759036145</v>
      </c>
      <c r="G34" s="97" t="s">
        <v>229</v>
      </c>
    </row>
    <row r="35" spans="1:7" s="119" customFormat="1" ht="12" x14ac:dyDescent="0.3">
      <c r="A35" s="118" t="s">
        <v>163</v>
      </c>
      <c r="B35" s="100">
        <v>160</v>
      </c>
      <c r="C35" s="97">
        <v>10.32258064516129</v>
      </c>
      <c r="D35" s="97" t="s">
        <v>229</v>
      </c>
      <c r="E35" s="97">
        <v>60.645161290322577</v>
      </c>
      <c r="F35" s="97">
        <v>29.032258064516132</v>
      </c>
      <c r="G35" s="97" t="s">
        <v>229</v>
      </c>
    </row>
    <row r="36" spans="1:7" s="119" customFormat="1" ht="12" x14ac:dyDescent="0.3">
      <c r="A36" s="118" t="s">
        <v>164</v>
      </c>
      <c r="B36" s="100">
        <v>110</v>
      </c>
      <c r="C36" s="97" t="s">
        <v>229</v>
      </c>
      <c r="D36" s="97" t="s">
        <v>229</v>
      </c>
      <c r="E36" s="97" t="s">
        <v>229</v>
      </c>
      <c r="F36" s="97">
        <v>100</v>
      </c>
      <c r="G36" s="97" t="s">
        <v>229</v>
      </c>
    </row>
    <row r="37" spans="1:7" s="119" customFormat="1" ht="12" x14ac:dyDescent="0.3">
      <c r="A37" s="118" t="s">
        <v>165</v>
      </c>
      <c r="B37" s="100">
        <v>90</v>
      </c>
      <c r="C37" s="97">
        <v>5.6179775280898872</v>
      </c>
      <c r="D37" s="97" t="s">
        <v>229</v>
      </c>
      <c r="E37" s="97">
        <v>92.134831460674164</v>
      </c>
      <c r="F37" s="97">
        <v>2.2471910112359552</v>
      </c>
      <c r="G37" s="97" t="s">
        <v>229</v>
      </c>
    </row>
    <row r="38" spans="1:7" s="119" customFormat="1" ht="12" x14ac:dyDescent="0.3">
      <c r="A38" s="118" t="s">
        <v>166</v>
      </c>
      <c r="B38" s="100">
        <v>60</v>
      </c>
      <c r="C38" s="97">
        <v>9.67741935483871</v>
      </c>
      <c r="D38" s="97">
        <v>1.6129032258064515</v>
      </c>
      <c r="E38" s="97">
        <v>59.677419354838712</v>
      </c>
      <c r="F38" s="97">
        <v>29.032258064516132</v>
      </c>
      <c r="G38" s="97" t="s">
        <v>229</v>
      </c>
    </row>
    <row r="39" spans="1:7" s="119" customFormat="1" ht="12" x14ac:dyDescent="0.3">
      <c r="A39" s="118" t="s">
        <v>167</v>
      </c>
      <c r="B39" s="100">
        <v>50</v>
      </c>
      <c r="C39" s="97">
        <v>11.111111111111111</v>
      </c>
      <c r="D39" s="97">
        <v>3.7037037037037033</v>
      </c>
      <c r="E39" s="97">
        <v>64.81481481481481</v>
      </c>
      <c r="F39" s="97">
        <v>20.37037037037037</v>
      </c>
      <c r="G39" s="97" t="s">
        <v>229</v>
      </c>
    </row>
    <row r="40" spans="1:7" s="119" customFormat="1" ht="12" x14ac:dyDescent="0.3">
      <c r="A40" s="118" t="s">
        <v>158</v>
      </c>
      <c r="B40" s="100">
        <v>130</v>
      </c>
      <c r="C40" s="97" t="s">
        <v>229</v>
      </c>
      <c r="D40" s="97" t="s">
        <v>229</v>
      </c>
      <c r="E40" s="97">
        <v>41.791044776119399</v>
      </c>
      <c r="F40" s="97">
        <v>58.208955223880601</v>
      </c>
      <c r="G40" s="97" t="s">
        <v>229</v>
      </c>
    </row>
    <row r="41" spans="1:7" s="238" customFormat="1" ht="5.0999999999999996" customHeight="1" x14ac:dyDescent="0.3">
      <c r="A41" s="115"/>
      <c r="B41" s="97"/>
      <c r="C41" s="97"/>
      <c r="D41" s="97"/>
      <c r="E41" s="97"/>
      <c r="F41" s="97"/>
      <c r="G41" s="97"/>
    </row>
    <row r="42" spans="1:7" s="16" customFormat="1" ht="15" customHeight="1" x14ac:dyDescent="0.3">
      <c r="A42" s="116" t="s">
        <v>54</v>
      </c>
      <c r="B42" s="94">
        <v>1620</v>
      </c>
      <c r="C42" s="120" t="s">
        <v>229</v>
      </c>
      <c r="D42" s="120">
        <v>3.0959752321981426</v>
      </c>
      <c r="E42" s="120">
        <v>20.185758513931891</v>
      </c>
      <c r="F42" s="120">
        <v>47.801857585139317</v>
      </c>
      <c r="G42" s="120">
        <v>28.916408668730647</v>
      </c>
    </row>
    <row r="43" spans="1:7" s="238" customFormat="1" ht="4.5" customHeight="1" x14ac:dyDescent="0.3">
      <c r="A43" s="115"/>
      <c r="B43" s="97"/>
      <c r="C43" s="97"/>
      <c r="D43" s="97"/>
      <c r="E43" s="97"/>
      <c r="F43" s="97"/>
      <c r="G43" s="97"/>
    </row>
    <row r="44" spans="1:7" s="119" customFormat="1" ht="12" x14ac:dyDescent="0.3">
      <c r="A44" s="118" t="s">
        <v>168</v>
      </c>
      <c r="B44" s="100">
        <v>270</v>
      </c>
      <c r="C44" s="97" t="s">
        <v>229</v>
      </c>
      <c r="D44" s="97" t="s">
        <v>229</v>
      </c>
      <c r="E44" s="97">
        <v>6.25</v>
      </c>
      <c r="F44" s="97">
        <v>40.808823529411761</v>
      </c>
      <c r="G44" s="97">
        <v>52.941176470588239</v>
      </c>
    </row>
    <row r="45" spans="1:7" s="119" customFormat="1" ht="12" x14ac:dyDescent="0.3">
      <c r="A45" s="118" t="s">
        <v>169</v>
      </c>
      <c r="B45" s="100">
        <v>260</v>
      </c>
      <c r="C45" s="97" t="s">
        <v>229</v>
      </c>
      <c r="D45" s="97">
        <v>8.0769230769230766</v>
      </c>
      <c r="E45" s="97">
        <v>27.307692307692307</v>
      </c>
      <c r="F45" s="97">
        <v>51.153846153846146</v>
      </c>
      <c r="G45" s="97">
        <v>13.461538461538462</v>
      </c>
    </row>
    <row r="46" spans="1:7" s="119" customFormat="1" ht="12" x14ac:dyDescent="0.3">
      <c r="A46" s="118" t="s">
        <v>170</v>
      </c>
      <c r="B46" s="100">
        <v>150</v>
      </c>
      <c r="C46" s="97" t="s">
        <v>229</v>
      </c>
      <c r="D46" s="97" t="s">
        <v>229</v>
      </c>
      <c r="E46" s="97">
        <v>12.987012987012985</v>
      </c>
      <c r="F46" s="97">
        <v>36.363636363636367</v>
      </c>
      <c r="G46" s="97">
        <v>50.649350649350644</v>
      </c>
    </row>
    <row r="47" spans="1:7" s="119" customFormat="1" ht="12" x14ac:dyDescent="0.3">
      <c r="A47" s="118" t="s">
        <v>171</v>
      </c>
      <c r="B47" s="100">
        <v>140</v>
      </c>
      <c r="C47" s="97" t="s">
        <v>229</v>
      </c>
      <c r="D47" s="97">
        <v>6.3380281690140841</v>
      </c>
      <c r="E47" s="97">
        <v>36.619718309859159</v>
      </c>
      <c r="F47" s="97">
        <v>47.183098591549296</v>
      </c>
      <c r="G47" s="97">
        <v>9.8591549295774641</v>
      </c>
    </row>
    <row r="48" spans="1:7" s="119" customFormat="1" ht="12" x14ac:dyDescent="0.3">
      <c r="A48" s="118" t="s">
        <v>172</v>
      </c>
      <c r="B48" s="100">
        <v>110</v>
      </c>
      <c r="C48" s="97" t="s">
        <v>229</v>
      </c>
      <c r="D48" s="97">
        <v>7.5471698113207548</v>
      </c>
      <c r="E48" s="97">
        <v>31.132075471698112</v>
      </c>
      <c r="F48" s="97">
        <v>60.377358490566039</v>
      </c>
      <c r="G48" s="97">
        <v>0.94339622641509435</v>
      </c>
    </row>
    <row r="49" spans="1:17" s="119" customFormat="1" ht="12" x14ac:dyDescent="0.3">
      <c r="A49" s="118" t="s">
        <v>173</v>
      </c>
      <c r="B49" s="100">
        <v>90</v>
      </c>
      <c r="C49" s="97" t="s">
        <v>229</v>
      </c>
      <c r="D49" s="97" t="s">
        <v>229</v>
      </c>
      <c r="E49" s="97">
        <v>10.344827586206897</v>
      </c>
      <c r="F49" s="97">
        <v>17.241379310344829</v>
      </c>
      <c r="G49" s="97">
        <v>72.41379310344827</v>
      </c>
    </row>
    <row r="50" spans="1:17" s="119" customFormat="1" ht="12" x14ac:dyDescent="0.3">
      <c r="A50" s="118" t="s">
        <v>174</v>
      </c>
      <c r="B50" s="100">
        <v>70</v>
      </c>
      <c r="C50" s="97" t="s">
        <v>229</v>
      </c>
      <c r="D50" s="97" t="s">
        <v>229</v>
      </c>
      <c r="E50" s="97">
        <v>4.10958904109589</v>
      </c>
      <c r="F50" s="97">
        <v>79.452054794520549</v>
      </c>
      <c r="G50" s="97">
        <v>16.43835616438356</v>
      </c>
    </row>
    <row r="51" spans="1:17" s="119" customFormat="1" ht="12" x14ac:dyDescent="0.3">
      <c r="A51" s="118" t="s">
        <v>175</v>
      </c>
      <c r="B51" s="100">
        <v>50</v>
      </c>
      <c r="C51" s="97" t="s">
        <v>229</v>
      </c>
      <c r="D51" s="97" t="s">
        <v>229</v>
      </c>
      <c r="E51" s="97">
        <v>6.1224489795918364</v>
      </c>
      <c r="F51" s="97">
        <v>46.938775510204081</v>
      </c>
      <c r="G51" s="97">
        <v>46.938775510204081</v>
      </c>
    </row>
    <row r="52" spans="1:17" s="119" customFormat="1" ht="22.5" x14ac:dyDescent="0.3">
      <c r="A52" s="118" t="s">
        <v>176</v>
      </c>
      <c r="B52" s="100">
        <v>50</v>
      </c>
      <c r="C52" s="97" t="s">
        <v>229</v>
      </c>
      <c r="D52" s="97" t="s">
        <v>229</v>
      </c>
      <c r="E52" s="97">
        <v>2.1276595744680851</v>
      </c>
      <c r="F52" s="97">
        <v>93.61702127659575</v>
      </c>
      <c r="G52" s="97">
        <v>4.2553191489361701</v>
      </c>
    </row>
    <row r="53" spans="1:17" s="119" customFormat="1" ht="12" x14ac:dyDescent="0.3">
      <c r="A53" s="118" t="s">
        <v>177</v>
      </c>
      <c r="B53" s="100">
        <v>40</v>
      </c>
      <c r="C53" s="97" t="s">
        <v>229</v>
      </c>
      <c r="D53" s="97" t="s">
        <v>229</v>
      </c>
      <c r="E53" s="97">
        <v>4.7619047619047619</v>
      </c>
      <c r="F53" s="97">
        <v>78.571428571428569</v>
      </c>
      <c r="G53" s="97">
        <v>16.666666666666664</v>
      </c>
    </row>
    <row r="54" spans="1:17" s="119" customFormat="1" ht="12" x14ac:dyDescent="0.3">
      <c r="A54" s="118" t="s">
        <v>178</v>
      </c>
      <c r="B54" s="100">
        <v>40</v>
      </c>
      <c r="C54" s="97" t="s">
        <v>229</v>
      </c>
      <c r="D54" s="97" t="s">
        <v>229</v>
      </c>
      <c r="E54" s="97">
        <v>11.904761904761903</v>
      </c>
      <c r="F54" s="97">
        <v>50</v>
      </c>
      <c r="G54" s="97">
        <v>38.095238095238095</v>
      </c>
    </row>
    <row r="55" spans="1:17" s="119" customFormat="1" ht="12" x14ac:dyDescent="0.3">
      <c r="A55" s="118" t="s">
        <v>179</v>
      </c>
      <c r="B55" s="100">
        <v>40</v>
      </c>
      <c r="C55" s="97" t="s">
        <v>229</v>
      </c>
      <c r="D55" s="97" t="s">
        <v>229</v>
      </c>
      <c r="E55" s="97">
        <v>5.4054054054054053</v>
      </c>
      <c r="F55" s="97">
        <v>67.567567567567565</v>
      </c>
      <c r="G55" s="97">
        <v>27.027027027027028</v>
      </c>
    </row>
    <row r="56" spans="1:17" s="119" customFormat="1" ht="12" x14ac:dyDescent="0.3">
      <c r="A56" s="118" t="s">
        <v>158</v>
      </c>
      <c r="B56" s="100">
        <v>300</v>
      </c>
      <c r="C56" s="97" t="s">
        <v>229</v>
      </c>
      <c r="D56" s="97">
        <v>3.9473684210526314</v>
      </c>
      <c r="E56" s="97">
        <v>35.526315789473685</v>
      </c>
      <c r="F56" s="97">
        <v>40.131578947368425</v>
      </c>
      <c r="G56" s="97">
        <v>20.394736842105264</v>
      </c>
    </row>
    <row r="57" spans="1:17" s="238" customFormat="1" ht="5.0999999999999996" customHeight="1" x14ac:dyDescent="0.3">
      <c r="A57" s="115"/>
      <c r="B57" s="97"/>
      <c r="C57" s="97"/>
      <c r="D57" s="97"/>
      <c r="E57" s="97"/>
      <c r="F57" s="97"/>
      <c r="G57" s="97"/>
    </row>
    <row r="58" spans="1:17" s="16" customFormat="1" ht="15" customHeight="1" x14ac:dyDescent="0.3">
      <c r="A58" s="116" t="s">
        <v>57</v>
      </c>
      <c r="B58" s="94">
        <v>1110</v>
      </c>
      <c r="C58" s="120" t="s">
        <v>229</v>
      </c>
      <c r="D58" s="120" t="s">
        <v>229</v>
      </c>
      <c r="E58" s="120">
        <v>11.410601976639713</v>
      </c>
      <c r="F58" s="120">
        <v>35.849056603773583</v>
      </c>
      <c r="G58" s="120">
        <v>52.740341419586699</v>
      </c>
    </row>
    <row r="59" spans="1:17" s="238" customFormat="1" ht="5.0999999999999996" customHeight="1" x14ac:dyDescent="0.3">
      <c r="A59" s="115"/>
      <c r="B59" s="97"/>
      <c r="C59" s="97"/>
      <c r="D59" s="97"/>
      <c r="E59" s="97"/>
      <c r="F59" s="97"/>
      <c r="G59" s="97"/>
    </row>
    <row r="60" spans="1:17" s="119" customFormat="1" ht="12" x14ac:dyDescent="0.3">
      <c r="A60" s="118" t="s">
        <v>180</v>
      </c>
      <c r="B60" s="100">
        <v>660</v>
      </c>
      <c r="C60" s="97" t="s">
        <v>229</v>
      </c>
      <c r="D60" s="97" t="s">
        <v>229</v>
      </c>
      <c r="E60" s="97">
        <v>3.9634146341463414</v>
      </c>
      <c r="F60" s="97">
        <v>29.725609756097558</v>
      </c>
      <c r="G60" s="97">
        <v>66.310975609756099</v>
      </c>
    </row>
    <row r="61" spans="1:17" s="119" customFormat="1" ht="12" x14ac:dyDescent="0.3">
      <c r="A61" s="118" t="s">
        <v>181</v>
      </c>
      <c r="B61" s="100">
        <v>400</v>
      </c>
      <c r="C61" s="97" t="s">
        <v>229</v>
      </c>
      <c r="D61" s="97" t="s">
        <v>229</v>
      </c>
      <c r="E61" s="97">
        <v>22.727272727272727</v>
      </c>
      <c r="F61" s="97">
        <v>45.202020202020208</v>
      </c>
      <c r="G61" s="97">
        <v>32.070707070707073</v>
      </c>
    </row>
    <row r="62" spans="1:17" s="119" customFormat="1" ht="12" x14ac:dyDescent="0.3">
      <c r="A62" s="118" t="s">
        <v>182</v>
      </c>
      <c r="B62" s="100">
        <v>30</v>
      </c>
      <c r="C62" s="97" t="s">
        <v>229</v>
      </c>
      <c r="D62" s="97" t="s">
        <v>229</v>
      </c>
      <c r="E62" s="97" t="s">
        <v>229</v>
      </c>
      <c r="F62" s="97">
        <v>48.484848484848484</v>
      </c>
      <c r="G62" s="97">
        <v>51.515151515151516</v>
      </c>
    </row>
    <row r="63" spans="1:17" s="119" customFormat="1" ht="12" x14ac:dyDescent="0.3">
      <c r="A63" s="118" t="s">
        <v>158</v>
      </c>
      <c r="B63" s="100">
        <v>30</v>
      </c>
      <c r="C63" s="97" t="s">
        <v>229</v>
      </c>
      <c r="D63" s="97" t="s">
        <v>229</v>
      </c>
      <c r="E63" s="97">
        <v>39.285714285714285</v>
      </c>
      <c r="F63" s="97">
        <v>32.142857142857146</v>
      </c>
      <c r="G63" s="97">
        <v>28.571428571428569</v>
      </c>
    </row>
    <row r="64" spans="1:17" s="119" customFormat="1" ht="5.0999999999999996" customHeight="1" x14ac:dyDescent="0.3">
      <c r="A64" s="302"/>
      <c r="B64" s="294"/>
      <c r="C64" s="295"/>
      <c r="D64" s="295"/>
      <c r="E64" s="295"/>
      <c r="F64" s="295"/>
      <c r="G64" s="295"/>
      <c r="H64" s="97"/>
      <c r="I64" s="97"/>
      <c r="J64" s="280"/>
      <c r="K64" s="430"/>
      <c r="L64" s="430"/>
      <c r="M64" s="430"/>
      <c r="N64" s="430"/>
      <c r="O64" s="430"/>
      <c r="P64" s="430"/>
      <c r="Q64" s="430"/>
    </row>
    <row r="65" spans="1:17" s="283" customFormat="1" ht="5.0999999999999996" customHeight="1" x14ac:dyDescent="0.3">
      <c r="A65" s="303"/>
      <c r="B65" s="304"/>
      <c r="C65" s="304"/>
      <c r="D65" s="304"/>
      <c r="E65" s="304"/>
      <c r="F65" s="305"/>
      <c r="G65" s="305"/>
      <c r="H65" s="97"/>
      <c r="I65" s="97"/>
      <c r="J65" s="281"/>
      <c r="K65" s="282"/>
      <c r="L65" s="282"/>
      <c r="M65" s="282"/>
      <c r="N65" s="282"/>
      <c r="O65" s="282"/>
      <c r="P65" s="235"/>
      <c r="Q65" s="236"/>
    </row>
    <row r="66" spans="1:17" s="261" customFormat="1" ht="12" customHeight="1" x14ac:dyDescent="0.3">
      <c r="A66" s="440" t="s">
        <v>119</v>
      </c>
      <c r="B66" s="440"/>
      <c r="C66" s="440"/>
      <c r="D66" s="440"/>
      <c r="E66" s="440"/>
      <c r="F66" s="440"/>
      <c r="G66" s="440"/>
      <c r="H66" s="257"/>
      <c r="I66" s="257"/>
      <c r="J66" s="257"/>
      <c r="K66" s="258"/>
      <c r="L66" s="258"/>
      <c r="M66" s="258"/>
      <c r="N66" s="258"/>
      <c r="O66" s="258"/>
      <c r="P66" s="258"/>
      <c r="Q66" s="259"/>
    </row>
    <row r="67" spans="1:17" s="261" customFormat="1" ht="21.95" customHeight="1" x14ac:dyDescent="0.3">
      <c r="A67" s="440" t="s">
        <v>91</v>
      </c>
      <c r="B67" s="440"/>
      <c r="C67" s="440"/>
      <c r="D67" s="440"/>
      <c r="E67" s="440"/>
      <c r="F67" s="440"/>
      <c r="G67" s="440"/>
      <c r="H67" s="257"/>
      <c r="I67" s="257"/>
      <c r="J67" s="257"/>
      <c r="K67" s="262"/>
      <c r="L67" s="262"/>
      <c r="M67" s="262"/>
      <c r="N67" s="262"/>
      <c r="O67" s="262"/>
      <c r="P67" s="262"/>
      <c r="Q67" s="263"/>
    </row>
    <row r="68" spans="1:17" s="266" customFormat="1" ht="12" customHeight="1" x14ac:dyDescent="0.3">
      <c r="A68" s="434" t="s">
        <v>136</v>
      </c>
      <c r="B68" s="434"/>
      <c r="C68" s="434"/>
      <c r="D68" s="434"/>
      <c r="E68" s="434"/>
      <c r="F68" s="434"/>
      <c r="G68" s="434"/>
      <c r="N68" s="267"/>
      <c r="O68" s="268"/>
      <c r="P68" s="268"/>
      <c r="Q68" s="268"/>
    </row>
  </sheetData>
  <mergeCells count="7">
    <mergeCell ref="K64:Q64"/>
    <mergeCell ref="A2:G2"/>
    <mergeCell ref="A66:G66"/>
    <mergeCell ref="A67:G67"/>
    <mergeCell ref="A68:G68"/>
    <mergeCell ref="C7:G7"/>
    <mergeCell ref="A7:B8"/>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66"/>
  <sheetViews>
    <sheetView tabSelected="1" zoomScaleNormal="100" workbookViewId="0"/>
  </sheetViews>
  <sheetFormatPr defaultColWidth="9" defaultRowHeight="15" x14ac:dyDescent="0.25"/>
  <cols>
    <col min="1" max="1" width="40.25" style="90" customWidth="1"/>
    <col min="2" max="2" width="6.625" style="90" customWidth="1"/>
    <col min="3" max="3" width="4.25" style="90" customWidth="1"/>
    <col min="4" max="4" width="6.625" style="90" customWidth="1"/>
    <col min="5" max="5" width="8.375" style="90" customWidth="1"/>
    <col min="6" max="6" width="7.375" style="90" customWidth="1"/>
    <col min="7" max="7" width="4.875" style="90" customWidth="1"/>
    <col min="8" max="8" width="5.125" style="90" customWidth="1"/>
    <col min="9" max="16384" width="9" style="90"/>
  </cols>
  <sheetData>
    <row r="1" spans="1:27" s="6" customFormat="1" ht="15" customHeight="1" x14ac:dyDescent="0.2">
      <c r="A1" s="291"/>
      <c r="B1" s="291"/>
      <c r="C1" s="291"/>
      <c r="D1" s="291"/>
      <c r="E1" s="291"/>
      <c r="F1" s="291"/>
      <c r="G1" s="292" t="s">
        <v>116</v>
      </c>
      <c r="H1" s="10"/>
      <c r="I1" s="10"/>
      <c r="J1" s="10"/>
      <c r="K1" s="10"/>
      <c r="L1" s="10"/>
      <c r="M1" s="10"/>
      <c r="N1" s="10"/>
      <c r="O1" s="10"/>
      <c r="P1" s="10"/>
      <c r="Q1" s="10"/>
      <c r="R1" s="10"/>
      <c r="S1" s="10"/>
      <c r="T1" s="10"/>
      <c r="U1" s="10"/>
      <c r="V1" s="10"/>
      <c r="W1" s="10"/>
      <c r="X1" s="10"/>
      <c r="Y1" s="10"/>
    </row>
    <row r="2" spans="1:27" s="6" customFormat="1" ht="30" customHeight="1" x14ac:dyDescent="0.2">
      <c r="A2" s="419" t="s">
        <v>103</v>
      </c>
      <c r="B2" s="419"/>
      <c r="C2" s="419"/>
      <c r="D2" s="419"/>
      <c r="E2" s="419"/>
      <c r="F2" s="419"/>
      <c r="G2" s="419"/>
      <c r="H2" s="226"/>
      <c r="I2" s="226"/>
      <c r="J2" s="10"/>
      <c r="K2" s="10"/>
      <c r="L2" s="10"/>
      <c r="M2" s="10"/>
      <c r="N2" s="10"/>
      <c r="O2" s="10"/>
      <c r="P2" s="10"/>
      <c r="Q2" s="10"/>
      <c r="R2" s="10"/>
      <c r="S2" s="10"/>
      <c r="T2" s="10"/>
      <c r="U2" s="10"/>
      <c r="V2" s="10"/>
      <c r="W2" s="10"/>
      <c r="X2" s="10"/>
      <c r="Y2" s="10"/>
    </row>
    <row r="3" spans="1:27" s="6" customFormat="1" ht="5.0999999999999996" customHeight="1" x14ac:dyDescent="0.2">
      <c r="A3" s="9"/>
      <c r="B3" s="9"/>
      <c r="C3" s="9"/>
      <c r="D3" s="9"/>
      <c r="E3" s="9"/>
      <c r="F3" s="9"/>
      <c r="G3" s="9"/>
      <c r="H3" s="226"/>
      <c r="I3" s="226"/>
      <c r="J3" s="10"/>
      <c r="K3" s="10"/>
      <c r="L3" s="10"/>
      <c r="M3" s="10"/>
      <c r="N3" s="10"/>
      <c r="O3" s="10"/>
      <c r="P3" s="10"/>
      <c r="Q3" s="10"/>
      <c r="R3" s="10"/>
      <c r="S3" s="10"/>
      <c r="T3" s="10"/>
      <c r="U3" s="10"/>
      <c r="V3" s="10"/>
      <c r="W3" s="10"/>
      <c r="X3" s="10"/>
      <c r="Y3" s="10"/>
    </row>
    <row r="4" spans="1:27" s="129" customFormat="1" ht="5.0999999999999996" customHeight="1" x14ac:dyDescent="0.2">
      <c r="A4" s="128"/>
      <c r="B4" s="128"/>
      <c r="C4" s="128"/>
      <c r="D4" s="128"/>
      <c r="E4" s="128"/>
      <c r="F4" s="128"/>
    </row>
    <row r="5" spans="1:27" s="130" customFormat="1" ht="20.100000000000001" customHeight="1" x14ac:dyDescent="0.3">
      <c r="A5" s="110" t="s">
        <v>145</v>
      </c>
      <c r="F5" s="131"/>
      <c r="G5" s="18" t="s">
        <v>228</v>
      </c>
      <c r="M5" s="216"/>
      <c r="N5" s="217"/>
      <c r="O5" s="217"/>
      <c r="P5" s="217"/>
      <c r="Q5" s="217"/>
      <c r="R5" s="217"/>
      <c r="S5" s="217"/>
      <c r="T5" s="217"/>
      <c r="U5" s="217"/>
      <c r="V5" s="217"/>
      <c r="W5" s="217"/>
      <c r="X5" s="217"/>
    </row>
    <row r="6" spans="1:27" s="126" customFormat="1" ht="5.0999999999999996" customHeight="1" x14ac:dyDescent="0.25">
      <c r="A6" s="180"/>
      <c r="B6" s="181"/>
      <c r="C6" s="181"/>
      <c r="D6" s="181"/>
      <c r="E6" s="181"/>
      <c r="F6" s="182"/>
      <c r="G6" s="182"/>
      <c r="M6" s="227"/>
      <c r="N6" s="228"/>
      <c r="O6" s="228"/>
      <c r="P6" s="228"/>
      <c r="Q6" s="228"/>
      <c r="R6" s="228"/>
      <c r="S6" s="228"/>
      <c r="T6" s="228"/>
      <c r="U6" s="228"/>
      <c r="V6" s="228"/>
      <c r="W6" s="228"/>
      <c r="X6" s="228"/>
    </row>
    <row r="7" spans="1:27" s="123" customFormat="1" ht="27.95" customHeight="1" x14ac:dyDescent="0.2">
      <c r="A7" s="183"/>
      <c r="B7" s="431" t="s">
        <v>117</v>
      </c>
      <c r="C7" s="435" t="s">
        <v>107</v>
      </c>
      <c r="D7" s="435"/>
      <c r="E7" s="435"/>
      <c r="F7" s="435" t="s">
        <v>108</v>
      </c>
      <c r="G7" s="435"/>
      <c r="M7" s="197"/>
      <c r="N7" s="198"/>
      <c r="O7" s="198"/>
      <c r="P7" s="198"/>
      <c r="Q7" s="198"/>
      <c r="R7" s="198"/>
      <c r="S7" s="198"/>
      <c r="T7" s="198"/>
      <c r="U7" s="198"/>
      <c r="V7" s="198"/>
      <c r="W7" s="198"/>
      <c r="X7" s="198"/>
    </row>
    <row r="8" spans="1:27" s="244" customFormat="1" ht="50.1" customHeight="1" x14ac:dyDescent="0.3">
      <c r="A8" s="183"/>
      <c r="B8" s="431"/>
      <c r="C8" s="285" t="s">
        <v>121</v>
      </c>
      <c r="D8" s="285" t="s">
        <v>93</v>
      </c>
      <c r="E8" s="285" t="s">
        <v>109</v>
      </c>
      <c r="F8" s="285" t="s">
        <v>112</v>
      </c>
      <c r="G8" s="285" t="s">
        <v>110</v>
      </c>
      <c r="M8" s="245"/>
      <c r="N8" s="246"/>
      <c r="O8" s="246"/>
      <c r="P8" s="246"/>
      <c r="Q8" s="246"/>
      <c r="R8" s="246"/>
      <c r="S8" s="246"/>
      <c r="T8" s="246"/>
      <c r="U8" s="246"/>
      <c r="V8" s="246"/>
      <c r="W8" s="246"/>
      <c r="X8" s="246"/>
    </row>
    <row r="9" spans="1:27" s="123" customFormat="1" ht="5.0999999999999996" customHeight="1" x14ac:dyDescent="0.2">
      <c r="A9" s="183"/>
      <c r="B9" s="183"/>
      <c r="C9" s="184"/>
      <c r="D9" s="184"/>
      <c r="E9" s="184"/>
      <c r="F9" s="184"/>
      <c r="G9" s="184"/>
      <c r="M9" s="197"/>
      <c r="N9" s="198"/>
      <c r="O9" s="198"/>
      <c r="P9" s="198"/>
      <c r="Q9" s="198"/>
      <c r="R9" s="198"/>
      <c r="S9" s="198"/>
      <c r="T9" s="198"/>
      <c r="U9" s="198"/>
      <c r="V9" s="198"/>
      <c r="W9" s="198"/>
      <c r="X9" s="198"/>
    </row>
    <row r="10" spans="1:27" s="123" customFormat="1" ht="5.0999999999999996" customHeight="1" x14ac:dyDescent="0.2">
      <c r="A10" s="124"/>
      <c r="B10" s="124"/>
      <c r="C10" s="124"/>
      <c r="D10" s="124"/>
      <c r="E10" s="124"/>
      <c r="F10" s="124"/>
      <c r="G10" s="124"/>
      <c r="M10" s="232"/>
      <c r="N10" s="233"/>
      <c r="O10" s="233"/>
      <c r="P10" s="233"/>
      <c r="Q10" s="233"/>
      <c r="R10" s="233"/>
      <c r="S10" s="233"/>
      <c r="T10" s="233"/>
      <c r="U10" s="233"/>
      <c r="V10" s="233"/>
      <c r="W10" s="233"/>
      <c r="X10" s="233"/>
    </row>
    <row r="11" spans="1:27" s="387" customFormat="1" ht="15" customHeight="1" x14ac:dyDescent="0.3">
      <c r="A11" s="380" t="s">
        <v>3</v>
      </c>
      <c r="B11" s="381">
        <v>6940</v>
      </c>
      <c r="C11" s="382">
        <v>49.127865071356496</v>
      </c>
      <c r="D11" s="382">
        <v>32.795156407669026</v>
      </c>
      <c r="E11" s="382">
        <v>12.642352601989332</v>
      </c>
      <c r="F11" s="382">
        <v>22.214213637018883</v>
      </c>
      <c r="G11" s="382">
        <v>38.244197780020187</v>
      </c>
      <c r="H11" s="383"/>
      <c r="I11" s="383"/>
      <c r="J11" s="383"/>
      <c r="K11" s="383"/>
      <c r="L11" s="384"/>
      <c r="M11" s="384"/>
      <c r="N11" s="384"/>
      <c r="O11" s="384"/>
      <c r="P11" s="384"/>
      <c r="Q11" s="385"/>
      <c r="R11" s="386"/>
      <c r="S11" s="386"/>
      <c r="T11" s="386"/>
      <c r="U11" s="386"/>
      <c r="V11" s="386"/>
      <c r="W11" s="386"/>
      <c r="X11" s="386"/>
      <c r="Y11" s="386"/>
      <c r="Z11" s="384"/>
    </row>
    <row r="12" spans="1:27" s="238" customFormat="1" ht="5.0999999999999996" customHeight="1" x14ac:dyDescent="0.3">
      <c r="A12" s="115"/>
      <c r="B12" s="97"/>
      <c r="C12" s="97"/>
      <c r="D12" s="97"/>
      <c r="E12" s="97"/>
      <c r="F12" s="97"/>
      <c r="G12" s="97"/>
      <c r="H12" s="234"/>
      <c r="I12" s="234"/>
      <c r="J12" s="234"/>
      <c r="K12" s="234"/>
      <c r="L12" s="237"/>
      <c r="M12" s="237"/>
      <c r="N12" s="237"/>
      <c r="O12" s="237"/>
      <c r="P12" s="237"/>
      <c r="Q12" s="237"/>
      <c r="R12" s="237"/>
      <c r="S12" s="237"/>
      <c r="T12" s="237"/>
      <c r="U12" s="237"/>
      <c r="V12" s="237"/>
      <c r="W12" s="237"/>
      <c r="X12" s="237"/>
      <c r="Y12" s="237"/>
      <c r="Z12" s="237"/>
    </row>
    <row r="13" spans="1:27" s="387" customFormat="1" ht="12" customHeight="1" x14ac:dyDescent="0.3">
      <c r="A13" s="388" t="s">
        <v>183</v>
      </c>
      <c r="B13" s="389">
        <v>960</v>
      </c>
      <c r="C13" s="390">
        <v>56.858638743455494</v>
      </c>
      <c r="D13" s="390">
        <v>40</v>
      </c>
      <c r="E13" s="390">
        <v>14.240837696335079</v>
      </c>
      <c r="F13" s="390">
        <v>59.267015706806284</v>
      </c>
      <c r="G13" s="390">
        <v>27.748691099476442</v>
      </c>
      <c r="H13" s="383"/>
      <c r="I13" s="383"/>
      <c r="J13" s="383"/>
      <c r="K13" s="383"/>
      <c r="L13" s="384"/>
      <c r="M13" s="384"/>
      <c r="N13" s="384"/>
      <c r="O13" s="391"/>
      <c r="P13" s="391"/>
      <c r="Q13" s="391"/>
      <c r="R13" s="391"/>
      <c r="S13" s="391"/>
      <c r="T13" s="391"/>
      <c r="U13" s="391"/>
      <c r="V13" s="391"/>
      <c r="W13" s="391"/>
      <c r="X13" s="391"/>
      <c r="Y13" s="386"/>
      <c r="Z13" s="384"/>
      <c r="AA13" s="391"/>
    </row>
    <row r="14" spans="1:27" s="238" customFormat="1" ht="12" customHeight="1" x14ac:dyDescent="0.3">
      <c r="A14" s="140" t="s">
        <v>184</v>
      </c>
      <c r="B14" s="141">
        <v>290</v>
      </c>
      <c r="C14" s="142">
        <v>47.038327526132406</v>
      </c>
      <c r="D14" s="142">
        <v>31.010452961672474</v>
      </c>
      <c r="E14" s="142">
        <v>15.6794425087108</v>
      </c>
      <c r="F14" s="142">
        <v>45.296167247386762</v>
      </c>
      <c r="G14" s="142">
        <v>30.313588850174217</v>
      </c>
      <c r="H14" s="234"/>
      <c r="I14" s="234"/>
      <c r="J14" s="234"/>
      <c r="K14" s="234"/>
      <c r="L14" s="237"/>
      <c r="M14" s="237"/>
      <c r="N14" s="237"/>
      <c r="O14" s="251"/>
      <c r="P14" s="251"/>
      <c r="Q14" s="251"/>
      <c r="R14" s="251"/>
      <c r="S14" s="251"/>
      <c r="T14" s="251"/>
      <c r="U14" s="251"/>
      <c r="V14" s="251"/>
      <c r="W14" s="251"/>
      <c r="X14" s="251"/>
      <c r="Y14" s="250"/>
      <c r="Z14" s="237"/>
      <c r="AA14" s="251"/>
    </row>
    <row r="15" spans="1:27" s="238" customFormat="1" ht="12" customHeight="1" x14ac:dyDescent="0.3">
      <c r="A15" s="140" t="s">
        <v>185</v>
      </c>
      <c r="B15" s="141">
        <v>120</v>
      </c>
      <c r="C15" s="142">
        <v>53.658536585365859</v>
      </c>
      <c r="D15" s="142">
        <v>43.089430894308947</v>
      </c>
      <c r="E15" s="142">
        <v>4.8780487804878048</v>
      </c>
      <c r="F15" s="142">
        <v>71.544715447154474</v>
      </c>
      <c r="G15" s="142">
        <v>22.76422764227642</v>
      </c>
      <c r="H15" s="234"/>
      <c r="I15" s="234"/>
      <c r="J15" s="234"/>
      <c r="K15" s="234"/>
      <c r="L15" s="237"/>
      <c r="M15" s="237"/>
      <c r="N15" s="237"/>
      <c r="O15" s="251"/>
      <c r="P15" s="251"/>
      <c r="Q15" s="251"/>
      <c r="R15" s="251"/>
      <c r="S15" s="251"/>
      <c r="T15" s="251"/>
      <c r="U15" s="251"/>
      <c r="V15" s="251"/>
      <c r="W15" s="251"/>
      <c r="X15" s="251"/>
      <c r="Y15" s="250"/>
      <c r="Z15" s="237"/>
      <c r="AA15" s="251"/>
    </row>
    <row r="16" spans="1:27" s="238" customFormat="1" ht="12" customHeight="1" x14ac:dyDescent="0.3">
      <c r="A16" s="140" t="s">
        <v>186</v>
      </c>
      <c r="B16" s="141">
        <v>90</v>
      </c>
      <c r="C16" s="142">
        <v>58.139534883720934</v>
      </c>
      <c r="D16" s="142">
        <v>24.418604651162788</v>
      </c>
      <c r="E16" s="142">
        <v>32.558139534883722</v>
      </c>
      <c r="F16" s="142">
        <v>37.209302325581397</v>
      </c>
      <c r="G16" s="142">
        <v>50</v>
      </c>
      <c r="H16" s="234"/>
      <c r="I16" s="234"/>
      <c r="J16" s="234"/>
      <c r="K16" s="234"/>
      <c r="L16" s="237"/>
      <c r="M16" s="237"/>
      <c r="N16" s="237"/>
      <c r="O16" s="251"/>
      <c r="P16" s="251"/>
      <c r="Q16" s="251"/>
      <c r="R16" s="251"/>
      <c r="S16" s="251"/>
      <c r="T16" s="251"/>
      <c r="U16" s="251"/>
      <c r="V16" s="251"/>
      <c r="W16" s="251"/>
      <c r="X16" s="251"/>
      <c r="Y16" s="250"/>
      <c r="Z16" s="237"/>
      <c r="AA16" s="251"/>
    </row>
    <row r="17" spans="1:27" s="238" customFormat="1" ht="12" customHeight="1" x14ac:dyDescent="0.3">
      <c r="A17" s="140" t="s">
        <v>187</v>
      </c>
      <c r="B17" s="141">
        <v>70</v>
      </c>
      <c r="C17" s="142">
        <v>61.643835616438359</v>
      </c>
      <c r="D17" s="142">
        <v>26.027397260273972</v>
      </c>
      <c r="E17" s="142">
        <v>20.547945205479451</v>
      </c>
      <c r="F17" s="142">
        <v>78.082191780821915</v>
      </c>
      <c r="G17" s="142">
        <v>16.43835616438356</v>
      </c>
      <c r="H17" s="234"/>
      <c r="I17" s="234"/>
      <c r="J17" s="234"/>
      <c r="K17" s="234"/>
      <c r="L17" s="237"/>
      <c r="M17" s="237"/>
      <c r="N17" s="237"/>
      <c r="O17" s="251"/>
      <c r="P17" s="251"/>
      <c r="Q17" s="251"/>
      <c r="R17" s="251"/>
      <c r="S17" s="251"/>
      <c r="T17" s="251"/>
      <c r="U17" s="251"/>
      <c r="V17" s="251"/>
      <c r="W17" s="251"/>
      <c r="X17" s="251"/>
      <c r="Y17" s="250"/>
      <c r="Z17" s="237"/>
      <c r="AA17" s="251"/>
    </row>
    <row r="18" spans="1:27" s="238" customFormat="1" ht="12" customHeight="1" x14ac:dyDescent="0.3">
      <c r="A18" s="140" t="s">
        <v>188</v>
      </c>
      <c r="B18" s="141">
        <v>70</v>
      </c>
      <c r="C18" s="142">
        <v>63.888888888888886</v>
      </c>
      <c r="D18" s="142">
        <v>62.5</v>
      </c>
      <c r="E18" s="142">
        <v>1.3888888888888888</v>
      </c>
      <c r="F18" s="142">
        <v>76.388888888888886</v>
      </c>
      <c r="G18" s="142">
        <v>12.5</v>
      </c>
      <c r="H18" s="234"/>
      <c r="I18" s="234"/>
      <c r="J18" s="234"/>
      <c r="K18" s="234"/>
      <c r="L18" s="237"/>
      <c r="M18" s="237"/>
      <c r="N18" s="237"/>
      <c r="O18" s="251"/>
      <c r="P18" s="251"/>
      <c r="Q18" s="251"/>
      <c r="R18" s="251"/>
      <c r="S18" s="251"/>
      <c r="T18" s="251"/>
      <c r="U18" s="251"/>
      <c r="V18" s="251"/>
      <c r="W18" s="251"/>
      <c r="X18" s="251"/>
      <c r="Y18" s="250"/>
      <c r="Z18" s="237"/>
      <c r="AA18" s="251"/>
    </row>
    <row r="19" spans="1:27" s="238" customFormat="1" ht="12" customHeight="1" x14ac:dyDescent="0.3">
      <c r="A19" s="140" t="s">
        <v>189</v>
      </c>
      <c r="B19" s="141">
        <v>70</v>
      </c>
      <c r="C19" s="142">
        <v>87.878787878787875</v>
      </c>
      <c r="D19" s="142">
        <v>87.878787878787875</v>
      </c>
      <c r="E19" s="142" t="s">
        <v>229</v>
      </c>
      <c r="F19" s="142">
        <v>78.787878787878782</v>
      </c>
      <c r="G19" s="142">
        <v>16.666666666666664</v>
      </c>
      <c r="H19" s="234"/>
      <c r="I19" s="234"/>
      <c r="J19" s="234"/>
      <c r="K19" s="234"/>
      <c r="L19" s="237"/>
      <c r="M19" s="237"/>
      <c r="N19" s="237"/>
      <c r="O19" s="251"/>
      <c r="P19" s="251"/>
      <c r="Q19" s="251"/>
      <c r="R19" s="251"/>
      <c r="S19" s="251"/>
      <c r="T19" s="251"/>
      <c r="U19" s="251"/>
      <c r="V19" s="251"/>
      <c r="W19" s="251"/>
      <c r="X19" s="251"/>
      <c r="Y19" s="250"/>
      <c r="Z19" s="237"/>
      <c r="AA19" s="251"/>
    </row>
    <row r="20" spans="1:27" s="238" customFormat="1" ht="12" customHeight="1" x14ac:dyDescent="0.3">
      <c r="A20" s="140" t="s">
        <v>190</v>
      </c>
      <c r="B20" s="141">
        <v>60</v>
      </c>
      <c r="C20" s="142">
        <v>52.631578947368418</v>
      </c>
      <c r="D20" s="142">
        <v>47.368421052631575</v>
      </c>
      <c r="E20" s="142">
        <v>5.2631578947368416</v>
      </c>
      <c r="F20" s="142">
        <v>64.912280701754383</v>
      </c>
      <c r="G20" s="142">
        <v>24.561403508771928</v>
      </c>
      <c r="H20" s="234"/>
      <c r="I20" s="234"/>
      <c r="J20" s="234"/>
      <c r="K20" s="234"/>
      <c r="L20" s="237"/>
      <c r="M20" s="237"/>
      <c r="N20" s="237"/>
      <c r="O20" s="251"/>
      <c r="P20" s="251"/>
      <c r="Q20" s="251"/>
      <c r="R20" s="251"/>
      <c r="S20" s="251"/>
      <c r="T20" s="251"/>
      <c r="U20" s="251"/>
      <c r="V20" s="251"/>
      <c r="W20" s="251"/>
      <c r="X20" s="251"/>
      <c r="Y20" s="250"/>
      <c r="Z20" s="237"/>
      <c r="AA20" s="251"/>
    </row>
    <row r="21" spans="1:27" s="238" customFormat="1" ht="12" customHeight="1" x14ac:dyDescent="0.3">
      <c r="A21" s="140" t="s">
        <v>191</v>
      </c>
      <c r="B21" s="141">
        <v>40</v>
      </c>
      <c r="C21" s="142">
        <v>53.846153846153847</v>
      </c>
      <c r="D21" s="142">
        <v>17.948717948717949</v>
      </c>
      <c r="E21" s="142">
        <v>35.897435897435898</v>
      </c>
      <c r="F21" s="142">
        <v>69.230769230769226</v>
      </c>
      <c r="G21" s="142">
        <v>25.641025641025639</v>
      </c>
      <c r="H21" s="234"/>
      <c r="I21" s="234"/>
      <c r="J21" s="234"/>
      <c r="K21" s="234"/>
      <c r="L21" s="237"/>
      <c r="M21" s="237"/>
      <c r="N21" s="237"/>
      <c r="O21" s="251"/>
      <c r="P21" s="251"/>
      <c r="Q21" s="251"/>
      <c r="R21" s="251"/>
      <c r="S21" s="251"/>
      <c r="T21" s="251"/>
      <c r="U21" s="251"/>
      <c r="V21" s="251"/>
      <c r="W21" s="251"/>
      <c r="X21" s="251"/>
      <c r="Y21" s="250"/>
      <c r="Z21" s="237"/>
      <c r="AA21" s="251"/>
    </row>
    <row r="22" spans="1:27" s="238" customFormat="1" ht="12" customHeight="1" x14ac:dyDescent="0.3">
      <c r="A22" s="140" t="s">
        <v>192</v>
      </c>
      <c r="B22" s="141">
        <v>40</v>
      </c>
      <c r="C22" s="142">
        <v>58.333333333333336</v>
      </c>
      <c r="D22" s="142">
        <v>41.666666666666671</v>
      </c>
      <c r="E22" s="142">
        <v>16.666666666666664</v>
      </c>
      <c r="F22" s="142">
        <v>47.222222222222221</v>
      </c>
      <c r="G22" s="142">
        <v>47.222222222222221</v>
      </c>
      <c r="H22" s="234"/>
      <c r="I22" s="234"/>
      <c r="J22" s="234"/>
      <c r="K22" s="234"/>
      <c r="L22" s="237"/>
      <c r="M22" s="237"/>
      <c r="N22" s="237"/>
      <c r="O22" s="251"/>
      <c r="P22" s="251"/>
      <c r="Q22" s="251"/>
      <c r="R22" s="251"/>
      <c r="S22" s="251"/>
      <c r="T22" s="251"/>
      <c r="U22" s="251"/>
      <c r="V22" s="251"/>
      <c r="W22" s="251"/>
      <c r="X22" s="251"/>
      <c r="Y22" s="250"/>
      <c r="Z22" s="237"/>
      <c r="AA22" s="251"/>
    </row>
    <row r="23" spans="1:27" s="238" customFormat="1" ht="12" customHeight="1" x14ac:dyDescent="0.3">
      <c r="A23" s="140" t="s">
        <v>193</v>
      </c>
      <c r="B23" s="141">
        <v>30</v>
      </c>
      <c r="C23" s="142">
        <v>58.82352941176471</v>
      </c>
      <c r="D23" s="142">
        <v>23.52941176470588</v>
      </c>
      <c r="E23" s="142">
        <v>35.294117647058826</v>
      </c>
      <c r="F23" s="142">
        <v>32.352941176470587</v>
      </c>
      <c r="G23" s="142">
        <v>50</v>
      </c>
      <c r="H23" s="234"/>
      <c r="I23" s="234"/>
      <c r="J23" s="234"/>
      <c r="K23" s="234"/>
      <c r="L23" s="237"/>
      <c r="M23" s="237"/>
      <c r="N23" s="237"/>
      <c r="O23" s="251"/>
      <c r="P23" s="251"/>
      <c r="Q23" s="251"/>
      <c r="R23" s="251"/>
      <c r="S23" s="251"/>
      <c r="T23" s="251"/>
      <c r="U23" s="251"/>
      <c r="V23" s="251"/>
      <c r="W23" s="251"/>
      <c r="X23" s="251"/>
      <c r="Y23" s="250"/>
      <c r="Z23" s="237"/>
      <c r="AA23" s="251"/>
    </row>
    <row r="24" spans="1:27" s="238" customFormat="1" ht="12" customHeight="1" x14ac:dyDescent="0.3">
      <c r="A24" s="140" t="s">
        <v>194</v>
      </c>
      <c r="B24" s="141">
        <v>30</v>
      </c>
      <c r="C24" s="142">
        <v>69.230769230769226</v>
      </c>
      <c r="D24" s="142">
        <v>53.846153846153847</v>
      </c>
      <c r="E24" s="142">
        <v>15.384615384615385</v>
      </c>
      <c r="F24" s="142">
        <v>100</v>
      </c>
      <c r="G24" s="142" t="s">
        <v>229</v>
      </c>
      <c r="H24" s="234"/>
      <c r="I24" s="234"/>
      <c r="J24" s="234"/>
      <c r="K24" s="234"/>
      <c r="L24" s="237"/>
      <c r="M24" s="237"/>
      <c r="N24" s="237"/>
      <c r="O24" s="251"/>
      <c r="P24" s="251"/>
      <c r="Q24" s="251"/>
      <c r="R24" s="251"/>
      <c r="S24" s="251"/>
      <c r="T24" s="251"/>
      <c r="U24" s="251"/>
      <c r="V24" s="251"/>
      <c r="W24" s="251"/>
      <c r="X24" s="251"/>
      <c r="Y24" s="250"/>
      <c r="Z24" s="237"/>
      <c r="AA24" s="251"/>
    </row>
    <row r="25" spans="1:27" s="238" customFormat="1" ht="12" customHeight="1" x14ac:dyDescent="0.3">
      <c r="A25" s="140" t="s">
        <v>195</v>
      </c>
      <c r="B25" s="141">
        <v>60</v>
      </c>
      <c r="C25" s="142">
        <v>58.928571428571431</v>
      </c>
      <c r="D25" s="142">
        <v>46.428571428571431</v>
      </c>
      <c r="E25" s="142">
        <v>3.5714285714285712</v>
      </c>
      <c r="F25" s="142">
        <v>60.714285714285708</v>
      </c>
      <c r="G25" s="142">
        <v>30.357142857142854</v>
      </c>
      <c r="H25" s="234"/>
      <c r="I25" s="234"/>
      <c r="J25" s="234"/>
      <c r="K25" s="234"/>
      <c r="L25" s="237"/>
      <c r="M25" s="237"/>
      <c r="N25" s="237"/>
      <c r="O25" s="251"/>
      <c r="P25" s="251"/>
      <c r="Q25" s="251"/>
      <c r="R25" s="251"/>
      <c r="S25" s="251"/>
      <c r="T25" s="251"/>
      <c r="U25" s="251"/>
      <c r="V25" s="251"/>
      <c r="W25" s="251"/>
      <c r="X25" s="251"/>
      <c r="Y25" s="250"/>
      <c r="Z25" s="237"/>
      <c r="AA25" s="251"/>
    </row>
    <row r="26" spans="1:27" s="238" customFormat="1" ht="12" customHeight="1" x14ac:dyDescent="0.3">
      <c r="A26" s="140" t="s">
        <v>230</v>
      </c>
      <c r="B26" s="141" t="s">
        <v>230</v>
      </c>
      <c r="C26" s="142" t="s">
        <v>230</v>
      </c>
      <c r="D26" s="142" t="s">
        <v>230</v>
      </c>
      <c r="E26" s="142" t="s">
        <v>230</v>
      </c>
      <c r="F26" s="142" t="s">
        <v>230</v>
      </c>
      <c r="G26" s="142" t="s">
        <v>230</v>
      </c>
      <c r="H26" s="234"/>
      <c r="I26" s="234"/>
      <c r="J26" s="234"/>
      <c r="K26" s="234"/>
      <c r="L26" s="237"/>
      <c r="M26" s="237"/>
      <c r="N26" s="237"/>
      <c r="O26" s="251"/>
      <c r="P26" s="251"/>
      <c r="Q26" s="251"/>
      <c r="R26" s="251"/>
      <c r="S26" s="251"/>
      <c r="T26" s="251"/>
      <c r="U26" s="251"/>
      <c r="V26" s="251"/>
      <c r="W26" s="251"/>
      <c r="X26" s="251"/>
      <c r="Y26" s="250"/>
      <c r="Z26" s="237"/>
      <c r="AA26" s="251"/>
    </row>
    <row r="27" spans="1:27" s="387" customFormat="1" ht="12" customHeight="1" x14ac:dyDescent="0.3">
      <c r="A27" s="388" t="s">
        <v>196</v>
      </c>
      <c r="B27" s="389">
        <v>130</v>
      </c>
      <c r="C27" s="390">
        <v>62.790697674418603</v>
      </c>
      <c r="D27" s="390" t="s">
        <v>224</v>
      </c>
      <c r="E27" s="390" t="s">
        <v>224</v>
      </c>
      <c r="F27" s="390">
        <v>41.860465116279073</v>
      </c>
      <c r="G27" s="390">
        <v>50.387596899224803</v>
      </c>
      <c r="H27" s="383"/>
      <c r="I27" s="383"/>
      <c r="J27" s="383"/>
      <c r="K27" s="383"/>
      <c r="L27" s="384"/>
      <c r="M27" s="384"/>
      <c r="N27" s="384"/>
      <c r="O27" s="391"/>
      <c r="P27" s="391"/>
      <c r="Q27" s="391"/>
      <c r="R27" s="391"/>
      <c r="S27" s="391"/>
      <c r="T27" s="391"/>
      <c r="U27" s="391"/>
      <c r="V27" s="391"/>
      <c r="W27" s="391"/>
      <c r="X27" s="391"/>
      <c r="Y27" s="386"/>
      <c r="Z27" s="384"/>
      <c r="AA27" s="391"/>
    </row>
    <row r="28" spans="1:27" s="238" customFormat="1" ht="12" customHeight="1" x14ac:dyDescent="0.3">
      <c r="A28" s="140" t="s">
        <v>230</v>
      </c>
      <c r="B28" s="141" t="s">
        <v>230</v>
      </c>
      <c r="C28" s="142" t="s">
        <v>230</v>
      </c>
      <c r="D28" s="142" t="s">
        <v>230</v>
      </c>
      <c r="E28" s="142" t="s">
        <v>230</v>
      </c>
      <c r="F28" s="142" t="s">
        <v>230</v>
      </c>
      <c r="G28" s="142" t="s">
        <v>230</v>
      </c>
      <c r="H28" s="234"/>
      <c r="I28" s="234"/>
      <c r="J28" s="234"/>
      <c r="K28" s="234"/>
      <c r="L28" s="237"/>
      <c r="M28" s="237"/>
      <c r="N28" s="237"/>
      <c r="O28" s="251"/>
      <c r="P28" s="251"/>
      <c r="Q28" s="251"/>
      <c r="R28" s="251"/>
      <c r="S28" s="251"/>
      <c r="T28" s="251"/>
      <c r="U28" s="251"/>
      <c r="V28" s="251"/>
      <c r="W28" s="251"/>
      <c r="X28" s="251"/>
      <c r="Y28" s="250"/>
      <c r="Z28" s="237"/>
      <c r="AA28" s="251"/>
    </row>
    <row r="29" spans="1:27" s="387" customFormat="1" ht="12" customHeight="1" x14ac:dyDescent="0.3">
      <c r="A29" s="388" t="s">
        <v>197</v>
      </c>
      <c r="B29" s="389">
        <v>1830</v>
      </c>
      <c r="C29" s="390">
        <v>46.36810486073184</v>
      </c>
      <c r="D29" s="390">
        <v>31.075914800655379</v>
      </c>
      <c r="E29" s="390">
        <v>13.981430912069905</v>
      </c>
      <c r="F29" s="390">
        <v>20.80830147460404</v>
      </c>
      <c r="G29" s="390">
        <v>45.658110322228289</v>
      </c>
      <c r="H29" s="383"/>
      <c r="I29" s="383"/>
      <c r="J29" s="383"/>
      <c r="K29" s="383"/>
      <c r="L29" s="384"/>
      <c r="M29" s="384"/>
      <c r="N29" s="384"/>
      <c r="O29" s="391"/>
      <c r="P29" s="391"/>
      <c r="Q29" s="391"/>
      <c r="R29" s="391"/>
      <c r="S29" s="391"/>
      <c r="T29" s="391"/>
      <c r="U29" s="391"/>
      <c r="V29" s="391"/>
      <c r="W29" s="391"/>
      <c r="X29" s="391"/>
      <c r="Y29" s="386"/>
      <c r="Z29" s="384"/>
      <c r="AA29" s="391"/>
    </row>
    <row r="30" spans="1:27" s="238" customFormat="1" ht="12" customHeight="1" x14ac:dyDescent="0.3">
      <c r="A30" s="140" t="s">
        <v>198</v>
      </c>
      <c r="B30" s="141">
        <v>530</v>
      </c>
      <c r="C30" s="142">
        <v>33.206831119544596</v>
      </c>
      <c r="D30" s="142">
        <v>17.267552182163186</v>
      </c>
      <c r="E30" s="142">
        <v>14.990512333965844</v>
      </c>
      <c r="F30" s="142">
        <v>20.49335863377609</v>
      </c>
      <c r="G30" s="142">
        <v>46.679316888045541</v>
      </c>
      <c r="H30" s="234"/>
      <c r="I30" s="234"/>
      <c r="J30" s="234"/>
      <c r="K30" s="234"/>
      <c r="L30" s="237"/>
      <c r="M30" s="237"/>
      <c r="N30" s="237"/>
      <c r="O30" s="251"/>
      <c r="P30" s="251"/>
      <c r="Q30" s="251"/>
      <c r="R30" s="251"/>
      <c r="S30" s="251"/>
      <c r="T30" s="251"/>
      <c r="U30" s="251"/>
      <c r="V30" s="251"/>
      <c r="W30" s="251"/>
      <c r="X30" s="251"/>
      <c r="Y30" s="250"/>
      <c r="Z30" s="237"/>
      <c r="AA30" s="251"/>
    </row>
    <row r="31" spans="1:27" s="238" customFormat="1" ht="12" customHeight="1" x14ac:dyDescent="0.3">
      <c r="A31" s="140" t="s">
        <v>199</v>
      </c>
      <c r="B31" s="141">
        <v>300</v>
      </c>
      <c r="C31" s="142">
        <v>50.675675675675677</v>
      </c>
      <c r="D31" s="142">
        <v>38.851351351351347</v>
      </c>
      <c r="E31" s="142">
        <v>9.7972972972972965</v>
      </c>
      <c r="F31" s="142">
        <v>13.513513513513514</v>
      </c>
      <c r="G31" s="142">
        <v>68.581081081081081</v>
      </c>
      <c r="H31" s="234"/>
      <c r="I31" s="234"/>
      <c r="J31" s="234"/>
      <c r="K31" s="234"/>
      <c r="L31" s="237"/>
      <c r="M31" s="237"/>
      <c r="N31" s="237"/>
      <c r="O31" s="251"/>
      <c r="P31" s="251"/>
      <c r="Q31" s="251"/>
      <c r="R31" s="251"/>
      <c r="S31" s="251"/>
      <c r="T31" s="251"/>
      <c r="U31" s="251"/>
      <c r="V31" s="251"/>
      <c r="W31" s="251"/>
      <c r="X31" s="251"/>
      <c r="Y31" s="250"/>
      <c r="Z31" s="237"/>
      <c r="AA31" s="251"/>
    </row>
    <row r="32" spans="1:27" s="238" customFormat="1" ht="12" customHeight="1" x14ac:dyDescent="0.3">
      <c r="A32" s="140" t="s">
        <v>200</v>
      </c>
      <c r="B32" s="141">
        <v>160</v>
      </c>
      <c r="C32" s="142">
        <v>57.692307692307686</v>
      </c>
      <c r="D32" s="142">
        <v>48.717948717948715</v>
      </c>
      <c r="E32" s="142">
        <v>8.9743589743589745</v>
      </c>
      <c r="F32" s="142">
        <v>45.512820512820511</v>
      </c>
      <c r="G32" s="142">
        <v>39.743589743589745</v>
      </c>
      <c r="H32" s="234"/>
      <c r="I32" s="234"/>
      <c r="J32" s="234"/>
      <c r="K32" s="234"/>
      <c r="L32" s="237"/>
      <c r="M32" s="237"/>
      <c r="N32" s="237"/>
      <c r="O32" s="251"/>
      <c r="P32" s="251"/>
      <c r="Q32" s="251"/>
      <c r="R32" s="251"/>
      <c r="S32" s="251"/>
      <c r="T32" s="251"/>
      <c r="U32" s="251"/>
      <c r="V32" s="251"/>
      <c r="W32" s="251"/>
      <c r="X32" s="251"/>
      <c r="Y32" s="250"/>
      <c r="Z32" s="237"/>
      <c r="AA32" s="251"/>
    </row>
    <row r="33" spans="1:27" s="238" customFormat="1" ht="12" customHeight="1" x14ac:dyDescent="0.3">
      <c r="A33" s="140" t="s">
        <v>201</v>
      </c>
      <c r="B33" s="141">
        <v>120</v>
      </c>
      <c r="C33" s="142">
        <v>53.719008264462808</v>
      </c>
      <c r="D33" s="142">
        <v>26.446280991735538</v>
      </c>
      <c r="E33" s="142">
        <v>23.140495867768596</v>
      </c>
      <c r="F33" s="142">
        <v>38.016528925619838</v>
      </c>
      <c r="G33" s="142">
        <v>32.231404958677686</v>
      </c>
      <c r="H33" s="234"/>
      <c r="I33" s="234"/>
      <c r="J33" s="234"/>
      <c r="K33" s="234"/>
      <c r="L33" s="237"/>
      <c r="M33" s="237"/>
      <c r="N33" s="237"/>
      <c r="O33" s="251"/>
      <c r="P33" s="251"/>
      <c r="Q33" s="251"/>
      <c r="R33" s="251"/>
      <c r="S33" s="251"/>
      <c r="T33" s="251"/>
      <c r="U33" s="251"/>
      <c r="V33" s="251"/>
      <c r="W33" s="251"/>
      <c r="X33" s="251"/>
      <c r="Y33" s="250"/>
      <c r="Z33" s="237"/>
      <c r="AA33" s="251"/>
    </row>
    <row r="34" spans="1:27" s="238" customFormat="1" ht="12" customHeight="1" x14ac:dyDescent="0.3">
      <c r="A34" s="140" t="s">
        <v>202</v>
      </c>
      <c r="B34" s="141">
        <v>120</v>
      </c>
      <c r="C34" s="142">
        <v>27.500000000000004</v>
      </c>
      <c r="D34" s="142">
        <v>20.833333333333336</v>
      </c>
      <c r="E34" s="142">
        <v>6.666666666666667</v>
      </c>
      <c r="F34" s="142">
        <v>5.833333333333333</v>
      </c>
      <c r="G34" s="142">
        <v>39.166666666666664</v>
      </c>
      <c r="H34" s="234"/>
      <c r="I34" s="234"/>
      <c r="J34" s="234"/>
      <c r="K34" s="234"/>
      <c r="L34" s="237"/>
      <c r="M34" s="237"/>
      <c r="N34" s="237"/>
      <c r="O34" s="251"/>
      <c r="P34" s="251"/>
      <c r="Q34" s="251"/>
      <c r="R34" s="251"/>
      <c r="S34" s="251"/>
      <c r="T34" s="251"/>
      <c r="U34" s="251"/>
      <c r="V34" s="251"/>
      <c r="W34" s="251"/>
      <c r="X34" s="251"/>
      <c r="Y34" s="250"/>
      <c r="Z34" s="237"/>
      <c r="AA34" s="251"/>
    </row>
    <row r="35" spans="1:27" s="238" customFormat="1" ht="12" customHeight="1" x14ac:dyDescent="0.3">
      <c r="A35" s="140" t="s">
        <v>203</v>
      </c>
      <c r="B35" s="141">
        <v>110</v>
      </c>
      <c r="C35" s="142">
        <v>71.171171171171167</v>
      </c>
      <c r="D35" s="142">
        <v>36.936936936936938</v>
      </c>
      <c r="E35" s="142">
        <v>30.630630630630627</v>
      </c>
      <c r="F35" s="142">
        <v>28.828828828828829</v>
      </c>
      <c r="G35" s="142">
        <v>55.85585585585585</v>
      </c>
      <c r="H35" s="234"/>
      <c r="I35" s="234"/>
      <c r="J35" s="234"/>
      <c r="K35" s="234"/>
      <c r="L35" s="237"/>
      <c r="M35" s="237"/>
      <c r="N35" s="237"/>
      <c r="O35" s="251"/>
      <c r="P35" s="251"/>
      <c r="Q35" s="251"/>
      <c r="R35" s="251"/>
      <c r="S35" s="251"/>
      <c r="T35" s="251"/>
      <c r="U35" s="251"/>
      <c r="V35" s="251"/>
      <c r="W35" s="251"/>
      <c r="X35" s="251"/>
      <c r="Y35" s="250"/>
      <c r="Z35" s="237"/>
      <c r="AA35" s="251"/>
    </row>
    <row r="36" spans="1:27" s="238" customFormat="1" ht="12" customHeight="1" x14ac:dyDescent="0.3">
      <c r="A36" s="140" t="s">
        <v>204</v>
      </c>
      <c r="B36" s="141">
        <v>110</v>
      </c>
      <c r="C36" s="142">
        <v>69.158878504672899</v>
      </c>
      <c r="D36" s="142">
        <v>58.878504672897193</v>
      </c>
      <c r="E36" s="142">
        <v>9.3457943925233646</v>
      </c>
      <c r="F36" s="142">
        <v>18.691588785046729</v>
      </c>
      <c r="G36" s="142">
        <v>38.31775700934579</v>
      </c>
      <c r="H36" s="234"/>
      <c r="I36" s="234"/>
      <c r="J36" s="234"/>
      <c r="K36" s="234"/>
      <c r="L36" s="237"/>
      <c r="M36" s="237"/>
      <c r="N36" s="237"/>
      <c r="O36" s="251"/>
      <c r="P36" s="251"/>
      <c r="Q36" s="251"/>
      <c r="R36" s="251"/>
      <c r="S36" s="251"/>
      <c r="T36" s="251"/>
      <c r="U36" s="251"/>
      <c r="V36" s="251"/>
      <c r="W36" s="251"/>
      <c r="X36" s="251"/>
      <c r="Y36" s="250"/>
      <c r="Z36" s="237"/>
      <c r="AA36" s="251"/>
    </row>
    <row r="37" spans="1:27" s="238" customFormat="1" ht="12" customHeight="1" x14ac:dyDescent="0.3">
      <c r="A37" s="140" t="s">
        <v>205</v>
      </c>
      <c r="B37" s="141">
        <v>80</v>
      </c>
      <c r="C37" s="142">
        <v>78.571428571428569</v>
      </c>
      <c r="D37" s="142">
        <v>72.61904761904762</v>
      </c>
      <c r="E37" s="142">
        <v>5.9523809523809517</v>
      </c>
      <c r="F37" s="142">
        <v>4.7619047619047619</v>
      </c>
      <c r="G37" s="142">
        <v>13.095238095238097</v>
      </c>
      <c r="H37" s="234"/>
      <c r="I37" s="234"/>
      <c r="J37" s="234"/>
      <c r="K37" s="234"/>
      <c r="L37" s="237"/>
      <c r="M37" s="237"/>
      <c r="N37" s="237"/>
      <c r="O37" s="251"/>
      <c r="P37" s="251"/>
      <c r="Q37" s="251"/>
      <c r="R37" s="251"/>
      <c r="S37" s="251"/>
      <c r="T37" s="251"/>
      <c r="U37" s="251"/>
      <c r="V37" s="251"/>
      <c r="W37" s="251"/>
      <c r="X37" s="251"/>
      <c r="Y37" s="250"/>
      <c r="Z37" s="237"/>
      <c r="AA37" s="251"/>
    </row>
    <row r="38" spans="1:27" s="238" customFormat="1" ht="12" customHeight="1" x14ac:dyDescent="0.3">
      <c r="A38" s="140" t="s">
        <v>206</v>
      </c>
      <c r="B38" s="141">
        <v>80</v>
      </c>
      <c r="C38" s="142">
        <v>47.368421052631575</v>
      </c>
      <c r="D38" s="142">
        <v>25</v>
      </c>
      <c r="E38" s="142">
        <v>22.368421052631579</v>
      </c>
      <c r="F38" s="142">
        <v>7.8947368421052628</v>
      </c>
      <c r="G38" s="142">
        <v>39.473684210526315</v>
      </c>
      <c r="H38" s="234"/>
      <c r="I38" s="234"/>
      <c r="J38" s="234"/>
      <c r="K38" s="234"/>
      <c r="L38" s="237"/>
      <c r="M38" s="237"/>
      <c r="N38" s="237"/>
      <c r="O38" s="251"/>
      <c r="P38" s="251"/>
      <c r="Q38" s="251"/>
      <c r="R38" s="251"/>
      <c r="S38" s="251"/>
      <c r="T38" s="251"/>
      <c r="U38" s="251"/>
      <c r="V38" s="251"/>
      <c r="W38" s="251"/>
      <c r="X38" s="251"/>
      <c r="Y38" s="250"/>
      <c r="Z38" s="237"/>
      <c r="AA38" s="251"/>
    </row>
    <row r="39" spans="1:27" s="238" customFormat="1" ht="12" customHeight="1" x14ac:dyDescent="0.3">
      <c r="A39" s="140" t="s">
        <v>207</v>
      </c>
      <c r="B39" s="141">
        <v>60</v>
      </c>
      <c r="C39" s="142">
        <v>45.614035087719294</v>
      </c>
      <c r="D39" s="142">
        <v>45.614035087719294</v>
      </c>
      <c r="E39" s="142" t="s">
        <v>229</v>
      </c>
      <c r="F39" s="142">
        <v>31.578947368421051</v>
      </c>
      <c r="G39" s="142">
        <v>49.122807017543856</v>
      </c>
      <c r="H39" s="234"/>
      <c r="I39" s="234"/>
      <c r="J39" s="234"/>
      <c r="K39" s="234"/>
      <c r="L39" s="237"/>
      <c r="M39" s="237"/>
      <c r="N39" s="237"/>
      <c r="O39" s="251"/>
      <c r="P39" s="251"/>
      <c r="Q39" s="251"/>
      <c r="R39" s="251"/>
      <c r="S39" s="251"/>
      <c r="T39" s="251"/>
      <c r="U39" s="251"/>
      <c r="V39" s="251"/>
      <c r="W39" s="251"/>
      <c r="X39" s="251"/>
      <c r="Y39" s="250"/>
      <c r="Z39" s="237"/>
      <c r="AA39" s="251"/>
    </row>
    <row r="40" spans="1:27" s="238" customFormat="1" ht="12" customHeight="1" x14ac:dyDescent="0.3">
      <c r="A40" s="140" t="s">
        <v>208</v>
      </c>
      <c r="B40" s="141">
        <v>50</v>
      </c>
      <c r="C40" s="142">
        <v>23.913043478260871</v>
      </c>
      <c r="D40" s="142">
        <v>13.043478260869565</v>
      </c>
      <c r="E40" s="142">
        <v>10.869565217391305</v>
      </c>
      <c r="F40" s="142">
        <v>19.565217391304348</v>
      </c>
      <c r="G40" s="142">
        <v>21.739130434782609</v>
      </c>
      <c r="H40" s="234"/>
      <c r="I40" s="234"/>
      <c r="J40" s="234"/>
      <c r="K40" s="234"/>
      <c r="L40" s="237"/>
      <c r="M40" s="237"/>
      <c r="N40" s="237"/>
      <c r="O40" s="251"/>
      <c r="P40" s="251"/>
      <c r="Q40" s="251"/>
      <c r="R40" s="251"/>
      <c r="S40" s="251"/>
      <c r="T40" s="251"/>
      <c r="U40" s="251"/>
      <c r="V40" s="251"/>
      <c r="W40" s="251"/>
      <c r="X40" s="251"/>
      <c r="Y40" s="250"/>
      <c r="Z40" s="237"/>
      <c r="AA40" s="251"/>
    </row>
    <row r="41" spans="1:27" s="238" customFormat="1" ht="12" customHeight="1" x14ac:dyDescent="0.3">
      <c r="A41" s="140" t="s">
        <v>209</v>
      </c>
      <c r="B41" s="141">
        <v>40</v>
      </c>
      <c r="C41" s="142">
        <v>52.5</v>
      </c>
      <c r="D41" s="142">
        <v>20</v>
      </c>
      <c r="E41" s="142">
        <v>32.5</v>
      </c>
      <c r="F41" s="142">
        <v>12.5</v>
      </c>
      <c r="G41" s="142">
        <v>45</v>
      </c>
      <c r="H41" s="234"/>
      <c r="I41" s="234"/>
      <c r="J41" s="234"/>
      <c r="K41" s="234"/>
      <c r="L41" s="237"/>
      <c r="M41" s="237"/>
      <c r="N41" s="237"/>
      <c r="O41" s="251"/>
      <c r="P41" s="251"/>
      <c r="Q41" s="251"/>
      <c r="R41" s="251"/>
      <c r="S41" s="251"/>
      <c r="T41" s="251"/>
      <c r="U41" s="251"/>
      <c r="V41" s="251"/>
      <c r="W41" s="251"/>
      <c r="X41" s="251"/>
      <c r="Y41" s="250"/>
      <c r="Z41" s="237"/>
      <c r="AA41" s="251"/>
    </row>
    <row r="42" spans="1:27" s="238" customFormat="1" ht="12" customHeight="1" x14ac:dyDescent="0.3">
      <c r="A42" s="140" t="s">
        <v>195</v>
      </c>
      <c r="B42" s="141">
        <v>90</v>
      </c>
      <c r="C42" s="142">
        <v>25.555555555555554</v>
      </c>
      <c r="D42" s="142">
        <v>6.666666666666667</v>
      </c>
      <c r="E42" s="142">
        <v>15.555555555555555</v>
      </c>
      <c r="F42" s="142">
        <v>16.666666666666664</v>
      </c>
      <c r="G42" s="142">
        <v>43.333333333333336</v>
      </c>
      <c r="H42" s="234"/>
      <c r="I42" s="234"/>
      <c r="J42" s="234"/>
      <c r="K42" s="234"/>
      <c r="L42" s="237"/>
      <c r="M42" s="237"/>
      <c r="N42" s="237"/>
      <c r="O42" s="251"/>
      <c r="P42" s="251"/>
      <c r="Q42" s="251"/>
      <c r="R42" s="251"/>
      <c r="S42" s="251"/>
      <c r="T42" s="251"/>
      <c r="U42" s="251"/>
      <c r="V42" s="251"/>
      <c r="W42" s="251"/>
      <c r="X42" s="251"/>
      <c r="Y42" s="250"/>
      <c r="Z42" s="237"/>
      <c r="AA42" s="251"/>
    </row>
    <row r="43" spans="1:27" s="238" customFormat="1" ht="12" customHeight="1" x14ac:dyDescent="0.3">
      <c r="A43" s="140" t="s">
        <v>230</v>
      </c>
      <c r="B43" s="141" t="s">
        <v>230</v>
      </c>
      <c r="C43" s="142" t="s">
        <v>230</v>
      </c>
      <c r="D43" s="142" t="s">
        <v>230</v>
      </c>
      <c r="E43" s="142" t="s">
        <v>230</v>
      </c>
      <c r="F43" s="142" t="s">
        <v>230</v>
      </c>
      <c r="G43" s="142" t="s">
        <v>230</v>
      </c>
      <c r="H43" s="234"/>
      <c r="I43" s="234"/>
      <c r="J43" s="234"/>
      <c r="K43" s="234"/>
      <c r="L43" s="237"/>
      <c r="M43" s="237"/>
      <c r="N43" s="237"/>
      <c r="O43" s="251"/>
      <c r="P43" s="251"/>
      <c r="Q43" s="251"/>
      <c r="R43" s="251"/>
      <c r="S43" s="251"/>
      <c r="T43" s="251"/>
      <c r="U43" s="251"/>
      <c r="V43" s="251"/>
      <c r="W43" s="251"/>
      <c r="X43" s="251"/>
      <c r="Y43" s="250"/>
      <c r="Z43" s="237"/>
      <c r="AA43" s="251"/>
    </row>
    <row r="44" spans="1:27" s="387" customFormat="1" ht="12" customHeight="1" x14ac:dyDescent="0.3">
      <c r="A44" s="388" t="s">
        <v>210</v>
      </c>
      <c r="B44" s="389">
        <v>2630</v>
      </c>
      <c r="C44" s="390">
        <v>51.142421934501151</v>
      </c>
      <c r="D44" s="390">
        <v>32.178217821782177</v>
      </c>
      <c r="E44" s="390">
        <v>14.051789794364053</v>
      </c>
      <c r="F44" s="390">
        <v>14.089870525514089</v>
      </c>
      <c r="G44" s="390">
        <v>38.118811881188122</v>
      </c>
      <c r="H44" s="383"/>
      <c r="I44" s="383"/>
      <c r="J44" s="383"/>
      <c r="K44" s="383"/>
      <c r="L44" s="384"/>
      <c r="M44" s="384"/>
      <c r="N44" s="384"/>
      <c r="O44" s="391"/>
      <c r="P44" s="391"/>
      <c r="Q44" s="391"/>
      <c r="R44" s="391"/>
      <c r="S44" s="391"/>
      <c r="T44" s="391"/>
      <c r="U44" s="391"/>
      <c r="V44" s="391"/>
      <c r="W44" s="391"/>
      <c r="X44" s="391"/>
      <c r="Y44" s="386"/>
      <c r="Z44" s="384"/>
      <c r="AA44" s="391"/>
    </row>
    <row r="45" spans="1:27" s="238" customFormat="1" ht="12" customHeight="1" x14ac:dyDescent="0.3">
      <c r="A45" s="140" t="s">
        <v>211</v>
      </c>
      <c r="B45" s="141">
        <v>440</v>
      </c>
      <c r="C45" s="142">
        <v>60.091743119266049</v>
      </c>
      <c r="D45" s="142">
        <v>40.137614678899084</v>
      </c>
      <c r="E45" s="142">
        <v>13.532110091743119</v>
      </c>
      <c r="F45" s="142">
        <v>9.1743119266055047</v>
      </c>
      <c r="G45" s="142">
        <v>52.981651376146786</v>
      </c>
      <c r="H45" s="234"/>
      <c r="I45" s="234"/>
      <c r="J45" s="234"/>
      <c r="K45" s="234"/>
      <c r="L45" s="237"/>
      <c r="M45" s="237"/>
      <c r="N45" s="237"/>
      <c r="O45" s="251"/>
      <c r="P45" s="251"/>
      <c r="Q45" s="251"/>
      <c r="R45" s="251"/>
      <c r="S45" s="251"/>
      <c r="T45" s="251"/>
      <c r="U45" s="251"/>
      <c r="V45" s="251"/>
      <c r="W45" s="251"/>
      <c r="X45" s="251"/>
      <c r="Y45" s="250"/>
      <c r="Z45" s="237"/>
      <c r="AA45" s="251"/>
    </row>
    <row r="46" spans="1:27" s="238" customFormat="1" ht="12" customHeight="1" x14ac:dyDescent="0.3">
      <c r="A46" s="140" t="s">
        <v>212</v>
      </c>
      <c r="B46" s="141">
        <v>410</v>
      </c>
      <c r="C46" s="142">
        <v>24.938875305623473</v>
      </c>
      <c r="D46" s="142">
        <v>12.469437652811736</v>
      </c>
      <c r="E46" s="142">
        <v>7.8239608801955987</v>
      </c>
      <c r="F46" s="142">
        <v>1.4669926650366749</v>
      </c>
      <c r="G46" s="142">
        <v>29.584352078239608</v>
      </c>
      <c r="H46" s="234"/>
      <c r="I46" s="234"/>
      <c r="J46" s="234"/>
      <c r="K46" s="234"/>
      <c r="L46" s="237"/>
      <c r="M46" s="237"/>
      <c r="N46" s="237"/>
      <c r="O46" s="251"/>
      <c r="P46" s="251"/>
      <c r="Q46" s="251"/>
      <c r="R46" s="251"/>
      <c r="S46" s="251"/>
      <c r="T46" s="251"/>
      <c r="U46" s="251"/>
      <c r="V46" s="251"/>
      <c r="W46" s="251"/>
      <c r="X46" s="251"/>
      <c r="Y46" s="250"/>
      <c r="Z46" s="237"/>
      <c r="AA46" s="251"/>
    </row>
    <row r="47" spans="1:27" s="238" customFormat="1" ht="12" customHeight="1" x14ac:dyDescent="0.3">
      <c r="A47" s="140" t="s">
        <v>213</v>
      </c>
      <c r="B47" s="141">
        <v>230</v>
      </c>
      <c r="C47" s="142">
        <v>63.478260869565219</v>
      </c>
      <c r="D47" s="142">
        <v>46.086956521739133</v>
      </c>
      <c r="E47" s="142">
        <v>17.391304347826086</v>
      </c>
      <c r="F47" s="142">
        <v>4.3478260869565215</v>
      </c>
      <c r="G47" s="142">
        <v>46.086956521739133</v>
      </c>
      <c r="H47" s="234"/>
      <c r="I47" s="234"/>
      <c r="J47" s="234"/>
      <c r="K47" s="234"/>
      <c r="L47" s="237"/>
      <c r="M47" s="237"/>
      <c r="N47" s="237"/>
      <c r="O47" s="251"/>
      <c r="P47" s="251"/>
      <c r="Q47" s="251"/>
      <c r="R47" s="251"/>
      <c r="S47" s="251"/>
      <c r="T47" s="251"/>
      <c r="U47" s="251"/>
      <c r="V47" s="251"/>
      <c r="W47" s="251"/>
      <c r="X47" s="251"/>
      <c r="Y47" s="250"/>
      <c r="Z47" s="237"/>
      <c r="AA47" s="251"/>
    </row>
    <row r="48" spans="1:27" s="238" customFormat="1" ht="12" customHeight="1" x14ac:dyDescent="0.3">
      <c r="A48" s="140" t="s">
        <v>214</v>
      </c>
      <c r="B48" s="141">
        <v>230</v>
      </c>
      <c r="C48" s="142">
        <v>30.973451327433626</v>
      </c>
      <c r="D48" s="142">
        <v>11.946902654867257</v>
      </c>
      <c r="E48" s="142">
        <v>12.831858407079647</v>
      </c>
      <c r="F48" s="142">
        <v>7.5221238938053103</v>
      </c>
      <c r="G48" s="142">
        <v>44.690265486725664</v>
      </c>
      <c r="H48" s="234"/>
      <c r="I48" s="234"/>
      <c r="J48" s="234"/>
      <c r="K48" s="234"/>
      <c r="L48" s="237"/>
      <c r="M48" s="237"/>
      <c r="N48" s="237"/>
      <c r="O48" s="251"/>
      <c r="P48" s="251"/>
      <c r="Q48" s="251"/>
      <c r="R48" s="251"/>
      <c r="S48" s="251"/>
      <c r="T48" s="251"/>
      <c r="U48" s="251"/>
      <c r="V48" s="251"/>
      <c r="W48" s="251"/>
      <c r="X48" s="251"/>
      <c r="Y48" s="250"/>
      <c r="Z48" s="237"/>
      <c r="AA48" s="251"/>
    </row>
    <row r="49" spans="1:27" s="238" customFormat="1" ht="12" customHeight="1" x14ac:dyDescent="0.3">
      <c r="A49" s="140" t="s">
        <v>215</v>
      </c>
      <c r="B49" s="141">
        <v>220</v>
      </c>
      <c r="C49" s="142">
        <v>65.158371040723978</v>
      </c>
      <c r="D49" s="142">
        <v>47.963800904977376</v>
      </c>
      <c r="E49" s="142">
        <v>12.669683257918551</v>
      </c>
      <c r="F49" s="142">
        <v>19.004524886877828</v>
      </c>
      <c r="G49" s="142">
        <v>38.009049773755656</v>
      </c>
      <c r="H49" s="234"/>
      <c r="I49" s="234"/>
      <c r="J49" s="234"/>
      <c r="K49" s="234"/>
      <c r="L49" s="237"/>
      <c r="M49" s="237"/>
      <c r="N49" s="237"/>
      <c r="O49" s="251"/>
      <c r="P49" s="251"/>
      <c r="Q49" s="251"/>
      <c r="R49" s="251"/>
      <c r="S49" s="251"/>
      <c r="T49" s="251"/>
      <c r="U49" s="251"/>
      <c r="V49" s="251"/>
      <c r="W49" s="251"/>
      <c r="X49" s="251"/>
      <c r="Y49" s="250"/>
      <c r="Z49" s="237"/>
      <c r="AA49" s="251"/>
    </row>
    <row r="50" spans="1:27" s="238" customFormat="1" ht="12" customHeight="1" x14ac:dyDescent="0.3">
      <c r="A50" s="140" t="s">
        <v>216</v>
      </c>
      <c r="B50" s="141">
        <v>200</v>
      </c>
      <c r="C50" s="142">
        <v>9.7435897435897445</v>
      </c>
      <c r="D50" s="142">
        <v>8.7179487179487172</v>
      </c>
      <c r="E50" s="142">
        <v>0.51282051282051277</v>
      </c>
      <c r="F50" s="142">
        <v>3.0769230769230771</v>
      </c>
      <c r="G50" s="142">
        <v>27.692307692307693</v>
      </c>
      <c r="H50" s="234"/>
      <c r="I50" s="234"/>
      <c r="J50" s="234"/>
      <c r="K50" s="234"/>
      <c r="L50" s="237"/>
      <c r="M50" s="237"/>
      <c r="N50" s="237"/>
      <c r="O50" s="251"/>
      <c r="P50" s="251"/>
      <c r="Q50" s="251"/>
      <c r="R50" s="251"/>
      <c r="S50" s="251"/>
      <c r="T50" s="251"/>
      <c r="U50" s="251"/>
      <c r="V50" s="251"/>
      <c r="W50" s="251"/>
      <c r="X50" s="251"/>
      <c r="Y50" s="250"/>
      <c r="Z50" s="237"/>
      <c r="AA50" s="251"/>
    </row>
    <row r="51" spans="1:27" s="238" customFormat="1" ht="12" customHeight="1" x14ac:dyDescent="0.3">
      <c r="A51" s="140" t="s">
        <v>217</v>
      </c>
      <c r="B51" s="141">
        <v>170</v>
      </c>
      <c r="C51" s="142">
        <v>73.372781065088759</v>
      </c>
      <c r="D51" s="142">
        <v>37.869822485207102</v>
      </c>
      <c r="E51" s="142">
        <v>20.118343195266274</v>
      </c>
      <c r="F51" s="142">
        <v>63.905325443786985</v>
      </c>
      <c r="G51" s="142">
        <v>18.34319526627219</v>
      </c>
      <c r="H51" s="234"/>
      <c r="I51" s="234"/>
      <c r="J51" s="234"/>
      <c r="K51" s="234"/>
      <c r="L51" s="237"/>
      <c r="M51" s="237"/>
      <c r="N51" s="237"/>
      <c r="O51" s="251"/>
      <c r="P51" s="251"/>
      <c r="Q51" s="251"/>
      <c r="R51" s="251"/>
      <c r="S51" s="251"/>
      <c r="T51" s="251"/>
      <c r="U51" s="251"/>
      <c r="V51" s="251"/>
      <c r="W51" s="251"/>
      <c r="X51" s="251"/>
      <c r="Y51" s="250"/>
      <c r="Z51" s="237"/>
      <c r="AA51" s="251"/>
    </row>
    <row r="52" spans="1:27" s="238" customFormat="1" ht="12" customHeight="1" x14ac:dyDescent="0.3">
      <c r="A52" s="140" t="s">
        <v>218</v>
      </c>
      <c r="B52" s="141">
        <v>150</v>
      </c>
      <c r="C52" s="142">
        <v>79.194630872483216</v>
      </c>
      <c r="D52" s="142">
        <v>34.228187919463089</v>
      </c>
      <c r="E52" s="142">
        <v>44.29530201342282</v>
      </c>
      <c r="F52" s="142">
        <v>34.899328859060404</v>
      </c>
      <c r="G52" s="142">
        <v>49.664429530201346</v>
      </c>
      <c r="H52" s="234"/>
      <c r="I52" s="234"/>
      <c r="J52" s="234"/>
      <c r="K52" s="234"/>
      <c r="L52" s="237"/>
      <c r="M52" s="237"/>
      <c r="N52" s="237"/>
      <c r="O52" s="251"/>
      <c r="P52" s="251"/>
      <c r="Q52" s="251"/>
      <c r="R52" s="251"/>
      <c r="S52" s="251"/>
      <c r="T52" s="251"/>
      <c r="U52" s="251"/>
      <c r="V52" s="251"/>
      <c r="W52" s="251"/>
      <c r="X52" s="251"/>
      <c r="Y52" s="250"/>
      <c r="Z52" s="237"/>
      <c r="AA52" s="251"/>
    </row>
    <row r="53" spans="1:27" s="238" customFormat="1" ht="12" customHeight="1" x14ac:dyDescent="0.3">
      <c r="A53" s="140" t="s">
        <v>219</v>
      </c>
      <c r="B53" s="141">
        <v>140</v>
      </c>
      <c r="C53" s="142">
        <v>82.733812949640281</v>
      </c>
      <c r="D53" s="142">
        <v>55.39568345323741</v>
      </c>
      <c r="E53" s="142">
        <v>14.388489208633093</v>
      </c>
      <c r="F53" s="142">
        <v>7.1942446043165464</v>
      </c>
      <c r="G53" s="142">
        <v>41.726618705035975</v>
      </c>
      <c r="H53" s="234"/>
      <c r="I53" s="234"/>
      <c r="J53" s="234"/>
      <c r="K53" s="234"/>
      <c r="L53" s="237"/>
      <c r="M53" s="237"/>
      <c r="N53" s="237"/>
      <c r="O53" s="251"/>
      <c r="P53" s="251"/>
      <c r="Q53" s="251"/>
      <c r="R53" s="251"/>
      <c r="S53" s="251"/>
      <c r="T53" s="251"/>
      <c r="U53" s="251"/>
      <c r="V53" s="251"/>
      <c r="W53" s="251"/>
      <c r="X53" s="251"/>
      <c r="Y53" s="250"/>
      <c r="Z53" s="237"/>
      <c r="AA53" s="251"/>
    </row>
    <row r="54" spans="1:27" s="238" customFormat="1" ht="12" customHeight="1" x14ac:dyDescent="0.3">
      <c r="A54" s="140" t="s">
        <v>220</v>
      </c>
      <c r="B54" s="141">
        <v>120</v>
      </c>
      <c r="C54" s="142">
        <v>48.305084745762713</v>
      </c>
      <c r="D54" s="142">
        <v>35.593220338983052</v>
      </c>
      <c r="E54" s="142">
        <v>11.016949152542372</v>
      </c>
      <c r="F54" s="142">
        <v>0.84745762711864403</v>
      </c>
      <c r="G54" s="142">
        <v>41.525423728813557</v>
      </c>
      <c r="H54" s="234"/>
      <c r="I54" s="234"/>
      <c r="J54" s="234"/>
      <c r="K54" s="234"/>
      <c r="L54" s="237"/>
      <c r="M54" s="237"/>
      <c r="N54" s="237"/>
      <c r="O54" s="251"/>
      <c r="P54" s="251"/>
      <c r="Q54" s="251"/>
      <c r="R54" s="251"/>
      <c r="S54" s="251"/>
      <c r="T54" s="251"/>
      <c r="U54" s="251"/>
      <c r="V54" s="251"/>
      <c r="W54" s="251"/>
      <c r="X54" s="251"/>
      <c r="Y54" s="250"/>
      <c r="Z54" s="237"/>
      <c r="AA54" s="251"/>
    </row>
    <row r="55" spans="1:27" s="238" customFormat="1" ht="12" customHeight="1" x14ac:dyDescent="0.3">
      <c r="A55" s="140" t="s">
        <v>221</v>
      </c>
      <c r="B55" s="141">
        <v>70</v>
      </c>
      <c r="C55" s="142">
        <v>71.212121212121218</v>
      </c>
      <c r="D55" s="142">
        <v>31.818181818181817</v>
      </c>
      <c r="E55" s="142">
        <v>39.393939393939391</v>
      </c>
      <c r="F55" s="142">
        <v>22.727272727272727</v>
      </c>
      <c r="G55" s="142">
        <v>46.969696969696969</v>
      </c>
      <c r="H55" s="234"/>
      <c r="I55" s="234"/>
      <c r="J55" s="234"/>
      <c r="K55" s="234"/>
      <c r="L55" s="237"/>
      <c r="M55" s="237"/>
      <c r="N55" s="237"/>
      <c r="O55" s="251"/>
      <c r="P55" s="251"/>
      <c r="Q55" s="251"/>
      <c r="R55" s="251"/>
      <c r="S55" s="251"/>
      <c r="T55" s="251"/>
      <c r="U55" s="251"/>
      <c r="V55" s="251"/>
      <c r="W55" s="251"/>
      <c r="X55" s="251"/>
      <c r="Y55" s="250"/>
      <c r="Z55" s="237"/>
      <c r="AA55" s="251"/>
    </row>
    <row r="56" spans="1:27" s="238" customFormat="1" ht="12" customHeight="1" x14ac:dyDescent="0.3">
      <c r="A56" s="140" t="s">
        <v>222</v>
      </c>
      <c r="B56" s="141">
        <v>60</v>
      </c>
      <c r="C56" s="142">
        <v>76.271186440677965</v>
      </c>
      <c r="D56" s="142">
        <v>49.152542372881356</v>
      </c>
      <c r="E56" s="142">
        <v>13.559322033898304</v>
      </c>
      <c r="F56" s="142">
        <v>38.983050847457626</v>
      </c>
      <c r="G56" s="142">
        <v>25.423728813559322</v>
      </c>
      <c r="H56" s="234"/>
      <c r="I56" s="234"/>
      <c r="J56" s="234"/>
      <c r="K56" s="234"/>
      <c r="L56" s="237"/>
      <c r="M56" s="237"/>
      <c r="N56" s="237"/>
      <c r="O56" s="251"/>
      <c r="P56" s="251"/>
      <c r="Q56" s="251"/>
      <c r="R56" s="251"/>
      <c r="S56" s="251"/>
      <c r="T56" s="251"/>
      <c r="U56" s="251"/>
      <c r="V56" s="251"/>
      <c r="W56" s="251"/>
      <c r="X56" s="251"/>
      <c r="Y56" s="250"/>
      <c r="Z56" s="237"/>
      <c r="AA56" s="251"/>
    </row>
    <row r="57" spans="1:27" s="238" customFormat="1" ht="12" customHeight="1" x14ac:dyDescent="0.3">
      <c r="A57" s="140" t="s">
        <v>195</v>
      </c>
      <c r="B57" s="141">
        <v>210</v>
      </c>
      <c r="C57" s="142">
        <v>44.976076555023923</v>
      </c>
      <c r="D57" s="142">
        <v>37.799043062200951</v>
      </c>
      <c r="E57" s="142">
        <v>6.2200956937799043</v>
      </c>
      <c r="F57" s="142">
        <v>19.138755980861244</v>
      </c>
      <c r="G57" s="142">
        <v>22.009569377990431</v>
      </c>
      <c r="H57" s="234"/>
      <c r="I57" s="234"/>
      <c r="J57" s="234"/>
      <c r="K57" s="234"/>
      <c r="L57" s="237"/>
      <c r="M57" s="237"/>
      <c r="N57" s="237"/>
      <c r="O57" s="251"/>
      <c r="P57" s="251"/>
      <c r="Q57" s="251"/>
      <c r="R57" s="251"/>
      <c r="S57" s="251"/>
      <c r="T57" s="251"/>
      <c r="U57" s="251"/>
      <c r="V57" s="251"/>
      <c r="W57" s="251"/>
      <c r="X57" s="251"/>
      <c r="Y57" s="250"/>
      <c r="Z57" s="237"/>
      <c r="AA57" s="251"/>
    </row>
    <row r="58" spans="1:27" s="238" customFormat="1" ht="12" customHeight="1" x14ac:dyDescent="0.3">
      <c r="A58" s="140" t="s">
        <v>230</v>
      </c>
      <c r="B58" s="141" t="s">
        <v>230</v>
      </c>
      <c r="C58" s="142" t="s">
        <v>230</v>
      </c>
      <c r="D58" s="142" t="s">
        <v>230</v>
      </c>
      <c r="E58" s="142" t="s">
        <v>230</v>
      </c>
      <c r="F58" s="142" t="s">
        <v>230</v>
      </c>
      <c r="G58" s="142" t="s">
        <v>230</v>
      </c>
      <c r="H58" s="234"/>
      <c r="I58" s="234"/>
      <c r="J58" s="234"/>
      <c r="K58" s="234"/>
      <c r="L58" s="237"/>
      <c r="M58" s="237"/>
      <c r="N58" s="237"/>
      <c r="O58" s="251"/>
      <c r="P58" s="251"/>
      <c r="Q58" s="251"/>
      <c r="R58" s="251"/>
      <c r="S58" s="251"/>
      <c r="T58" s="251"/>
      <c r="U58" s="251"/>
      <c r="V58" s="251"/>
      <c r="W58" s="251"/>
      <c r="X58" s="251"/>
      <c r="Y58" s="250"/>
      <c r="Z58" s="237"/>
      <c r="AA58" s="251"/>
    </row>
    <row r="59" spans="1:27" s="387" customFormat="1" ht="12" customHeight="1" x14ac:dyDescent="0.3">
      <c r="A59" s="388" t="s">
        <v>223</v>
      </c>
      <c r="B59" s="389">
        <v>1400</v>
      </c>
      <c r="C59" s="390">
        <v>42.406876790830943</v>
      </c>
      <c r="D59" s="390">
        <v>31.017191977077363</v>
      </c>
      <c r="E59" s="390">
        <v>5.8022922636103154</v>
      </c>
      <c r="F59" s="390">
        <v>12.177650429799428</v>
      </c>
      <c r="G59" s="390">
        <v>34.813753581661892</v>
      </c>
      <c r="H59" s="383"/>
      <c r="I59" s="383"/>
      <c r="J59" s="383"/>
      <c r="K59" s="383"/>
      <c r="L59" s="384"/>
      <c r="M59" s="384"/>
      <c r="N59" s="384"/>
      <c r="O59" s="391"/>
      <c r="P59" s="391"/>
      <c r="Q59" s="391"/>
      <c r="R59" s="391"/>
      <c r="S59" s="391"/>
      <c r="T59" s="391"/>
      <c r="U59" s="391"/>
      <c r="V59" s="391"/>
      <c r="W59" s="391"/>
      <c r="X59" s="391"/>
      <c r="Y59" s="386"/>
      <c r="Z59" s="384"/>
      <c r="AA59" s="391"/>
    </row>
    <row r="60" spans="1:27" s="238" customFormat="1" ht="12" customHeight="1" x14ac:dyDescent="0.3">
      <c r="A60" s="140" t="s">
        <v>230</v>
      </c>
      <c r="B60" s="141" t="s">
        <v>230</v>
      </c>
      <c r="C60" s="142" t="s">
        <v>230</v>
      </c>
      <c r="D60" s="142" t="s">
        <v>230</v>
      </c>
      <c r="E60" s="142" t="s">
        <v>230</v>
      </c>
      <c r="F60" s="142" t="s">
        <v>230</v>
      </c>
      <c r="G60" s="142" t="s">
        <v>230</v>
      </c>
      <c r="H60" s="234"/>
      <c r="I60" s="234"/>
      <c r="J60" s="234"/>
      <c r="K60" s="234"/>
      <c r="L60" s="237"/>
      <c r="M60" s="237"/>
      <c r="N60" s="237"/>
      <c r="O60" s="251"/>
      <c r="P60" s="251"/>
      <c r="Q60" s="251"/>
      <c r="R60" s="251"/>
      <c r="S60" s="251"/>
      <c r="T60" s="251"/>
      <c r="U60" s="251"/>
      <c r="V60" s="251"/>
      <c r="W60" s="251"/>
      <c r="X60" s="251"/>
      <c r="Y60" s="250"/>
      <c r="Z60" s="237"/>
      <c r="AA60" s="251"/>
    </row>
    <row r="61" spans="1:27" s="283" customFormat="1" ht="5.0999999999999996" customHeight="1" x14ac:dyDescent="0.3">
      <c r="A61" s="306"/>
      <c r="B61" s="307"/>
      <c r="C61" s="308"/>
      <c r="D61" s="308"/>
      <c r="E61" s="308"/>
      <c r="F61" s="308"/>
      <c r="G61" s="308"/>
    </row>
    <row r="62" spans="1:27" s="283" customFormat="1" ht="5.0999999999999996" customHeight="1" x14ac:dyDescent="0.3">
      <c r="A62" s="309"/>
      <c r="B62" s="310"/>
      <c r="C62" s="310"/>
      <c r="D62" s="310"/>
      <c r="E62" s="310"/>
      <c r="F62" s="310"/>
      <c r="G62" s="310"/>
    </row>
    <row r="63" spans="1:27" s="261" customFormat="1" ht="12" customHeight="1" x14ac:dyDescent="0.3">
      <c r="A63" s="433" t="s">
        <v>119</v>
      </c>
      <c r="B63" s="433"/>
      <c r="C63" s="433"/>
      <c r="D63" s="433"/>
      <c r="E63" s="433"/>
      <c r="F63" s="433"/>
      <c r="G63" s="433"/>
    </row>
    <row r="64" spans="1:27" s="261" customFormat="1" ht="12" customHeight="1" x14ac:dyDescent="0.3">
      <c r="A64" s="433" t="s">
        <v>120</v>
      </c>
      <c r="B64" s="433"/>
      <c r="C64" s="433"/>
      <c r="D64" s="433"/>
      <c r="E64" s="433"/>
      <c r="F64" s="433"/>
      <c r="G64" s="433"/>
    </row>
    <row r="65" spans="1:7" s="265" customFormat="1" ht="21.95" customHeight="1" x14ac:dyDescent="0.3">
      <c r="A65" s="437" t="s">
        <v>129</v>
      </c>
      <c r="B65" s="437"/>
      <c r="C65" s="437"/>
      <c r="D65" s="437"/>
      <c r="E65" s="437"/>
      <c r="F65" s="437"/>
      <c r="G65" s="437"/>
    </row>
    <row r="66" spans="1:7" s="266" customFormat="1" ht="12" customHeight="1" x14ac:dyDescent="0.3">
      <c r="A66" s="434" t="s">
        <v>136</v>
      </c>
      <c r="B66" s="434"/>
      <c r="C66" s="434"/>
      <c r="D66" s="434"/>
      <c r="E66" s="434"/>
      <c r="F66" s="434"/>
      <c r="G66" s="434"/>
    </row>
  </sheetData>
  <mergeCells count="8">
    <mergeCell ref="A2:G2"/>
    <mergeCell ref="B7:B8"/>
    <mergeCell ref="C7:E7"/>
    <mergeCell ref="A66:G66"/>
    <mergeCell ref="F7:G7"/>
    <mergeCell ref="A65:G65"/>
    <mergeCell ref="A64:G64"/>
    <mergeCell ref="A63:G6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47"/>
  <sheetViews>
    <sheetView tabSelected="1" workbookViewId="0"/>
  </sheetViews>
  <sheetFormatPr defaultColWidth="8.125" defaultRowHeight="12.75" x14ac:dyDescent="0.2"/>
  <cols>
    <col min="1" max="1" width="7.625" style="135" customWidth="1"/>
    <col min="2" max="9" width="8.125" style="135"/>
    <col min="10" max="10" width="5.625" style="135" customWidth="1"/>
    <col min="11" max="16384" width="8.125" style="135"/>
  </cols>
  <sheetData>
    <row r="1" spans="2:10" s="132" customFormat="1" ht="12.75" customHeight="1" x14ac:dyDescent="0.25"/>
    <row r="2" spans="2:10" s="133" customFormat="1" ht="12.75" customHeight="1" x14ac:dyDescent="0.25"/>
    <row r="3" spans="2:10" s="132" customFormat="1" ht="12.75" customHeight="1" x14ac:dyDescent="0.25">
      <c r="B3" s="134"/>
      <c r="C3" s="134"/>
      <c r="D3" s="134"/>
      <c r="E3" s="134"/>
      <c r="F3" s="134"/>
      <c r="G3" s="134"/>
      <c r="H3" s="134"/>
      <c r="I3" s="134"/>
      <c r="J3" s="134"/>
    </row>
    <row r="4" spans="2:10" s="132" customFormat="1" ht="12.75" customHeight="1" x14ac:dyDescent="0.25"/>
    <row r="5" spans="2:10" ht="12.75" customHeight="1" x14ac:dyDescent="0.2"/>
    <row r="6" spans="2:10" ht="12.75" customHeight="1" x14ac:dyDescent="0.2"/>
    <row r="7" spans="2:10" ht="12.75" customHeight="1" x14ac:dyDescent="0.2"/>
    <row r="8" spans="2:10" ht="12.75" customHeight="1" x14ac:dyDescent="0.25">
      <c r="J8" s="132"/>
    </row>
    <row r="9" spans="2:10" ht="12.75" customHeight="1" x14ac:dyDescent="0.2"/>
    <row r="10" spans="2:10" ht="12.75" customHeight="1" x14ac:dyDescent="0.2"/>
    <row r="11" spans="2:10" ht="12.75" customHeight="1" x14ac:dyDescent="0.2"/>
    <row r="12" spans="2:10" ht="12.75" customHeight="1" x14ac:dyDescent="0.2"/>
    <row r="13" spans="2:10" ht="12.75" customHeight="1" x14ac:dyDescent="0.2"/>
    <row r="14" spans="2:10" ht="12.75" customHeight="1" x14ac:dyDescent="0.2"/>
    <row r="15" spans="2:10" ht="12.75" customHeight="1" x14ac:dyDescent="0.2"/>
    <row r="16" spans="2:10" ht="12.75" customHeight="1" x14ac:dyDescent="0.2"/>
    <row r="17" spans="2:10" ht="12.75" customHeight="1" x14ac:dyDescent="0.2"/>
    <row r="18" spans="2:10" ht="12.75" customHeight="1" x14ac:dyDescent="0.2"/>
    <row r="19" spans="2:10" ht="12.75" customHeight="1" x14ac:dyDescent="0.2"/>
    <row r="20" spans="2:10" ht="12.75" customHeight="1" x14ac:dyDescent="0.2"/>
    <row r="21" spans="2:10" ht="15" customHeight="1" x14ac:dyDescent="0.75">
      <c r="E21" s="416" t="s">
        <v>15</v>
      </c>
      <c r="F21" s="416"/>
      <c r="G21" s="416"/>
      <c r="H21" s="416"/>
      <c r="I21" s="416"/>
      <c r="J21" s="136"/>
    </row>
    <row r="22" spans="2:10" ht="12.75" customHeight="1" x14ac:dyDescent="0.75">
      <c r="E22" s="416"/>
      <c r="F22" s="416"/>
      <c r="G22" s="416"/>
      <c r="H22" s="416"/>
      <c r="I22" s="416"/>
      <c r="J22" s="136"/>
    </row>
    <row r="23" spans="2:10" ht="12.75" customHeight="1" x14ac:dyDescent="0.75">
      <c r="E23" s="416"/>
      <c r="F23" s="416"/>
      <c r="G23" s="416"/>
      <c r="H23" s="416"/>
      <c r="I23" s="416"/>
      <c r="J23" s="136"/>
    </row>
    <row r="24" spans="2:10" ht="34.5" customHeight="1" x14ac:dyDescent="0.2">
      <c r="B24" s="417" t="s">
        <v>96</v>
      </c>
      <c r="C24" s="417"/>
      <c r="D24" s="417"/>
      <c r="E24" s="417"/>
      <c r="F24" s="417"/>
      <c r="G24" s="417"/>
      <c r="H24" s="417"/>
      <c r="I24" s="417"/>
      <c r="J24" s="137"/>
    </row>
    <row r="25" spans="2:10" ht="12.75" customHeight="1" x14ac:dyDescent="0.2">
      <c r="B25" s="417"/>
      <c r="C25" s="417"/>
      <c r="D25" s="417"/>
      <c r="E25" s="417"/>
      <c r="F25" s="417"/>
      <c r="G25" s="417"/>
      <c r="H25" s="417"/>
      <c r="I25" s="417"/>
      <c r="J25" s="137"/>
    </row>
    <row r="26" spans="2:10" ht="12.75" customHeight="1" x14ac:dyDescent="0.2">
      <c r="B26" s="417"/>
      <c r="C26" s="417"/>
      <c r="D26" s="417"/>
      <c r="E26" s="417"/>
      <c r="F26" s="417"/>
      <c r="G26" s="417"/>
      <c r="H26" s="417"/>
      <c r="I26" s="417"/>
      <c r="J26" s="137"/>
    </row>
    <row r="27" spans="2:10" ht="12.75" customHeight="1" x14ac:dyDescent="0.2">
      <c r="B27" s="417"/>
      <c r="C27" s="417"/>
      <c r="D27" s="417"/>
      <c r="E27" s="417"/>
      <c r="F27" s="417"/>
      <c r="G27" s="417"/>
      <c r="H27" s="417"/>
      <c r="I27" s="417"/>
      <c r="J27" s="137"/>
    </row>
    <row r="28" spans="2:10" ht="12.75" customHeight="1" x14ac:dyDescent="0.2">
      <c r="B28" s="417"/>
      <c r="C28" s="417"/>
      <c r="D28" s="417"/>
      <c r="E28" s="417"/>
      <c r="F28" s="417"/>
      <c r="G28" s="417"/>
      <c r="H28" s="417"/>
      <c r="I28" s="417"/>
      <c r="J28" s="137"/>
    </row>
    <row r="29" spans="2:10" ht="12.75" customHeight="1" x14ac:dyDescent="0.2">
      <c r="B29" s="417"/>
      <c r="C29" s="417"/>
      <c r="D29" s="417"/>
      <c r="E29" s="417"/>
      <c r="F29" s="417"/>
      <c r="G29" s="417"/>
      <c r="H29" s="417"/>
      <c r="I29" s="417"/>
    </row>
    <row r="30" spans="2:10" ht="12.75" customHeight="1" x14ac:dyDescent="0.2">
      <c r="B30" s="417"/>
      <c r="C30" s="417"/>
      <c r="D30" s="417"/>
      <c r="E30" s="417"/>
      <c r="F30" s="417"/>
      <c r="G30" s="417"/>
      <c r="H30" s="417"/>
      <c r="I30" s="417"/>
    </row>
    <row r="31" spans="2:10" ht="12.75" customHeight="1" x14ac:dyDescent="0.2">
      <c r="B31" s="418"/>
      <c r="C31" s="418"/>
      <c r="D31" s="418"/>
      <c r="E31" s="418"/>
      <c r="F31" s="418"/>
      <c r="G31" s="418"/>
      <c r="H31" s="418"/>
      <c r="I31" s="418"/>
    </row>
    <row r="32" spans="2:10" ht="12.75" customHeight="1" x14ac:dyDescent="0.2">
      <c r="B32" s="418"/>
      <c r="C32" s="418"/>
      <c r="D32" s="418"/>
      <c r="E32" s="418"/>
      <c r="F32" s="418"/>
      <c r="G32" s="418"/>
      <c r="H32" s="418"/>
      <c r="I32" s="418"/>
    </row>
    <row r="33" spans="2:9" ht="12.75" customHeight="1" x14ac:dyDescent="0.2">
      <c r="B33" s="418"/>
      <c r="C33" s="418"/>
      <c r="D33" s="418"/>
      <c r="E33" s="418"/>
      <c r="F33" s="418"/>
      <c r="G33" s="418"/>
      <c r="H33" s="418"/>
      <c r="I33" s="418"/>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35" t="s">
        <v>0</v>
      </c>
    </row>
    <row r="46" spans="2:9" ht="12.75" customHeight="1" x14ac:dyDescent="0.2">
      <c r="C46" s="135" t="s">
        <v>1</v>
      </c>
    </row>
    <row r="47" spans="2:9" ht="12.75" customHeight="1" x14ac:dyDescent="0.2">
      <c r="C47" s="135" t="s">
        <v>2</v>
      </c>
    </row>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5"/>
  <sheetViews>
    <sheetView tabSelected="1" workbookViewId="0"/>
  </sheetViews>
  <sheetFormatPr defaultColWidth="8" defaultRowHeight="12.75" x14ac:dyDescent="0.2"/>
  <cols>
    <col min="1" max="1" width="39.625" style="213" customWidth="1"/>
    <col min="2" max="5" width="9.625" style="213" customWidth="1"/>
    <col min="6" max="6" width="6.625" style="213" customWidth="1"/>
    <col min="7" max="7" width="7.625" style="213" customWidth="1"/>
    <col min="8" max="8" width="8.625" style="213" customWidth="1"/>
    <col min="9" max="9" width="7.625" style="213" customWidth="1"/>
    <col min="10" max="16384" width="8" style="213"/>
  </cols>
  <sheetData>
    <row r="1" spans="1:5" s="6" customFormat="1" ht="15" customHeight="1" x14ac:dyDescent="0.2">
      <c r="A1" s="143"/>
      <c r="B1" s="143"/>
      <c r="C1" s="143"/>
      <c r="D1" s="144"/>
      <c r="E1" s="144" t="s">
        <v>96</v>
      </c>
    </row>
    <row r="2" spans="1:5" s="6" customFormat="1" ht="30" customHeight="1" x14ac:dyDescent="0.2">
      <c r="A2" s="446" t="s">
        <v>227</v>
      </c>
      <c r="B2" s="446"/>
      <c r="C2" s="446"/>
      <c r="D2" s="446"/>
      <c r="E2" s="446"/>
    </row>
    <row r="3" spans="1:5" s="6" customFormat="1" ht="5.0999999999999996" customHeight="1" x14ac:dyDescent="0.2">
      <c r="A3" s="2"/>
      <c r="B3" s="2"/>
      <c r="C3" s="2"/>
      <c r="D3" s="2"/>
      <c r="E3" s="2"/>
    </row>
    <row r="4" spans="1:5" s="6" customFormat="1" ht="5.0999999999999996" customHeight="1" x14ac:dyDescent="0.2">
      <c r="A4" s="12"/>
      <c r="B4" s="13"/>
      <c r="C4" s="10"/>
      <c r="D4" s="10"/>
      <c r="E4" s="10"/>
    </row>
    <row r="5" spans="1:5" s="20" customFormat="1" ht="20.100000000000001" customHeight="1" x14ac:dyDescent="0.3">
      <c r="A5" s="15" t="s">
        <v>145</v>
      </c>
      <c r="B5" s="16"/>
      <c r="C5" s="16"/>
      <c r="D5" s="16"/>
      <c r="E5" s="18"/>
    </row>
    <row r="6" spans="1:5" s="329" customFormat="1" ht="18.75" customHeight="1" x14ac:dyDescent="0.3">
      <c r="A6" s="346"/>
      <c r="B6" s="447" t="s">
        <v>61</v>
      </c>
      <c r="C6" s="447"/>
      <c r="D6" s="447"/>
      <c r="E6" s="447"/>
    </row>
    <row r="7" spans="1:5" ht="30.75" customHeight="1" x14ac:dyDescent="0.25">
      <c r="A7" s="347"/>
      <c r="B7" s="441" t="s">
        <v>228</v>
      </c>
      <c r="C7" s="442"/>
      <c r="D7" s="443" t="s">
        <v>231</v>
      </c>
      <c r="E7" s="444"/>
    </row>
    <row r="8" spans="1:5" s="32" customFormat="1" ht="18.75" customHeight="1" x14ac:dyDescent="0.2">
      <c r="A8" s="348"/>
      <c r="B8" s="349" t="s">
        <v>48</v>
      </c>
      <c r="C8" s="349" t="s">
        <v>88</v>
      </c>
      <c r="D8" s="349" t="s">
        <v>48</v>
      </c>
      <c r="E8" s="349" t="s">
        <v>88</v>
      </c>
    </row>
    <row r="9" spans="1:5" ht="5.0999999999999996" customHeight="1" x14ac:dyDescent="0.25">
      <c r="A9" s="347"/>
      <c r="B9" s="348"/>
      <c r="C9" s="348"/>
      <c r="D9" s="348"/>
      <c r="E9" s="348"/>
    </row>
    <row r="10" spans="1:5" s="331" customFormat="1" ht="5.0999999999999996" customHeight="1" x14ac:dyDescent="0.3">
      <c r="A10" s="330"/>
      <c r="B10" s="330"/>
      <c r="C10" s="330"/>
      <c r="D10" s="330"/>
      <c r="E10" s="330"/>
    </row>
    <row r="11" spans="1:5" s="32" customFormat="1" ht="15" customHeight="1" x14ac:dyDescent="0.2">
      <c r="A11" s="81" t="s">
        <v>3</v>
      </c>
      <c r="B11" s="370">
        <v>6940</v>
      </c>
      <c r="C11" s="114">
        <v>1000</v>
      </c>
      <c r="D11" s="370">
        <v>27610</v>
      </c>
      <c r="E11" s="114">
        <v>1000</v>
      </c>
    </row>
    <row r="12" spans="1:5" s="331" customFormat="1" ht="9.9499999999999993" customHeight="1" x14ac:dyDescent="0.3">
      <c r="A12" s="332"/>
      <c r="B12" s="333"/>
      <c r="C12" s="334"/>
      <c r="D12" s="333"/>
      <c r="E12" s="334"/>
    </row>
    <row r="13" spans="1:5" s="27" customFormat="1" ht="15" customHeight="1" x14ac:dyDescent="0.2">
      <c r="A13" s="28" t="s">
        <v>4</v>
      </c>
      <c r="B13" s="336">
        <v>1730</v>
      </c>
      <c r="C13" s="117">
        <v>249.96396136658498</v>
      </c>
      <c r="D13" s="336">
        <v>7780</v>
      </c>
      <c r="E13" s="117">
        <v>281.68809998188732</v>
      </c>
    </row>
    <row r="14" spans="1:5" s="331" customFormat="1" ht="9.9499999999999993" customHeight="1" x14ac:dyDescent="0.3">
      <c r="A14" s="335"/>
      <c r="B14" s="336"/>
      <c r="C14" s="369"/>
      <c r="D14" s="336"/>
      <c r="E14" s="369"/>
    </row>
    <row r="15" spans="1:5" s="330" customFormat="1" ht="15" customHeight="1" x14ac:dyDescent="0.3">
      <c r="A15" s="337" t="s">
        <v>95</v>
      </c>
      <c r="B15" s="141">
        <v>1260</v>
      </c>
      <c r="C15" s="334">
        <v>181.49055787804528</v>
      </c>
      <c r="D15" s="141">
        <v>5910</v>
      </c>
      <c r="E15" s="334">
        <v>213.98297409889514</v>
      </c>
    </row>
    <row r="16" spans="1:5" s="330" customFormat="1" ht="15" customHeight="1" x14ac:dyDescent="0.3">
      <c r="A16" s="337" t="s">
        <v>5</v>
      </c>
      <c r="B16" s="141">
        <v>480</v>
      </c>
      <c r="C16" s="334">
        <v>68.473403488539716</v>
      </c>
      <c r="D16" s="141">
        <v>1870</v>
      </c>
      <c r="E16" s="334">
        <v>67.705125882992206</v>
      </c>
    </row>
    <row r="17" spans="1:5" s="331" customFormat="1" ht="9.9499999999999993" customHeight="1" x14ac:dyDescent="0.3">
      <c r="A17" s="338"/>
      <c r="B17" s="369"/>
      <c r="C17" s="369"/>
      <c r="D17" s="369"/>
      <c r="E17" s="369"/>
    </row>
    <row r="18" spans="1:5" s="331" customFormat="1" ht="15" customHeight="1" x14ac:dyDescent="0.3">
      <c r="A18" s="335" t="s">
        <v>6</v>
      </c>
      <c r="B18" s="336">
        <v>5200</v>
      </c>
      <c r="C18" s="339">
        <v>750.03603863341505</v>
      </c>
      <c r="D18" s="336">
        <v>19830</v>
      </c>
      <c r="E18" s="339">
        <v>718.31190001811262</v>
      </c>
    </row>
    <row r="19" spans="1:5" s="331" customFormat="1" ht="9.9499999999999993" customHeight="1" x14ac:dyDescent="0.3">
      <c r="A19" s="335"/>
      <c r="B19" s="336"/>
      <c r="C19" s="336"/>
      <c r="D19" s="336"/>
      <c r="E19" s="336"/>
    </row>
    <row r="20" spans="1:5" s="340" customFormat="1" ht="15" customHeight="1" x14ac:dyDescent="0.3">
      <c r="A20" s="252" t="s">
        <v>7</v>
      </c>
      <c r="B20" s="141">
        <v>1200</v>
      </c>
      <c r="C20" s="334">
        <v>173.27374945942051</v>
      </c>
      <c r="D20" s="141">
        <v>3990</v>
      </c>
      <c r="E20" s="334">
        <v>144.61148342691541</v>
      </c>
    </row>
    <row r="21" spans="1:5" s="340" customFormat="1" ht="15" customHeight="1" x14ac:dyDescent="0.3">
      <c r="A21" s="252" t="s">
        <v>8</v>
      </c>
      <c r="B21" s="141">
        <v>1370</v>
      </c>
      <c r="C21" s="334">
        <v>197.34755658065444</v>
      </c>
      <c r="D21" s="141">
        <v>4980</v>
      </c>
      <c r="E21" s="334">
        <v>180.54700235464591</v>
      </c>
    </row>
    <row r="22" spans="1:5" s="331" customFormat="1" ht="15" customHeight="1" x14ac:dyDescent="0.3">
      <c r="A22" s="337" t="s">
        <v>63</v>
      </c>
      <c r="B22" s="141">
        <v>1730</v>
      </c>
      <c r="C22" s="334">
        <v>248.95487963096437</v>
      </c>
      <c r="D22" s="141">
        <v>7010</v>
      </c>
      <c r="E22" s="334">
        <v>253.79460242709655</v>
      </c>
    </row>
    <row r="23" spans="1:5" s="340" customFormat="1" ht="15" customHeight="1" x14ac:dyDescent="0.3">
      <c r="A23" s="341" t="s">
        <v>9</v>
      </c>
      <c r="B23" s="141">
        <v>910</v>
      </c>
      <c r="C23" s="334">
        <v>130.45985296237566</v>
      </c>
      <c r="D23" s="141">
        <v>3850</v>
      </c>
      <c r="E23" s="334">
        <v>139.35881180945481</v>
      </c>
    </row>
    <row r="24" spans="1:5" s="331" customFormat="1" ht="9.9499999999999993" customHeight="1" x14ac:dyDescent="0.3">
      <c r="A24" s="338"/>
      <c r="B24" s="141"/>
      <c r="C24" s="141"/>
      <c r="D24" s="141"/>
      <c r="E24" s="141"/>
    </row>
    <row r="25" spans="1:5" s="331" customFormat="1" ht="15" customHeight="1" x14ac:dyDescent="0.3">
      <c r="A25" s="335" t="s">
        <v>10</v>
      </c>
      <c r="B25" s="336"/>
      <c r="C25" s="336"/>
      <c r="D25" s="336"/>
      <c r="E25" s="336"/>
    </row>
    <row r="26" spans="1:5" s="331" customFormat="1" ht="9.9499999999999993" customHeight="1" x14ac:dyDescent="0.3">
      <c r="A26" s="338"/>
      <c r="B26" s="141"/>
      <c r="C26" s="141"/>
      <c r="D26" s="141"/>
      <c r="E26" s="141"/>
    </row>
    <row r="27" spans="1:5" s="331" customFormat="1" ht="15" customHeight="1" x14ac:dyDescent="0.3">
      <c r="A27" s="342" t="s">
        <v>11</v>
      </c>
      <c r="B27" s="141">
        <v>3770</v>
      </c>
      <c r="C27" s="334">
        <v>542.88597376387486</v>
      </c>
      <c r="D27" s="141">
        <v>14910</v>
      </c>
      <c r="E27" s="334">
        <v>540.26444484694798</v>
      </c>
    </row>
    <row r="28" spans="1:5" s="331" customFormat="1" ht="15" customHeight="1" x14ac:dyDescent="0.3">
      <c r="A28" s="342" t="s">
        <v>12</v>
      </c>
      <c r="B28" s="141">
        <v>1240</v>
      </c>
      <c r="C28" s="334">
        <v>178.4633126711835</v>
      </c>
      <c r="D28" s="141">
        <v>5480</v>
      </c>
      <c r="E28" s="334">
        <v>198.33363521101251</v>
      </c>
    </row>
    <row r="29" spans="1:5" s="331" customFormat="1" ht="15" customHeight="1" x14ac:dyDescent="0.3">
      <c r="A29" s="342" t="s">
        <v>13</v>
      </c>
      <c r="B29" s="141">
        <v>1930</v>
      </c>
      <c r="C29" s="334">
        <v>278.65071356494167</v>
      </c>
      <c r="D29" s="141">
        <v>7220</v>
      </c>
      <c r="E29" s="334">
        <v>261.40191994203951</v>
      </c>
    </row>
    <row r="30" spans="1:5" s="79" customFormat="1" ht="5.0999999999999996" customHeight="1" x14ac:dyDescent="0.3">
      <c r="A30" s="343"/>
      <c r="B30" s="344"/>
      <c r="C30" s="344"/>
      <c r="D30" s="344"/>
      <c r="E30" s="344"/>
    </row>
    <row r="31" spans="1:5" s="79" customFormat="1" ht="5.0999999999999996" customHeight="1" x14ac:dyDescent="0.3">
      <c r="A31" s="345"/>
      <c r="B31" s="345"/>
      <c r="C31" s="345"/>
      <c r="D31" s="345"/>
      <c r="E31" s="345"/>
    </row>
    <row r="32" spans="1:5" s="79" customFormat="1" ht="12" customHeight="1" x14ac:dyDescent="0.3">
      <c r="A32" s="448" t="s">
        <v>118</v>
      </c>
      <c r="B32" s="448"/>
      <c r="C32" s="448"/>
      <c r="D32" s="448"/>
      <c r="E32" s="448"/>
    </row>
    <row r="33" spans="1:5" s="79" customFormat="1" ht="21.95" customHeight="1" x14ac:dyDescent="0.3">
      <c r="A33" s="422" t="s">
        <v>91</v>
      </c>
      <c r="B33" s="422"/>
      <c r="C33" s="422"/>
      <c r="D33" s="422"/>
      <c r="E33" s="422"/>
    </row>
    <row r="34" spans="1:5" s="79" customFormat="1" ht="12" customHeight="1" x14ac:dyDescent="0.3">
      <c r="A34" s="449" t="s">
        <v>136</v>
      </c>
      <c r="B34" s="449"/>
      <c r="C34" s="449"/>
      <c r="D34" s="449"/>
      <c r="E34" s="449"/>
    </row>
    <row r="35" spans="1:5" x14ac:dyDescent="0.2">
      <c r="A35" s="445"/>
      <c r="B35" s="445"/>
      <c r="C35" s="445"/>
      <c r="D35" s="445"/>
      <c r="E35" s="445"/>
    </row>
  </sheetData>
  <mergeCells count="8">
    <mergeCell ref="B7:C7"/>
    <mergeCell ref="D7:E7"/>
    <mergeCell ref="A35:E35"/>
    <mergeCell ref="A2:E2"/>
    <mergeCell ref="B6:E6"/>
    <mergeCell ref="A32:E32"/>
    <mergeCell ref="A33:E33"/>
    <mergeCell ref="A34:E3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137"/>
  <sheetViews>
    <sheetView tabSelected="1" workbookViewId="0"/>
  </sheetViews>
  <sheetFormatPr defaultColWidth="9" defaultRowHeight="15" x14ac:dyDescent="0.25"/>
  <cols>
    <col min="1" max="1" width="32.75" style="90" customWidth="1"/>
    <col min="2" max="6" width="9.125" style="90" customWidth="1"/>
    <col min="7" max="7" width="9" style="90" customWidth="1"/>
    <col min="8" max="8" width="9.375" style="90" bestFit="1" customWidth="1"/>
    <col min="9" max="9" width="10.375" style="90" bestFit="1" customWidth="1"/>
    <col min="10" max="10" width="9.375" style="90" bestFit="1" customWidth="1"/>
    <col min="11" max="11" width="10.375" style="90" bestFit="1" customWidth="1"/>
    <col min="12" max="12" width="9.125" style="90" bestFit="1" customWidth="1"/>
    <col min="13" max="16384" width="9" style="90"/>
  </cols>
  <sheetData>
    <row r="1" spans="1:6" s="6" customFormat="1" ht="15" customHeight="1" x14ac:dyDescent="0.2">
      <c r="A1" s="143"/>
      <c r="B1" s="143"/>
      <c r="C1" s="143"/>
      <c r="D1" s="144"/>
      <c r="E1" s="144"/>
      <c r="F1" s="144" t="s">
        <v>96</v>
      </c>
    </row>
    <row r="2" spans="1:6" s="6" customFormat="1" ht="30" customHeight="1" x14ac:dyDescent="0.2">
      <c r="A2" s="450" t="s">
        <v>104</v>
      </c>
      <c r="B2" s="450"/>
      <c r="C2" s="450"/>
      <c r="D2" s="450"/>
      <c r="E2" s="450"/>
      <c r="F2" s="450"/>
    </row>
    <row r="3" spans="1:6" s="6" customFormat="1" ht="5.0999999999999996" customHeight="1" x14ac:dyDescent="0.2">
      <c r="A3" s="2"/>
      <c r="B3" s="2"/>
      <c r="C3" s="2"/>
      <c r="D3" s="2"/>
      <c r="E3" s="2"/>
      <c r="F3" s="2"/>
    </row>
    <row r="4" spans="1:6" s="6" customFormat="1" ht="5.0999999999999996" customHeight="1" x14ac:dyDescent="0.2">
      <c r="A4" s="12"/>
      <c r="B4" s="13"/>
      <c r="C4" s="10"/>
      <c r="D4" s="10"/>
      <c r="E4" s="10"/>
      <c r="F4" s="10"/>
    </row>
    <row r="5" spans="1:6" s="20" customFormat="1" ht="20.100000000000001" customHeight="1" x14ac:dyDescent="0.3">
      <c r="A5" s="15" t="s">
        <v>145</v>
      </c>
      <c r="B5" s="16"/>
      <c r="C5" s="16"/>
      <c r="D5" s="16"/>
      <c r="E5" s="18"/>
      <c r="F5" s="17" t="s">
        <v>228</v>
      </c>
    </row>
    <row r="6" spans="1:6" ht="5.0999999999999996" customHeight="1" x14ac:dyDescent="0.25">
      <c r="A6" s="171"/>
      <c r="B6" s="172"/>
      <c r="C6" s="172"/>
      <c r="D6" s="172"/>
      <c r="E6" s="172"/>
      <c r="F6" s="172"/>
    </row>
    <row r="7" spans="1:6" ht="15" customHeight="1" x14ac:dyDescent="0.25">
      <c r="A7" s="171"/>
      <c r="B7" s="426" t="s">
        <v>117</v>
      </c>
      <c r="C7" s="428" t="s">
        <v>74</v>
      </c>
      <c r="D7" s="428"/>
      <c r="E7" s="428"/>
      <c r="F7" s="428"/>
    </row>
    <row r="8" spans="1:6" ht="39.950000000000003" customHeight="1" x14ac:dyDescent="0.25">
      <c r="A8" s="171"/>
      <c r="B8" s="426"/>
      <c r="C8" s="350" t="s">
        <v>38</v>
      </c>
      <c r="D8" s="350" t="s">
        <v>39</v>
      </c>
      <c r="E8" s="350" t="s">
        <v>40</v>
      </c>
      <c r="F8" s="350" t="s">
        <v>81</v>
      </c>
    </row>
    <row r="9" spans="1:6" ht="5.0999999999999996" customHeight="1" x14ac:dyDescent="0.25">
      <c r="A9" s="173"/>
      <c r="B9" s="174"/>
      <c r="C9" s="174"/>
      <c r="D9" s="174"/>
      <c r="E9" s="174"/>
      <c r="F9" s="174"/>
    </row>
    <row r="10" spans="1:6" ht="5.0999999999999996" customHeight="1" x14ac:dyDescent="0.25">
      <c r="A10" s="89"/>
      <c r="B10" s="175"/>
      <c r="C10" s="175"/>
      <c r="D10" s="175"/>
      <c r="E10" s="175"/>
      <c r="F10" s="89"/>
    </row>
    <row r="11" spans="1:6" s="87" customFormat="1" ht="15" customHeight="1" x14ac:dyDescent="0.2">
      <c r="A11" s="85" t="s">
        <v>3</v>
      </c>
      <c r="B11" s="86">
        <v>6940</v>
      </c>
      <c r="C11" s="351">
        <v>84.013262217096724</v>
      </c>
      <c r="D11" s="351">
        <v>10.162894623035895</v>
      </c>
      <c r="E11" s="351">
        <v>2.5803661525154968</v>
      </c>
      <c r="F11" s="351">
        <v>3.2434770073518813</v>
      </c>
    </row>
    <row r="12" spans="1:6" ht="9.9499999999999993" customHeight="1" x14ac:dyDescent="0.25">
      <c r="A12" s="313"/>
      <c r="B12" s="314"/>
      <c r="C12" s="315"/>
      <c r="D12" s="315"/>
      <c r="E12" s="315"/>
      <c r="F12" s="315"/>
    </row>
    <row r="13" spans="1:6" s="6" customFormat="1" ht="12" x14ac:dyDescent="0.2">
      <c r="A13" s="316" t="s">
        <v>4</v>
      </c>
      <c r="B13" s="311">
        <v>1730</v>
      </c>
      <c r="C13" s="376">
        <v>80.449826989619382</v>
      </c>
      <c r="D13" s="376">
        <v>15.974625144175317</v>
      </c>
      <c r="E13" s="376">
        <v>1.3264129181084199</v>
      </c>
      <c r="F13" s="376">
        <v>2.2491349480968861</v>
      </c>
    </row>
    <row r="14" spans="1:6" s="318" customFormat="1" ht="9.9499999999999993" customHeight="1" x14ac:dyDescent="0.2">
      <c r="A14" s="316"/>
      <c r="B14" s="317"/>
      <c r="C14" s="315"/>
      <c r="D14" s="315"/>
      <c r="E14" s="315"/>
      <c r="F14" s="315"/>
    </row>
    <row r="15" spans="1:6" s="6" customFormat="1" ht="12" x14ac:dyDescent="0.2">
      <c r="A15" s="319" t="s">
        <v>80</v>
      </c>
      <c r="B15" s="317">
        <v>1260</v>
      </c>
      <c r="C15" s="312">
        <v>76.568705321683865</v>
      </c>
      <c r="D15" s="312">
        <v>21.286735504368544</v>
      </c>
      <c r="E15" s="312">
        <v>1.4297061159650517</v>
      </c>
      <c r="F15" s="312">
        <v>0.71485305798252585</v>
      </c>
    </row>
    <row r="16" spans="1:6" s="6" customFormat="1" ht="12" x14ac:dyDescent="0.2">
      <c r="A16" s="319" t="s">
        <v>5</v>
      </c>
      <c r="B16" s="317">
        <v>480</v>
      </c>
      <c r="C16" s="312">
        <v>90.736842105263165</v>
      </c>
      <c r="D16" s="312">
        <v>1.8947368421052633</v>
      </c>
      <c r="E16" s="312">
        <v>1.0526315789473684</v>
      </c>
      <c r="F16" s="312">
        <v>6.3157894736842106</v>
      </c>
    </row>
    <row r="17" spans="1:6" s="6" customFormat="1" ht="9.9499999999999993" customHeight="1" x14ac:dyDescent="0.2">
      <c r="A17" s="320"/>
      <c r="B17" s="314"/>
      <c r="C17" s="315"/>
      <c r="D17" s="315"/>
      <c r="E17" s="315"/>
      <c r="F17" s="315"/>
    </row>
    <row r="18" spans="1:6" s="6" customFormat="1" ht="12" x14ac:dyDescent="0.2">
      <c r="A18" s="316" t="s">
        <v>6</v>
      </c>
      <c r="B18" s="311">
        <v>5200</v>
      </c>
      <c r="C18" s="376">
        <v>85.20084566596195</v>
      </c>
      <c r="D18" s="376">
        <v>8.2260234480107641</v>
      </c>
      <c r="E18" s="376">
        <v>2.9982702287142033</v>
      </c>
      <c r="F18" s="376">
        <v>3.5748606573130886</v>
      </c>
    </row>
    <row r="19" spans="1:6" s="6" customFormat="1" ht="9.9499999999999993" customHeight="1" x14ac:dyDescent="0.2">
      <c r="A19" s="138"/>
      <c r="B19" s="311"/>
      <c r="C19" s="321"/>
      <c r="D19" s="321"/>
      <c r="E19" s="321"/>
      <c r="F19" s="321"/>
    </row>
    <row r="20" spans="1:6" s="6" customFormat="1" ht="12" x14ac:dyDescent="0.2">
      <c r="A20" s="319" t="s">
        <v>7</v>
      </c>
      <c r="B20" s="317">
        <v>1200</v>
      </c>
      <c r="C20" s="312">
        <v>86.356073211314481</v>
      </c>
      <c r="D20" s="312">
        <v>6.1564059900166388</v>
      </c>
      <c r="E20" s="312">
        <v>1.9134775374376041</v>
      </c>
      <c r="F20" s="312">
        <v>5.5740432612312807</v>
      </c>
    </row>
    <row r="21" spans="1:6" s="6" customFormat="1" ht="12" x14ac:dyDescent="0.2">
      <c r="A21" s="319" t="s">
        <v>62</v>
      </c>
      <c r="B21" s="317">
        <v>1370</v>
      </c>
      <c r="C21" s="312">
        <v>86.048210372534697</v>
      </c>
      <c r="D21" s="312">
        <v>11.906501095690285</v>
      </c>
      <c r="E21" s="312">
        <v>1.8991964937910883</v>
      </c>
      <c r="F21" s="312">
        <v>0.14609203798392989</v>
      </c>
    </row>
    <row r="22" spans="1:6" s="6" customFormat="1" ht="12" x14ac:dyDescent="0.2">
      <c r="A22" s="319" t="s">
        <v>63</v>
      </c>
      <c r="B22" s="317">
        <v>1730</v>
      </c>
      <c r="C22" s="312">
        <v>84.829183555298201</v>
      </c>
      <c r="D22" s="312">
        <v>7.7012159814707593</v>
      </c>
      <c r="E22" s="312">
        <v>3.7058482918355526</v>
      </c>
      <c r="F22" s="312">
        <v>3.7637521713954833</v>
      </c>
    </row>
    <row r="23" spans="1:6" s="6" customFormat="1" ht="12" x14ac:dyDescent="0.2">
      <c r="A23" s="319" t="s">
        <v>9</v>
      </c>
      <c r="B23" s="317">
        <v>910</v>
      </c>
      <c r="C23" s="312">
        <v>83.09392265193371</v>
      </c>
      <c r="D23" s="312">
        <v>6.4088397790055245</v>
      </c>
      <c r="E23" s="312">
        <v>4.7513812154696131</v>
      </c>
      <c r="F23" s="312">
        <v>5.7458563535911606</v>
      </c>
    </row>
    <row r="24" spans="1:6" ht="9.9499999999999993" customHeight="1" x14ac:dyDescent="0.25">
      <c r="A24" s="320"/>
      <c r="B24" s="317"/>
      <c r="C24" s="322"/>
      <c r="D24" s="322"/>
      <c r="E24" s="322"/>
      <c r="F24" s="322"/>
    </row>
    <row r="25" spans="1:6" x14ac:dyDescent="0.25">
      <c r="A25" s="316" t="s">
        <v>10</v>
      </c>
      <c r="B25" s="317"/>
      <c r="C25" s="323"/>
      <c r="D25" s="323"/>
      <c r="E25" s="323"/>
      <c r="F25" s="323"/>
    </row>
    <row r="26" spans="1:6" ht="9.9499999999999993" customHeight="1" x14ac:dyDescent="0.25">
      <c r="A26" s="320"/>
      <c r="B26" s="317"/>
      <c r="C26" s="323"/>
      <c r="D26" s="323"/>
      <c r="E26" s="323"/>
      <c r="F26" s="323"/>
    </row>
    <row r="27" spans="1:6" x14ac:dyDescent="0.25">
      <c r="A27" s="324" t="s">
        <v>11</v>
      </c>
      <c r="B27" s="317">
        <v>3770</v>
      </c>
      <c r="C27" s="312">
        <v>85.926712692511956</v>
      </c>
      <c r="D27" s="312">
        <v>7.4880509824747739</v>
      </c>
      <c r="E27" s="312">
        <v>3.9033457249070631</v>
      </c>
      <c r="F27" s="312">
        <v>2.6818906001062137</v>
      </c>
    </row>
    <row r="28" spans="1:6" x14ac:dyDescent="0.25">
      <c r="A28" s="324" t="s">
        <v>12</v>
      </c>
      <c r="B28" s="317">
        <v>1240</v>
      </c>
      <c r="C28" s="312">
        <v>82.714054927302101</v>
      </c>
      <c r="D28" s="312">
        <v>12.681744749596122</v>
      </c>
      <c r="E28" s="312">
        <v>1.3731825525040386</v>
      </c>
      <c r="F28" s="312">
        <v>3.2310177705977381</v>
      </c>
    </row>
    <row r="29" spans="1:6" x14ac:dyDescent="0.25">
      <c r="A29" s="324" t="s">
        <v>13</v>
      </c>
      <c r="B29" s="317">
        <v>1930</v>
      </c>
      <c r="C29" s="312">
        <v>81.117434040351782</v>
      </c>
      <c r="D29" s="312">
        <v>13.760993274702535</v>
      </c>
      <c r="E29" s="312">
        <v>0.7759958613554061</v>
      </c>
      <c r="F29" s="312">
        <v>4.3455768235902736</v>
      </c>
    </row>
    <row r="30" spans="1:6" ht="5.0999999999999996" customHeight="1" x14ac:dyDescent="0.25">
      <c r="A30" s="325"/>
      <c r="B30" s="325"/>
      <c r="C30" s="325"/>
      <c r="D30" s="325"/>
      <c r="E30" s="325"/>
      <c r="F30" s="325"/>
    </row>
    <row r="31" spans="1:6" ht="5.0999999999999996" customHeight="1" x14ac:dyDescent="0.25">
      <c r="A31" s="326"/>
      <c r="B31" s="327"/>
      <c r="C31" s="327"/>
      <c r="D31" s="327"/>
      <c r="E31" s="327"/>
      <c r="F31" s="327"/>
    </row>
    <row r="32" spans="1:6" s="79" customFormat="1" ht="12" customHeight="1" x14ac:dyDescent="0.3">
      <c r="A32" s="422" t="s">
        <v>118</v>
      </c>
      <c r="B32" s="422"/>
      <c r="C32" s="422"/>
      <c r="D32" s="422"/>
      <c r="E32" s="422"/>
      <c r="F32" s="422"/>
    </row>
    <row r="33" spans="1:6" s="79" customFormat="1" ht="21.95" customHeight="1" x14ac:dyDescent="0.3">
      <c r="A33" s="422" t="s">
        <v>91</v>
      </c>
      <c r="B33" s="422"/>
      <c r="C33" s="422"/>
      <c r="D33" s="422"/>
      <c r="E33" s="422"/>
      <c r="F33" s="422"/>
    </row>
    <row r="34" spans="1:6" ht="7.5" customHeight="1" x14ac:dyDescent="0.25">
      <c r="B34" s="328"/>
      <c r="C34" s="106"/>
      <c r="D34" s="121"/>
      <c r="E34" s="121"/>
      <c r="F34" s="121"/>
    </row>
    <row r="35" spans="1:6" ht="23.1" customHeight="1" x14ac:dyDescent="0.25">
      <c r="A35" s="452" t="s">
        <v>128</v>
      </c>
      <c r="B35" s="452"/>
      <c r="C35" s="452"/>
      <c r="D35" s="452"/>
      <c r="E35" s="452"/>
      <c r="F35" s="452"/>
    </row>
    <row r="36" spans="1:6" ht="3" customHeight="1" x14ac:dyDescent="0.25">
      <c r="A36" s="5"/>
      <c r="B36" s="5"/>
      <c r="C36" s="121"/>
      <c r="D36" s="121"/>
      <c r="E36" s="121"/>
      <c r="F36" s="121"/>
    </row>
    <row r="37" spans="1:6" x14ac:dyDescent="0.25">
      <c r="A37" s="5"/>
      <c r="B37" s="5"/>
      <c r="C37" s="121"/>
      <c r="D37" s="121"/>
      <c r="E37" s="121"/>
      <c r="F37" s="121"/>
    </row>
    <row r="38" spans="1:6" x14ac:dyDescent="0.25">
      <c r="E38" s="121"/>
      <c r="F38" s="121"/>
    </row>
    <row r="39" spans="1:6" x14ac:dyDescent="0.25">
      <c r="E39" s="121"/>
      <c r="F39" s="121"/>
    </row>
    <row r="40" spans="1:6" x14ac:dyDescent="0.25">
      <c r="A40" s="5"/>
      <c r="B40" s="5"/>
      <c r="C40" s="121"/>
      <c r="D40" s="121"/>
      <c r="E40" s="121"/>
      <c r="F40" s="121"/>
    </row>
    <row r="41" spans="1:6" x14ac:dyDescent="0.25">
      <c r="A41" s="5"/>
      <c r="B41" s="5"/>
      <c r="C41" s="121"/>
      <c r="D41" s="121"/>
      <c r="E41" s="121"/>
      <c r="F41" s="121"/>
    </row>
    <row r="42" spans="1:6" x14ac:dyDescent="0.25">
      <c r="A42" s="5"/>
      <c r="B42" s="5"/>
      <c r="C42" s="121"/>
      <c r="D42" s="121"/>
      <c r="E42" s="121"/>
      <c r="F42" s="121"/>
    </row>
    <row r="43" spans="1:6" x14ac:dyDescent="0.25">
      <c r="A43" s="5"/>
      <c r="B43" s="5"/>
      <c r="C43" s="121"/>
      <c r="D43" s="121"/>
      <c r="E43" s="121"/>
      <c r="F43" s="121"/>
    </row>
    <row r="44" spans="1:6" x14ac:dyDescent="0.25">
      <c r="A44" s="5"/>
      <c r="B44" s="5"/>
      <c r="C44" s="121"/>
      <c r="D44" s="121"/>
      <c r="E44" s="121"/>
      <c r="F44" s="121"/>
    </row>
    <row r="45" spans="1:6" x14ac:dyDescent="0.25">
      <c r="A45" s="5"/>
      <c r="B45" s="5"/>
      <c r="C45" s="121"/>
      <c r="D45" s="121"/>
      <c r="E45" s="121"/>
      <c r="F45" s="121"/>
    </row>
    <row r="46" spans="1:6" x14ac:dyDescent="0.25">
      <c r="A46" s="5"/>
      <c r="B46" s="5"/>
      <c r="C46" s="121"/>
      <c r="D46" s="121"/>
      <c r="E46" s="121"/>
      <c r="F46" s="121"/>
    </row>
    <row r="50" spans="1:6" x14ac:dyDescent="0.25">
      <c r="A50" s="5"/>
      <c r="B50" s="5"/>
      <c r="C50" s="121"/>
      <c r="D50" s="121"/>
      <c r="E50" s="121"/>
      <c r="F50" s="121"/>
    </row>
    <row r="51" spans="1:6" x14ac:dyDescent="0.25">
      <c r="A51" s="5"/>
      <c r="B51" s="5"/>
      <c r="C51" s="121"/>
      <c r="D51" s="121"/>
      <c r="E51" s="121"/>
      <c r="F51" s="121"/>
    </row>
    <row r="52" spans="1:6" ht="12" customHeight="1" x14ac:dyDescent="0.25">
      <c r="A52" s="5"/>
      <c r="B52" s="5"/>
      <c r="C52" s="121"/>
      <c r="D52" s="121"/>
      <c r="E52" s="121"/>
      <c r="F52" s="121"/>
    </row>
    <row r="53" spans="1:6" ht="12" customHeight="1" x14ac:dyDescent="0.25">
      <c r="A53" s="5"/>
      <c r="B53" s="5"/>
      <c r="C53" s="121"/>
      <c r="D53" s="121"/>
      <c r="E53" s="121"/>
      <c r="F53" s="121"/>
    </row>
    <row r="54" spans="1:6" ht="12" customHeight="1" x14ac:dyDescent="0.25">
      <c r="A54" s="451" t="s">
        <v>136</v>
      </c>
      <c r="B54" s="451"/>
      <c r="C54" s="451"/>
      <c r="D54" s="451"/>
      <c r="E54" s="451"/>
      <c r="F54" s="451"/>
    </row>
    <row r="130" spans="1:10" s="392" customFormat="1" x14ac:dyDescent="0.25">
      <c r="B130" s="392" t="s">
        <v>37</v>
      </c>
      <c r="C130" s="396" t="s">
        <v>76</v>
      </c>
      <c r="D130" s="396" t="s">
        <v>77</v>
      </c>
      <c r="E130" s="396" t="s">
        <v>78</v>
      </c>
      <c r="F130" s="396" t="s">
        <v>79</v>
      </c>
      <c r="G130" s="397" t="s">
        <v>76</v>
      </c>
      <c r="H130" s="397" t="s">
        <v>77</v>
      </c>
      <c r="I130" s="397" t="s">
        <v>78</v>
      </c>
      <c r="J130" s="397" t="s">
        <v>79</v>
      </c>
    </row>
    <row r="131" spans="1:10" s="392" customFormat="1" ht="26.25" x14ac:dyDescent="0.25">
      <c r="A131" s="398" t="s">
        <v>75</v>
      </c>
      <c r="B131" s="394">
        <v>964</v>
      </c>
      <c r="C131" s="394">
        <v>533</v>
      </c>
      <c r="D131" s="394">
        <v>358</v>
      </c>
      <c r="E131" s="394">
        <v>61</v>
      </c>
      <c r="F131" s="394">
        <v>12</v>
      </c>
      <c r="G131" s="399">
        <v>55.290456431535276</v>
      </c>
      <c r="H131" s="399">
        <v>37.136929460580916</v>
      </c>
      <c r="I131" s="399">
        <v>6.3278008298755184</v>
      </c>
      <c r="J131" s="399">
        <v>1.2448132780082988</v>
      </c>
    </row>
    <row r="132" spans="1:10" s="392" customFormat="1" x14ac:dyDescent="0.25">
      <c r="A132" s="400" t="s">
        <v>5</v>
      </c>
      <c r="B132" s="394">
        <v>431</v>
      </c>
      <c r="C132" s="394">
        <v>119</v>
      </c>
      <c r="D132" s="394">
        <v>291</v>
      </c>
      <c r="E132" s="394">
        <v>19</v>
      </c>
      <c r="F132" s="394">
        <v>2</v>
      </c>
      <c r="G132" s="399">
        <v>27.610208816705335</v>
      </c>
      <c r="H132" s="399">
        <v>67.517401392111367</v>
      </c>
      <c r="I132" s="399">
        <v>4.4083526682134568</v>
      </c>
      <c r="J132" s="399">
        <v>0.46403712296983757</v>
      </c>
    </row>
    <row r="133" spans="1:10" s="392" customFormat="1" x14ac:dyDescent="0.25">
      <c r="A133" s="400" t="s">
        <v>7</v>
      </c>
      <c r="B133" s="394">
        <v>1038</v>
      </c>
      <c r="C133" s="394">
        <v>182</v>
      </c>
      <c r="D133" s="394">
        <v>699</v>
      </c>
      <c r="E133" s="394">
        <v>67</v>
      </c>
      <c r="F133" s="394">
        <v>90</v>
      </c>
      <c r="G133" s="399">
        <v>17.533718689788053</v>
      </c>
      <c r="H133" s="399">
        <v>67.341040462427742</v>
      </c>
      <c r="I133" s="399">
        <v>6.4547206165703281</v>
      </c>
      <c r="J133" s="399">
        <v>8.6705202312138727</v>
      </c>
    </row>
    <row r="134" spans="1:10" s="392" customFormat="1" x14ac:dyDescent="0.25">
      <c r="A134" s="400" t="s">
        <v>62</v>
      </c>
      <c r="B134" s="394">
        <v>1178</v>
      </c>
      <c r="C134" s="394">
        <v>187</v>
      </c>
      <c r="D134" s="394">
        <v>739</v>
      </c>
      <c r="E134" s="394">
        <v>69</v>
      </c>
      <c r="F134" s="394">
        <v>183</v>
      </c>
      <c r="G134" s="399">
        <v>15.874363327674024</v>
      </c>
      <c r="H134" s="399">
        <v>62.73344651952462</v>
      </c>
      <c r="I134" s="399">
        <v>5.8573853989813243</v>
      </c>
      <c r="J134" s="399">
        <v>15.534804753820033</v>
      </c>
    </row>
    <row r="135" spans="1:10" s="392" customFormat="1" ht="26.25" x14ac:dyDescent="0.25">
      <c r="A135" s="401" t="s">
        <v>126</v>
      </c>
      <c r="B135" s="394">
        <v>1465</v>
      </c>
      <c r="C135" s="394">
        <v>506</v>
      </c>
      <c r="D135" s="394">
        <v>868</v>
      </c>
      <c r="E135" s="394">
        <v>54</v>
      </c>
      <c r="F135" s="394">
        <v>37</v>
      </c>
      <c r="G135" s="399">
        <v>34.539249146757676</v>
      </c>
      <c r="H135" s="399">
        <v>59.249146757679185</v>
      </c>
      <c r="I135" s="399">
        <v>3.6860068259385668</v>
      </c>
      <c r="J135" s="399">
        <v>2.5255972696245732</v>
      </c>
    </row>
    <row r="136" spans="1:10" s="392" customFormat="1" ht="26.25" x14ac:dyDescent="0.25">
      <c r="A136" s="402" t="s">
        <v>127</v>
      </c>
      <c r="B136" s="394">
        <v>752</v>
      </c>
      <c r="C136" s="394">
        <v>154</v>
      </c>
      <c r="D136" s="394">
        <v>513</v>
      </c>
      <c r="E136" s="394">
        <v>22</v>
      </c>
      <c r="F136" s="394">
        <v>63</v>
      </c>
      <c r="G136" s="399">
        <v>20.478723404255319</v>
      </c>
      <c r="H136" s="399">
        <v>68.218085106382972</v>
      </c>
      <c r="I136" s="399">
        <v>2.9255319148936172</v>
      </c>
      <c r="J136" s="399">
        <v>8.3776595744680851</v>
      </c>
    </row>
    <row r="137" spans="1:10" s="392" customFormat="1" x14ac:dyDescent="0.25">
      <c r="A137" s="400" t="s">
        <v>83</v>
      </c>
      <c r="B137" s="394">
        <v>5828</v>
      </c>
      <c r="C137" s="394">
        <v>1681</v>
      </c>
      <c r="D137" s="394">
        <v>3468</v>
      </c>
      <c r="E137" s="394">
        <v>292</v>
      </c>
      <c r="F137" s="394">
        <v>387</v>
      </c>
      <c r="G137" s="399">
        <v>28.843514070006865</v>
      </c>
      <c r="H137" s="399">
        <v>59.505833905284831</v>
      </c>
      <c r="I137" s="399">
        <v>5.010295126973233</v>
      </c>
      <c r="J137" s="399">
        <v>6.6403568977350726</v>
      </c>
    </row>
  </sheetData>
  <mergeCells count="7">
    <mergeCell ref="C7:F7"/>
    <mergeCell ref="A2:F2"/>
    <mergeCell ref="A54:F54"/>
    <mergeCell ref="A35:F35"/>
    <mergeCell ref="A32:F32"/>
    <mergeCell ref="B7:B8"/>
    <mergeCell ref="A33:F33"/>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1"/>
  <sheetViews>
    <sheetView workbookViewId="0">
      <selection activeCell="B12" sqref="B12"/>
    </sheetView>
  </sheetViews>
  <sheetFormatPr defaultRowHeight="16.5" x14ac:dyDescent="0.3"/>
  <cols>
    <col min="1" max="1" width="3.25" customWidth="1"/>
    <col min="2" max="2" width="17" customWidth="1"/>
    <col min="3" max="3" width="35.125" customWidth="1"/>
    <col min="4" max="4" width="26.25" customWidth="1"/>
    <col min="5" max="5" width="21.25" customWidth="1"/>
    <col min="6" max="6" width="12.125" customWidth="1"/>
  </cols>
  <sheetData>
    <row r="2" spans="2:7" x14ac:dyDescent="0.3">
      <c r="B2" t="s">
        <v>43</v>
      </c>
      <c r="C2" s="377">
        <v>2024</v>
      </c>
      <c r="D2" s="352" t="s">
        <v>142</v>
      </c>
      <c r="E2" t="str">
        <f>MID(D2,1,3)</f>
        <v>dic</v>
      </c>
    </row>
    <row r="3" spans="2:7" x14ac:dyDescent="0.3">
      <c r="C3" s="377">
        <v>2025</v>
      </c>
      <c r="D3" s="352" t="s">
        <v>143</v>
      </c>
    </row>
    <row r="4" spans="2:7" x14ac:dyDescent="0.3">
      <c r="B4" t="s">
        <v>41</v>
      </c>
      <c r="C4" s="352" t="s">
        <v>137</v>
      </c>
      <c r="D4" t="str">
        <f>CONCATENATE(C4&amp;" "&amp;$C$2)</f>
        <v>Dicembre 2024</v>
      </c>
      <c r="E4" s="4" t="str">
        <f>UPPER(C4)</f>
        <v>DICEMBRE</v>
      </c>
    </row>
    <row r="5" spans="2:7" x14ac:dyDescent="0.3">
      <c r="C5" s="352" t="s">
        <v>138</v>
      </c>
      <c r="D5" t="str">
        <f>CONCATENATE(LOWER(C4)&amp;" "&amp;$C$2)</f>
        <v>dicembre 2024</v>
      </c>
      <c r="E5" s="4" t="str">
        <f>UPPER(C4)</f>
        <v>DICEMBRE</v>
      </c>
      <c r="F5" t="str">
        <f>UPPER(C5)</f>
        <v>GENNAIO</v>
      </c>
      <c r="G5" t="str">
        <f>UPPER(C6)</f>
        <v>FEBBRAIO</v>
      </c>
    </row>
    <row r="6" spans="2:7" x14ac:dyDescent="0.3">
      <c r="C6" s="352" t="s">
        <v>140</v>
      </c>
      <c r="D6" s="4" t="str">
        <f>LOWER(C7)</f>
        <v>dicembre 2024 - febbraio 2025</v>
      </c>
      <c r="E6" s="4" t="str">
        <f>LOWER(C4)</f>
        <v>dicembre</v>
      </c>
      <c r="F6" t="str">
        <f>LOWER(C5)</f>
        <v>gennaio</v>
      </c>
      <c r="G6" t="str">
        <f>LOWER(C6)</f>
        <v>febbraio</v>
      </c>
    </row>
    <row r="7" spans="2:7" x14ac:dyDescent="0.3">
      <c r="B7" t="s">
        <v>42</v>
      </c>
      <c r="C7" s="352" t="s">
        <v>141</v>
      </c>
      <c r="D7" t="str">
        <f>CONCATENATE(LOWER(C4)&amp;" "&amp;LOWER(C6))</f>
        <v>dicembre febbraio</v>
      </c>
      <c r="E7" t="str">
        <f>UPPER(C7)</f>
        <v>DICEMBRE 2024 - FEBBRAIO 2025</v>
      </c>
    </row>
    <row r="8" spans="2:7" x14ac:dyDescent="0.3">
      <c r="D8" s="4" t="str">
        <f>CONCATENATE(D2&amp;" - "&amp;D3)</f>
        <v>dic 2024 - feb 2025</v>
      </c>
    </row>
    <row r="10" spans="2:7" ht="18" x14ac:dyDescent="0.3">
      <c r="B10" t="s">
        <v>84</v>
      </c>
      <c r="C10" s="378" t="s">
        <v>145</v>
      </c>
    </row>
    <row r="11" spans="2:7" ht="18" x14ac:dyDescent="0.3">
      <c r="C11" s="1" t="str">
        <f>CONCATENATE("Provincia di ", C10)</f>
        <v>Provincia di Firenze</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CFAB-FD8B-4A3F-857D-AE8145DF8449}">
  <dimension ref="A1:X63"/>
  <sheetViews>
    <sheetView tabSelected="1" workbookViewId="0"/>
  </sheetViews>
  <sheetFormatPr defaultColWidth="8.125" defaultRowHeight="12.75" x14ac:dyDescent="0.2"/>
  <cols>
    <col min="1" max="1" width="11.375" style="152" customWidth="1"/>
    <col min="2" max="2" width="66.75" style="87" customWidth="1"/>
    <col min="3" max="20" width="5.875" style="87" customWidth="1"/>
    <col min="21" max="21" width="4.125" style="152" customWidth="1"/>
    <col min="22" max="24" width="4.125" style="153" customWidth="1"/>
    <col min="25" max="25" width="14.625" style="87" customWidth="1"/>
    <col min="26" max="16384" width="8.125" style="87"/>
  </cols>
  <sheetData>
    <row r="1" spans="1:24" ht="2.25" customHeight="1" x14ac:dyDescent="0.2"/>
    <row r="2" spans="1:24" s="156" customFormat="1" ht="32.1" customHeight="1" x14ac:dyDescent="0.3">
      <c r="A2" s="409" t="s">
        <v>115</v>
      </c>
      <c r="B2" s="409"/>
      <c r="C2" s="154"/>
      <c r="D2" s="154"/>
      <c r="E2" s="155"/>
      <c r="F2" s="155"/>
      <c r="G2" s="155"/>
      <c r="H2" s="155"/>
      <c r="I2" s="155"/>
      <c r="J2" s="155"/>
      <c r="K2" s="155"/>
      <c r="L2" s="155"/>
      <c r="M2" s="155"/>
      <c r="N2" s="155"/>
      <c r="O2" s="155"/>
      <c r="P2" s="155"/>
      <c r="Q2" s="155"/>
      <c r="R2" s="155"/>
      <c r="S2" s="155"/>
      <c r="T2" s="155"/>
      <c r="U2" s="155"/>
    </row>
    <row r="3" spans="1:24" s="160" customFormat="1" ht="3.75" customHeight="1" x14ac:dyDescent="0.4">
      <c r="A3" s="157"/>
      <c r="B3" s="158"/>
      <c r="C3" s="159"/>
      <c r="D3" s="159"/>
      <c r="E3" s="155"/>
      <c r="F3" s="155"/>
      <c r="G3" s="155"/>
      <c r="H3" s="155"/>
      <c r="I3" s="155"/>
      <c r="J3" s="155"/>
      <c r="K3" s="155"/>
      <c r="L3" s="155"/>
      <c r="M3" s="155"/>
      <c r="N3" s="155"/>
      <c r="O3" s="155"/>
      <c r="P3" s="155"/>
      <c r="Q3" s="155"/>
      <c r="R3" s="155"/>
      <c r="S3" s="155"/>
      <c r="T3" s="155"/>
      <c r="U3" s="155"/>
    </row>
    <row r="4" spans="1:24" ht="3" customHeight="1" x14ac:dyDescent="0.4">
      <c r="A4" s="157"/>
      <c r="B4" s="158"/>
      <c r="C4" s="159"/>
      <c r="D4" s="159"/>
      <c r="E4" s="155"/>
      <c r="F4" s="155"/>
      <c r="G4" s="155"/>
      <c r="H4" s="155"/>
      <c r="I4" s="155"/>
      <c r="J4" s="155"/>
      <c r="K4" s="155"/>
      <c r="L4" s="155"/>
      <c r="M4" s="155"/>
      <c r="N4" s="155"/>
      <c r="O4" s="155"/>
      <c r="P4" s="155"/>
      <c r="Q4" s="155"/>
      <c r="R4" s="155"/>
      <c r="S4" s="155"/>
      <c r="T4" s="155"/>
      <c r="U4" s="155"/>
    </row>
    <row r="5" spans="1:24" s="90" customFormat="1" ht="3" customHeight="1" x14ac:dyDescent="0.3">
      <c r="A5" s="410"/>
      <c r="B5" s="410"/>
      <c r="C5" s="161"/>
      <c r="D5" s="161"/>
      <c r="E5" s="155"/>
      <c r="F5" s="155"/>
      <c r="G5" s="155"/>
      <c r="H5" s="155"/>
      <c r="I5" s="155"/>
      <c r="J5" s="155"/>
      <c r="K5" s="155"/>
      <c r="L5" s="155"/>
      <c r="M5" s="155"/>
      <c r="N5" s="155"/>
      <c r="O5" s="155"/>
      <c r="P5" s="155"/>
      <c r="Q5" s="155"/>
      <c r="R5" s="155"/>
      <c r="S5" s="155"/>
      <c r="T5" s="155"/>
      <c r="U5" s="155"/>
      <c r="V5" s="162"/>
      <c r="W5" s="162"/>
      <c r="X5" s="162"/>
    </row>
    <row r="6" spans="1:24" s="90" customFormat="1" ht="3.75" customHeight="1" x14ac:dyDescent="0.25">
      <c r="B6" s="161"/>
      <c r="C6" s="161"/>
      <c r="D6" s="161"/>
      <c r="E6" s="155"/>
      <c r="F6" s="155"/>
      <c r="G6" s="155"/>
      <c r="H6" s="155"/>
      <c r="I6" s="155"/>
      <c r="J6" s="155"/>
      <c r="K6" s="155"/>
      <c r="L6" s="155"/>
      <c r="M6" s="155"/>
      <c r="N6" s="155"/>
      <c r="O6" s="155"/>
      <c r="P6" s="155"/>
      <c r="Q6" s="155"/>
      <c r="R6" s="155"/>
      <c r="S6" s="155"/>
      <c r="T6" s="155"/>
      <c r="U6" s="155"/>
      <c r="V6" s="162"/>
      <c r="W6" s="162"/>
      <c r="X6" s="162"/>
    </row>
    <row r="7" spans="1:24" ht="14.1" customHeight="1" x14ac:dyDescent="0.2">
      <c r="A7" s="411" t="s">
        <v>144</v>
      </c>
      <c r="B7" s="411"/>
      <c r="C7" s="3"/>
      <c r="D7" s="3"/>
      <c r="E7" s="155"/>
      <c r="F7" s="155"/>
      <c r="G7" s="155"/>
      <c r="H7" s="155"/>
      <c r="I7" s="155"/>
      <c r="J7" s="155"/>
      <c r="K7" s="155"/>
      <c r="L7" s="155"/>
      <c r="M7" s="155"/>
      <c r="N7" s="155"/>
      <c r="O7" s="155"/>
      <c r="P7" s="155"/>
      <c r="Q7" s="155"/>
      <c r="R7" s="155"/>
      <c r="S7" s="155"/>
      <c r="T7" s="155"/>
      <c r="U7" s="155"/>
      <c r="V7" s="87"/>
      <c r="W7" s="87"/>
      <c r="X7" s="87"/>
    </row>
    <row r="8" spans="1:24" ht="14.1" customHeight="1" x14ac:dyDescent="0.2">
      <c r="A8" s="411"/>
      <c r="B8" s="411"/>
      <c r="C8" s="3"/>
      <c r="D8" s="3"/>
      <c r="E8" s="155"/>
      <c r="F8" s="155"/>
      <c r="G8" s="155"/>
      <c r="H8" s="155"/>
      <c r="I8" s="155"/>
      <c r="J8" s="155"/>
      <c r="K8" s="155"/>
      <c r="L8" s="155"/>
      <c r="M8" s="155"/>
      <c r="N8" s="155"/>
      <c r="O8" s="155"/>
      <c r="P8" s="155"/>
      <c r="Q8" s="155"/>
      <c r="R8" s="155"/>
      <c r="S8" s="155"/>
      <c r="T8" s="155"/>
      <c r="U8" s="155"/>
      <c r="V8" s="87"/>
      <c r="W8" s="87"/>
      <c r="X8" s="87"/>
    </row>
    <row r="9" spans="1:24" ht="14.1" customHeight="1" x14ac:dyDescent="0.2">
      <c r="A9" s="411"/>
      <c r="B9" s="411"/>
      <c r="C9" s="3"/>
      <c r="D9" s="3"/>
      <c r="E9" s="155"/>
      <c r="F9" s="155"/>
      <c r="G9" s="155"/>
      <c r="H9" s="155"/>
      <c r="I9" s="155"/>
      <c r="J9" s="155"/>
      <c r="K9" s="155"/>
      <c r="L9" s="155"/>
      <c r="M9" s="155"/>
      <c r="N9" s="155"/>
      <c r="O9" s="155"/>
      <c r="P9" s="155"/>
      <c r="Q9" s="155"/>
      <c r="R9" s="155"/>
      <c r="S9" s="155"/>
      <c r="T9" s="155"/>
      <c r="U9" s="155"/>
      <c r="V9" s="87"/>
      <c r="W9" s="87"/>
      <c r="X9" s="87"/>
    </row>
    <row r="10" spans="1:24" ht="14.1" customHeight="1" x14ac:dyDescent="0.2">
      <c r="A10" s="411"/>
      <c r="B10" s="411"/>
      <c r="C10" s="3"/>
      <c r="D10" s="3"/>
      <c r="E10" s="155"/>
      <c r="F10" s="155"/>
      <c r="G10" s="155"/>
      <c r="H10" s="155"/>
      <c r="I10" s="155"/>
      <c r="J10" s="155"/>
      <c r="K10" s="155"/>
      <c r="L10" s="155"/>
      <c r="M10" s="155"/>
      <c r="N10" s="155"/>
      <c r="O10" s="155"/>
      <c r="P10" s="155"/>
      <c r="Q10" s="155"/>
      <c r="R10" s="155"/>
      <c r="S10" s="155"/>
      <c r="T10" s="155"/>
      <c r="U10" s="155"/>
      <c r="V10" s="87"/>
      <c r="W10" s="87"/>
      <c r="X10" s="87"/>
    </row>
    <row r="11" spans="1:24" ht="14.1" customHeight="1" x14ac:dyDescent="0.2">
      <c r="A11" s="411"/>
      <c r="B11" s="411"/>
      <c r="C11" s="3"/>
      <c r="D11" s="3"/>
      <c r="E11" s="155"/>
      <c r="F11" s="155"/>
      <c r="G11" s="155"/>
      <c r="H11" s="155"/>
      <c r="I11" s="155"/>
      <c r="J11" s="155"/>
      <c r="K11" s="155"/>
      <c r="L11" s="155"/>
      <c r="M11" s="155"/>
      <c r="N11" s="155"/>
      <c r="O11" s="155"/>
      <c r="P11" s="155"/>
      <c r="Q11" s="155"/>
      <c r="R11" s="155"/>
      <c r="S11" s="155"/>
      <c r="T11" s="155"/>
      <c r="U11" s="155"/>
      <c r="V11" s="87"/>
      <c r="W11" s="87"/>
      <c r="X11" s="87"/>
    </row>
    <row r="12" spans="1:24" ht="14.1" customHeight="1" x14ac:dyDescent="0.2">
      <c r="A12" s="411"/>
      <c r="B12" s="411"/>
      <c r="C12" s="3"/>
      <c r="D12" s="3"/>
      <c r="E12" s="375"/>
      <c r="F12" s="375"/>
      <c r="G12" s="375"/>
      <c r="H12" s="375"/>
      <c r="I12" s="375"/>
      <c r="J12" s="375"/>
      <c r="K12" s="375"/>
      <c r="L12" s="375"/>
      <c r="M12" s="375"/>
      <c r="N12" s="375"/>
      <c r="O12" s="375"/>
      <c r="P12" s="375"/>
      <c r="Q12" s="375"/>
      <c r="R12" s="375"/>
      <c r="S12" s="375"/>
      <c r="T12" s="375"/>
      <c r="U12" s="375"/>
      <c r="V12" s="87"/>
      <c r="W12" s="87"/>
      <c r="X12" s="87"/>
    </row>
    <row r="13" spans="1:24" ht="14.1" customHeight="1" x14ac:dyDescent="0.2">
      <c r="A13" s="411"/>
      <c r="B13" s="411"/>
      <c r="C13" s="3"/>
      <c r="D13" s="3"/>
      <c r="E13" s="375"/>
      <c r="F13" s="375"/>
      <c r="G13" s="375"/>
      <c r="H13" s="375"/>
      <c r="I13" s="375"/>
      <c r="J13" s="375"/>
      <c r="K13" s="375"/>
      <c r="L13" s="375"/>
      <c r="M13" s="375"/>
      <c r="N13" s="375"/>
      <c r="O13" s="375"/>
      <c r="P13" s="375"/>
      <c r="Q13" s="375"/>
      <c r="R13" s="375"/>
      <c r="S13" s="375"/>
      <c r="T13" s="375"/>
      <c r="U13" s="375"/>
      <c r="V13" s="87"/>
      <c r="W13" s="87"/>
      <c r="X13" s="87"/>
    </row>
    <row r="14" spans="1:24" ht="14.1" customHeight="1" x14ac:dyDescent="0.2">
      <c r="A14" s="411"/>
      <c r="B14" s="411"/>
      <c r="C14" s="3"/>
      <c r="D14" s="3"/>
      <c r="E14" s="3"/>
      <c r="F14" s="3"/>
      <c r="G14" s="3"/>
      <c r="H14" s="3"/>
      <c r="I14" s="3"/>
      <c r="J14" s="3"/>
      <c r="K14" s="3"/>
      <c r="L14" s="3"/>
      <c r="M14" s="3"/>
      <c r="N14" s="3"/>
      <c r="O14" s="3"/>
      <c r="P14" s="3"/>
      <c r="Q14" s="3"/>
      <c r="R14" s="3"/>
      <c r="S14" s="3"/>
      <c r="T14" s="3"/>
      <c r="U14" s="163"/>
      <c r="V14" s="87"/>
      <c r="W14" s="87"/>
      <c r="X14" s="87"/>
    </row>
    <row r="15" spans="1:24" ht="14.1" customHeight="1" x14ac:dyDescent="0.2">
      <c r="A15" s="411"/>
      <c r="B15" s="411"/>
      <c r="C15" s="3"/>
      <c r="D15" s="3"/>
      <c r="E15" s="3"/>
      <c r="F15" s="3"/>
      <c r="G15" s="3"/>
      <c r="H15" s="3"/>
      <c r="I15" s="3"/>
      <c r="J15" s="3"/>
      <c r="K15" s="3"/>
      <c r="L15" s="3"/>
      <c r="M15" s="3"/>
      <c r="N15" s="3"/>
      <c r="O15" s="3"/>
      <c r="P15" s="3"/>
      <c r="Q15" s="3"/>
      <c r="R15" s="3"/>
      <c r="S15" s="3"/>
      <c r="T15" s="3"/>
      <c r="U15" s="163"/>
      <c r="V15" s="87"/>
      <c r="W15" s="87"/>
      <c r="X15" s="87"/>
    </row>
    <row r="16" spans="1:24" ht="14.1" customHeight="1" x14ac:dyDescent="0.2">
      <c r="A16" s="411"/>
      <c r="B16" s="411"/>
      <c r="C16" s="159"/>
      <c r="D16" s="159"/>
      <c r="E16" s="164"/>
      <c r="F16" s="164"/>
      <c r="G16" s="164"/>
      <c r="H16" s="164"/>
      <c r="I16" s="164"/>
      <c r="J16" s="164"/>
      <c r="K16" s="164"/>
      <c r="L16" s="164"/>
      <c r="M16" s="164"/>
      <c r="N16" s="164"/>
      <c r="O16" s="164"/>
      <c r="P16" s="164"/>
      <c r="Q16" s="164"/>
      <c r="R16" s="164"/>
      <c r="S16" s="164"/>
      <c r="T16" s="164"/>
      <c r="U16" s="164"/>
      <c r="V16" s="164"/>
    </row>
    <row r="17" spans="1:2" ht="14.1" customHeight="1" x14ac:dyDescent="0.2">
      <c r="A17" s="411"/>
      <c r="B17" s="411"/>
    </row>
    <row r="18" spans="1:2" ht="14.1" customHeight="1" x14ac:dyDescent="0.2">
      <c r="A18" s="411"/>
      <c r="B18" s="411"/>
    </row>
    <row r="19" spans="1:2" ht="14.1" customHeight="1" x14ac:dyDescent="0.2">
      <c r="A19" s="411"/>
      <c r="B19" s="411"/>
    </row>
    <row r="20" spans="1:2" ht="14.1" customHeight="1" x14ac:dyDescent="0.2">
      <c r="A20" s="411"/>
      <c r="B20" s="411"/>
    </row>
    <row r="21" spans="1:2" ht="14.1" customHeight="1" x14ac:dyDescent="0.2">
      <c r="A21" s="411"/>
      <c r="B21" s="411"/>
    </row>
    <row r="22" spans="1:2" ht="14.1" customHeight="1" x14ac:dyDescent="0.2">
      <c r="A22" s="411"/>
      <c r="B22" s="411"/>
    </row>
    <row r="23" spans="1:2" ht="14.1" customHeight="1" x14ac:dyDescent="0.2">
      <c r="A23" s="411"/>
      <c r="B23" s="411"/>
    </row>
    <row r="24" spans="1:2" ht="14.1" customHeight="1" x14ac:dyDescent="0.2">
      <c r="A24" s="411"/>
      <c r="B24" s="411"/>
    </row>
    <row r="25" spans="1:2" ht="14.1" customHeight="1" x14ac:dyDescent="0.2">
      <c r="A25" s="411"/>
      <c r="B25" s="411"/>
    </row>
    <row r="26" spans="1:2" ht="14.1" customHeight="1" x14ac:dyDescent="0.2">
      <c r="A26" s="119"/>
      <c r="B26" s="119"/>
    </row>
    <row r="27" spans="1:2" ht="14.1" customHeight="1" x14ac:dyDescent="0.2">
      <c r="A27" s="412" t="s">
        <v>139</v>
      </c>
      <c r="B27" s="412"/>
    </row>
    <row r="28" spans="1:2" ht="14.1" customHeight="1" x14ac:dyDescent="0.2">
      <c r="A28" s="412"/>
      <c r="B28" s="412"/>
    </row>
    <row r="29" spans="1:2" ht="14.1" customHeight="1" x14ac:dyDescent="0.2">
      <c r="A29" s="412"/>
      <c r="B29" s="412"/>
    </row>
    <row r="30" spans="1:2" ht="14.1" customHeight="1" x14ac:dyDescent="0.2">
      <c r="A30" s="119"/>
      <c r="B30" s="119"/>
    </row>
    <row r="31" spans="1:2" ht="14.1" customHeight="1" x14ac:dyDescent="0.2">
      <c r="A31" s="119"/>
      <c r="B31" s="119"/>
    </row>
    <row r="32" spans="1:2" ht="14.1" customHeight="1" x14ac:dyDescent="0.2">
      <c r="A32" s="119"/>
      <c r="B32" s="119"/>
    </row>
    <row r="33" spans="1:2" ht="14.1" customHeight="1" x14ac:dyDescent="0.2">
      <c r="A33" s="119"/>
      <c r="B33" s="119"/>
    </row>
    <row r="34" spans="1:2" ht="1.5" customHeight="1" x14ac:dyDescent="0.2">
      <c r="A34" s="119"/>
      <c r="B34" s="119"/>
    </row>
    <row r="35" spans="1:2" ht="1.5" customHeight="1" x14ac:dyDescent="0.2">
      <c r="A35" s="119"/>
      <c r="B35" s="119"/>
    </row>
    <row r="36" spans="1:2" ht="1.5" customHeight="1" x14ac:dyDescent="0.2">
      <c r="A36" s="119"/>
      <c r="B36" s="119"/>
    </row>
    <row r="37" spans="1:2" ht="1.5" customHeight="1" x14ac:dyDescent="0.2">
      <c r="A37" s="119"/>
      <c r="B37" s="119"/>
    </row>
    <row r="38" spans="1:2" ht="1.5" customHeight="1" x14ac:dyDescent="0.2">
      <c r="A38" s="119"/>
      <c r="B38" s="119"/>
    </row>
    <row r="39" spans="1:2" ht="1.5" customHeight="1" x14ac:dyDescent="0.2">
      <c r="A39" s="119"/>
      <c r="B39" s="119"/>
    </row>
    <row r="40" spans="1:2" ht="20.100000000000001" customHeight="1" x14ac:dyDescent="0.2">
      <c r="A40" s="119"/>
      <c r="B40" s="119"/>
    </row>
    <row r="41" spans="1:2" ht="20.100000000000001" customHeight="1" x14ac:dyDescent="0.2"/>
    <row r="42" spans="1:2" ht="20.100000000000001" customHeight="1" x14ac:dyDescent="0.2"/>
    <row r="43" spans="1:2" ht="20.100000000000001" customHeight="1" x14ac:dyDescent="0.2">
      <c r="A43" s="165"/>
      <c r="B43" s="165"/>
    </row>
    <row r="44" spans="1:2" ht="20.100000000000001" customHeight="1" x14ac:dyDescent="0.2">
      <c r="A44" s="165"/>
      <c r="B44" s="165"/>
    </row>
    <row r="45" spans="1:2" ht="20.100000000000001" customHeight="1" x14ac:dyDescent="0.2">
      <c r="A45" s="165"/>
      <c r="B45" s="165"/>
    </row>
    <row r="46" spans="1:2" ht="20.100000000000001" customHeight="1" x14ac:dyDescent="0.2">
      <c r="A46" s="165"/>
      <c r="B46" s="165"/>
    </row>
    <row r="47" spans="1:2" ht="20.100000000000001" customHeight="1" x14ac:dyDescent="0.2">
      <c r="A47" s="165"/>
      <c r="B47" s="165"/>
    </row>
    <row r="48" spans="1:2" ht="20.100000000000001" customHeight="1" x14ac:dyDescent="0.2">
      <c r="A48" s="165"/>
      <c r="B48" s="165"/>
    </row>
    <row r="49" spans="1:2" ht="20.100000000000001" customHeight="1" x14ac:dyDescent="0.2">
      <c r="A49" s="165"/>
      <c r="B49" s="165"/>
    </row>
    <row r="50" spans="1:2" ht="20.100000000000001" customHeight="1" x14ac:dyDescent="0.2">
      <c r="A50" s="165"/>
      <c r="B50" s="165"/>
    </row>
    <row r="51" spans="1:2" ht="20.100000000000001" customHeight="1" x14ac:dyDescent="0.2">
      <c r="A51" s="165"/>
      <c r="B51" s="165"/>
    </row>
    <row r="52" spans="1:2" ht="20.100000000000001" customHeight="1" x14ac:dyDescent="0.2">
      <c r="A52" s="165"/>
      <c r="B52" s="165"/>
    </row>
    <row r="53" spans="1:2" ht="20.100000000000001" customHeight="1" thickBot="1" x14ac:dyDescent="0.25">
      <c r="A53" s="119"/>
      <c r="B53" s="119"/>
    </row>
    <row r="54" spans="1:2" ht="21.95" customHeight="1" x14ac:dyDescent="0.2">
      <c r="A54" s="403" t="s">
        <v>135</v>
      </c>
      <c r="B54" s="404"/>
    </row>
    <row r="55" spans="1:2" ht="12" customHeight="1" x14ac:dyDescent="0.2">
      <c r="A55" s="405"/>
      <c r="B55" s="406"/>
    </row>
    <row r="56" spans="1:2" ht="21.95" customHeight="1" x14ac:dyDescent="0.2">
      <c r="A56" s="405"/>
      <c r="B56" s="406"/>
    </row>
    <row r="57" spans="1:2" ht="12.75" customHeight="1" x14ac:dyDescent="0.2">
      <c r="A57" s="405"/>
      <c r="B57" s="406"/>
    </row>
    <row r="58" spans="1:2" ht="15.75" customHeight="1" x14ac:dyDescent="0.2">
      <c r="A58" s="405"/>
      <c r="B58" s="406"/>
    </row>
    <row r="59" spans="1:2" ht="21.95" customHeight="1" thickBot="1" x14ac:dyDescent="0.25">
      <c r="A59" s="407"/>
      <c r="B59" s="408"/>
    </row>
    <row r="60" spans="1:2" ht="3" customHeight="1" x14ac:dyDescent="0.2">
      <c r="A60" s="166"/>
      <c r="B60" s="166"/>
    </row>
    <row r="61" spans="1:2" ht="9.9499999999999993" customHeight="1" x14ac:dyDescent="0.2">
      <c r="A61" s="87"/>
    </row>
    <row r="62" spans="1:2" ht="9.9499999999999993" customHeight="1" x14ac:dyDescent="0.2">
      <c r="A62" s="87"/>
    </row>
    <row r="63" spans="1:2" ht="9.9499999999999993" customHeight="1" x14ac:dyDescent="0.2">
      <c r="A63" s="87"/>
    </row>
  </sheetData>
  <mergeCells count="5">
    <mergeCell ref="A54:B59"/>
    <mergeCell ref="A2:B2"/>
    <mergeCell ref="A5:B5"/>
    <mergeCell ref="A7:B25"/>
    <mergeCell ref="A27:B29"/>
  </mergeCells>
  <printOptions horizontalCentered="1" verticalCentered="1"/>
  <pageMargins left="0.59055118110236227" right="0.59055118110236227"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tabSelected="1" workbookViewId="0"/>
  </sheetViews>
  <sheetFormatPr defaultColWidth="9" defaultRowHeight="15" x14ac:dyDescent="0.25"/>
  <cols>
    <col min="1" max="1" width="72.625" style="90" customWidth="1"/>
    <col min="2" max="5" width="5.875" style="90" customWidth="1"/>
    <col min="6" max="6" width="24" style="90" customWidth="1"/>
    <col min="7" max="9" width="9.125" style="90" customWidth="1"/>
    <col min="10" max="16384" width="9" style="90"/>
  </cols>
  <sheetData>
    <row r="1" spans="1:2" x14ac:dyDescent="0.25">
      <c r="B1" s="168"/>
    </row>
    <row r="2" spans="1:2" ht="26.25" x14ac:dyDescent="0.4">
      <c r="A2" s="413" t="s">
        <v>105</v>
      </c>
      <c r="B2" s="413"/>
    </row>
    <row r="3" spans="1:2" x14ac:dyDescent="0.25">
      <c r="B3" s="168"/>
    </row>
    <row r="4" spans="1:2" x14ac:dyDescent="0.25">
      <c r="B4" s="168"/>
    </row>
    <row r="5" spans="1:2" x14ac:dyDescent="0.25">
      <c r="B5" s="168"/>
    </row>
    <row r="6" spans="1:2" s="15" customFormat="1" ht="32.1" customHeight="1" x14ac:dyDescent="0.3">
      <c r="A6" s="169" t="s">
        <v>225</v>
      </c>
      <c r="B6" s="169"/>
    </row>
    <row r="7" spans="1:2" s="16" customFormat="1" ht="5.0999999999999996" customHeight="1" x14ac:dyDescent="0.3">
      <c r="A7" s="170"/>
      <c r="B7" s="168"/>
    </row>
    <row r="8" spans="1:2" s="16" customFormat="1" ht="20.100000000000001" customHeight="1" x14ac:dyDescent="0.3">
      <c r="A8" s="411" t="s">
        <v>97</v>
      </c>
      <c r="B8" s="411"/>
    </row>
    <row r="9" spans="1:2" s="16" customFormat="1" ht="5.0999999999999996" customHeight="1" x14ac:dyDescent="0.3">
      <c r="A9" s="168"/>
      <c r="B9" s="168"/>
    </row>
    <row r="10" spans="1:2" s="16" customFormat="1" ht="20.100000000000001" customHeight="1" x14ac:dyDescent="0.3">
      <c r="A10" s="411" t="s">
        <v>98</v>
      </c>
      <c r="B10" s="411"/>
    </row>
    <row r="11" spans="1:2" s="16" customFormat="1" ht="5.0999999999999996" customHeight="1" x14ac:dyDescent="0.3">
      <c r="A11" s="168"/>
      <c r="B11" s="168"/>
    </row>
    <row r="12" spans="1:2" s="16" customFormat="1" ht="20.100000000000001" customHeight="1" x14ac:dyDescent="0.3">
      <c r="A12" s="411" t="s">
        <v>99</v>
      </c>
      <c r="B12" s="411"/>
    </row>
    <row r="13" spans="1:2" s="16" customFormat="1" ht="5.0999999999999996" customHeight="1" x14ac:dyDescent="0.3">
      <c r="A13" s="168"/>
      <c r="B13" s="168"/>
    </row>
    <row r="14" spans="1:2" s="16" customFormat="1" ht="20.100000000000001" customHeight="1" x14ac:dyDescent="0.3">
      <c r="A14" s="411" t="s">
        <v>100</v>
      </c>
      <c r="B14" s="411"/>
    </row>
    <row r="15" spans="1:2" s="16" customFormat="1" ht="5.0999999999999996" customHeight="1" x14ac:dyDescent="0.3">
      <c r="A15" s="168"/>
      <c r="B15" s="168"/>
    </row>
    <row r="16" spans="1:2" s="16" customFormat="1" ht="20.100000000000001" customHeight="1" x14ac:dyDescent="0.3">
      <c r="A16" s="411" t="s">
        <v>101</v>
      </c>
      <c r="B16" s="411"/>
    </row>
    <row r="17" spans="1:2" s="16" customFormat="1" ht="5.0999999999999996" customHeight="1" x14ac:dyDescent="0.3">
      <c r="A17" s="168"/>
      <c r="B17" s="168"/>
    </row>
    <row r="18" spans="1:2" s="16" customFormat="1" ht="20.100000000000001" customHeight="1" x14ac:dyDescent="0.3">
      <c r="A18" s="411" t="s">
        <v>102</v>
      </c>
      <c r="B18" s="411"/>
    </row>
    <row r="19" spans="1:2" s="16" customFormat="1" ht="5.0999999999999996" customHeight="1" x14ac:dyDescent="0.3">
      <c r="A19" s="168"/>
      <c r="B19" s="168"/>
    </row>
    <row r="20" spans="1:2" s="16" customFormat="1" ht="20.100000000000001" customHeight="1" x14ac:dyDescent="0.3">
      <c r="A20" s="414" t="s">
        <v>103</v>
      </c>
      <c r="B20" s="414"/>
    </row>
    <row r="21" spans="1:2" s="16" customFormat="1" ht="20.100000000000001" customHeight="1" x14ac:dyDescent="0.3">
      <c r="A21" s="168"/>
      <c r="B21" s="168"/>
    </row>
    <row r="22" spans="1:2" s="15" customFormat="1" ht="32.1" customHeight="1" x14ac:dyDescent="0.3">
      <c r="A22" s="415" t="s">
        <v>226</v>
      </c>
      <c r="B22" s="415"/>
    </row>
    <row r="23" spans="1:2" s="16" customFormat="1" ht="5.0999999999999996" customHeight="1" x14ac:dyDescent="0.3">
      <c r="A23" s="168"/>
      <c r="B23" s="168"/>
    </row>
    <row r="24" spans="1:2" s="16" customFormat="1" ht="20.100000000000001" customHeight="1" x14ac:dyDescent="0.3">
      <c r="A24" s="411" t="s">
        <v>227</v>
      </c>
      <c r="B24" s="411"/>
    </row>
    <row r="25" spans="1:2" s="16" customFormat="1" ht="5.0999999999999996" customHeight="1" x14ac:dyDescent="0.3">
      <c r="A25" s="168"/>
      <c r="B25" s="168"/>
    </row>
    <row r="26" spans="1:2" s="16" customFormat="1" ht="20.100000000000001" customHeight="1" x14ac:dyDescent="0.3">
      <c r="A26" s="411" t="s">
        <v>104</v>
      </c>
      <c r="B26" s="411"/>
    </row>
  </sheetData>
  <mergeCells count="11">
    <mergeCell ref="A26:B26"/>
    <mergeCell ref="A2:B2"/>
    <mergeCell ref="A8:B8"/>
    <mergeCell ref="A10:B10"/>
    <mergeCell ref="A12:B12"/>
    <mergeCell ref="A14:B14"/>
    <mergeCell ref="A16:B16"/>
    <mergeCell ref="A18:B18"/>
    <mergeCell ref="A20:B20"/>
    <mergeCell ref="A22:B22"/>
    <mergeCell ref="A24:B2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7"/>
  <sheetViews>
    <sheetView tabSelected="1" workbookViewId="0"/>
  </sheetViews>
  <sheetFormatPr defaultColWidth="8.125" defaultRowHeight="12.75" x14ac:dyDescent="0.2"/>
  <cols>
    <col min="1" max="1" width="7.625" style="135" customWidth="1"/>
    <col min="2" max="9" width="8.125" style="135"/>
    <col min="10" max="10" width="5.625" style="135" customWidth="1"/>
    <col min="11" max="16384" width="8.125" style="135"/>
  </cols>
  <sheetData>
    <row r="1" spans="2:10" s="132" customFormat="1" ht="12.75" customHeight="1" x14ac:dyDescent="0.25"/>
    <row r="2" spans="2:10" s="133" customFormat="1" ht="12.75" customHeight="1" x14ac:dyDescent="0.25"/>
    <row r="3" spans="2:10" s="132" customFormat="1" ht="12.75" customHeight="1" x14ac:dyDescent="0.25">
      <c r="B3" s="134"/>
      <c r="C3" s="134"/>
      <c r="D3" s="134"/>
      <c r="E3" s="134"/>
      <c r="F3" s="134"/>
      <c r="G3" s="134"/>
      <c r="H3" s="134"/>
      <c r="I3" s="134"/>
      <c r="J3" s="134"/>
    </row>
    <row r="4" spans="2:10" s="132" customFormat="1" ht="12.75" customHeight="1" x14ac:dyDescent="0.25"/>
    <row r="5" spans="2:10" ht="12.75" customHeight="1" x14ac:dyDescent="0.2"/>
    <row r="6" spans="2:10" ht="12.75" customHeight="1" x14ac:dyDescent="0.2"/>
    <row r="7" spans="2:10" ht="12.75" customHeight="1" x14ac:dyDescent="0.2"/>
    <row r="8" spans="2:10" ht="12.75" customHeight="1" x14ac:dyDescent="0.25">
      <c r="J8" s="132"/>
    </row>
    <row r="9" spans="2:10" ht="12.75" customHeight="1" x14ac:dyDescent="0.2"/>
    <row r="10" spans="2:10" ht="12.75" customHeight="1" x14ac:dyDescent="0.2"/>
    <row r="11" spans="2:10" ht="12.75" customHeight="1" x14ac:dyDescent="0.2"/>
    <row r="12" spans="2:10" ht="12.75" customHeight="1" x14ac:dyDescent="0.2"/>
    <row r="13" spans="2:10" ht="12.75" customHeight="1" x14ac:dyDescent="0.2"/>
    <row r="14" spans="2:10" ht="12.75" customHeight="1" x14ac:dyDescent="0.2"/>
    <row r="15" spans="2:10" ht="12.75" customHeight="1" x14ac:dyDescent="0.2"/>
    <row r="16" spans="2:10" ht="12.75" customHeight="1" x14ac:dyDescent="0.2"/>
    <row r="17" spans="2:10" ht="12.75" customHeight="1" x14ac:dyDescent="0.2"/>
    <row r="18" spans="2:10" ht="12.75" customHeight="1" x14ac:dyDescent="0.2"/>
    <row r="19" spans="2:10" ht="12.75" customHeight="1" x14ac:dyDescent="0.2"/>
    <row r="20" spans="2:10" ht="12.75" customHeight="1" x14ac:dyDescent="0.2"/>
    <row r="21" spans="2:10" ht="15" customHeight="1" x14ac:dyDescent="0.75">
      <c r="E21" s="416" t="s">
        <v>14</v>
      </c>
      <c r="F21" s="416"/>
      <c r="G21" s="416"/>
      <c r="H21" s="416"/>
      <c r="I21" s="416"/>
      <c r="J21" s="136"/>
    </row>
    <row r="22" spans="2:10" ht="12.75" customHeight="1" x14ac:dyDescent="0.75">
      <c r="E22" s="416"/>
      <c r="F22" s="416"/>
      <c r="G22" s="416"/>
      <c r="H22" s="416"/>
      <c r="I22" s="416"/>
      <c r="J22" s="136"/>
    </row>
    <row r="23" spans="2:10" ht="12.75" customHeight="1" x14ac:dyDescent="0.75">
      <c r="E23" s="416"/>
      <c r="F23" s="416"/>
      <c r="G23" s="416"/>
      <c r="H23" s="416"/>
      <c r="I23" s="416"/>
      <c r="J23" s="136"/>
    </row>
    <row r="24" spans="2:10" ht="34.5" customHeight="1" x14ac:dyDescent="0.2">
      <c r="B24" s="417" t="s">
        <v>116</v>
      </c>
      <c r="C24" s="417"/>
      <c r="D24" s="417"/>
      <c r="E24" s="417"/>
      <c r="F24" s="417"/>
      <c r="G24" s="417"/>
      <c r="H24" s="417"/>
      <c r="I24" s="417"/>
      <c r="J24" s="137"/>
    </row>
    <row r="25" spans="2:10" ht="12.75" customHeight="1" x14ac:dyDescent="0.2">
      <c r="B25" s="417"/>
      <c r="C25" s="417"/>
      <c r="D25" s="417"/>
      <c r="E25" s="417"/>
      <c r="F25" s="417"/>
      <c r="G25" s="417"/>
      <c r="H25" s="417"/>
      <c r="I25" s="417"/>
      <c r="J25" s="137"/>
    </row>
    <row r="26" spans="2:10" ht="12.75" customHeight="1" x14ac:dyDescent="0.2">
      <c r="B26" s="417"/>
      <c r="C26" s="417"/>
      <c r="D26" s="417"/>
      <c r="E26" s="417"/>
      <c r="F26" s="417"/>
      <c r="G26" s="417"/>
      <c r="H26" s="417"/>
      <c r="I26" s="417"/>
      <c r="J26" s="137"/>
    </row>
    <row r="27" spans="2:10" ht="12.75" customHeight="1" x14ac:dyDescent="0.2">
      <c r="B27" s="417"/>
      <c r="C27" s="417"/>
      <c r="D27" s="417"/>
      <c r="E27" s="417"/>
      <c r="F27" s="417"/>
      <c r="G27" s="417"/>
      <c r="H27" s="417"/>
      <c r="I27" s="417"/>
      <c r="J27" s="137"/>
    </row>
    <row r="28" spans="2:10" ht="12.75" customHeight="1" x14ac:dyDescent="0.2">
      <c r="B28" s="417"/>
      <c r="C28" s="417"/>
      <c r="D28" s="417"/>
      <c r="E28" s="417"/>
      <c r="F28" s="417"/>
      <c r="G28" s="417"/>
      <c r="H28" s="417"/>
      <c r="I28" s="417"/>
      <c r="J28" s="137"/>
    </row>
    <row r="29" spans="2:10" ht="12.75" customHeight="1" x14ac:dyDescent="0.2">
      <c r="B29" s="417"/>
      <c r="C29" s="417"/>
      <c r="D29" s="417"/>
      <c r="E29" s="417"/>
      <c r="F29" s="417"/>
      <c r="G29" s="417"/>
      <c r="H29" s="417"/>
      <c r="I29" s="417"/>
    </row>
    <row r="30" spans="2:10" ht="12.75" customHeight="1" x14ac:dyDescent="0.2">
      <c r="B30" s="417"/>
      <c r="C30" s="417"/>
      <c r="D30" s="417"/>
      <c r="E30" s="417"/>
      <c r="F30" s="417"/>
      <c r="G30" s="417"/>
      <c r="H30" s="417"/>
      <c r="I30" s="417"/>
    </row>
    <row r="31" spans="2:10" ht="12.75" customHeight="1" x14ac:dyDescent="0.2">
      <c r="B31" s="418" t="s">
        <v>228</v>
      </c>
      <c r="C31" s="418"/>
      <c r="D31" s="418"/>
      <c r="E31" s="418"/>
      <c r="F31" s="418"/>
      <c r="G31" s="418"/>
      <c r="H31" s="418"/>
      <c r="I31" s="418"/>
    </row>
    <row r="32" spans="2:10" ht="12.75" customHeight="1" x14ac:dyDescent="0.2">
      <c r="B32" s="418"/>
      <c r="C32" s="418"/>
      <c r="D32" s="418"/>
      <c r="E32" s="418"/>
      <c r="F32" s="418"/>
      <c r="G32" s="418"/>
      <c r="H32" s="418"/>
      <c r="I32" s="418"/>
    </row>
    <row r="33" spans="2:9" ht="12.75" customHeight="1" x14ac:dyDescent="0.2">
      <c r="B33" s="418"/>
      <c r="C33" s="418"/>
      <c r="D33" s="418"/>
      <c r="E33" s="418"/>
      <c r="F33" s="418"/>
      <c r="G33" s="418"/>
      <c r="H33" s="418"/>
      <c r="I33" s="418"/>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35" t="s">
        <v>0</v>
      </c>
    </row>
    <row r="46" spans="2:9" ht="12.75" customHeight="1" x14ac:dyDescent="0.2">
      <c r="C46" s="135" t="s">
        <v>1</v>
      </c>
    </row>
    <row r="47" spans="2:9" ht="12.75" customHeight="1" x14ac:dyDescent="0.2">
      <c r="C47" s="135" t="s">
        <v>2</v>
      </c>
    </row>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8"/>
  <sheetViews>
    <sheetView tabSelected="1" workbookViewId="0"/>
  </sheetViews>
  <sheetFormatPr defaultColWidth="8" defaultRowHeight="11.25" x14ac:dyDescent="0.2"/>
  <cols>
    <col min="1" max="1" width="3.375" style="212" customWidth="1"/>
    <col min="2" max="2" width="51.75" style="55" customWidth="1"/>
    <col min="3" max="4" width="10.125" style="55" customWidth="1"/>
    <col min="5" max="6" width="8.375" style="55" customWidth="1"/>
    <col min="7" max="8" width="9.25" style="55" customWidth="1"/>
    <col min="9" max="9" width="10" style="55" customWidth="1"/>
    <col min="10" max="16384" width="8" style="55"/>
  </cols>
  <sheetData>
    <row r="1" spans="1:4" s="6" customFormat="1" ht="15" customHeight="1" x14ac:dyDescent="0.2">
      <c r="A1" s="143"/>
      <c r="B1" s="143"/>
      <c r="C1" s="143"/>
      <c r="D1" s="144" t="s">
        <v>116</v>
      </c>
    </row>
    <row r="2" spans="1:4" s="6" customFormat="1" ht="30" customHeight="1" x14ac:dyDescent="0.2">
      <c r="A2" s="419" t="s">
        <v>97</v>
      </c>
      <c r="B2" s="419"/>
      <c r="C2" s="419"/>
      <c r="D2" s="419"/>
    </row>
    <row r="3" spans="1:4" s="6" customFormat="1" ht="5.0999999999999996" customHeight="1" x14ac:dyDescent="0.2">
      <c r="A3" s="2"/>
      <c r="B3" s="2"/>
      <c r="C3" s="2"/>
      <c r="D3" s="2"/>
    </row>
    <row r="4" spans="1:4" s="6" customFormat="1" ht="5.0999999999999996" customHeight="1" x14ac:dyDescent="0.2">
      <c r="A4" s="12"/>
      <c r="B4" s="13"/>
      <c r="C4" s="10"/>
      <c r="D4" s="10"/>
    </row>
    <row r="5" spans="1:4" s="20" customFormat="1" ht="20.100000000000001" customHeight="1" x14ac:dyDescent="0.3">
      <c r="A5" s="15" t="s">
        <v>145</v>
      </c>
      <c r="B5" s="16"/>
      <c r="C5" s="16"/>
      <c r="D5" s="17" t="s">
        <v>228</v>
      </c>
    </row>
    <row r="6" spans="1:4" ht="5.0999999999999996" customHeight="1" x14ac:dyDescent="0.25">
      <c r="A6" s="204"/>
      <c r="B6" s="205"/>
      <c r="C6" s="206"/>
      <c r="D6" s="206"/>
    </row>
    <row r="7" spans="1:4" ht="15" customHeight="1" x14ac:dyDescent="0.25">
      <c r="A7" s="207"/>
      <c r="B7" s="205"/>
      <c r="C7" s="423" t="s">
        <v>111</v>
      </c>
      <c r="D7" s="423"/>
    </row>
    <row r="8" spans="1:4" ht="15" customHeight="1" x14ac:dyDescent="0.25">
      <c r="A8" s="207"/>
      <c r="B8" s="205"/>
      <c r="C8" s="214" t="s">
        <v>48</v>
      </c>
      <c r="D8" s="214" t="s">
        <v>47</v>
      </c>
    </row>
    <row r="9" spans="1:4" ht="5.0999999999999996" customHeight="1" x14ac:dyDescent="0.2">
      <c r="A9" s="208"/>
      <c r="B9" s="209"/>
      <c r="C9" s="210"/>
      <c r="D9" s="211"/>
    </row>
    <row r="10" spans="1:4" s="27" customFormat="1" ht="5.0999999999999996" customHeight="1" x14ac:dyDescent="0.2">
      <c r="A10" s="21"/>
      <c r="B10" s="22"/>
      <c r="C10" s="23"/>
      <c r="D10" s="24"/>
    </row>
    <row r="11" spans="1:4" s="32" customFormat="1" ht="15" customHeight="1" x14ac:dyDescent="0.2">
      <c r="A11" s="81" t="s">
        <v>3</v>
      </c>
      <c r="B11" s="82"/>
      <c r="C11" s="83">
        <v>6940</v>
      </c>
      <c r="D11" s="84">
        <v>100</v>
      </c>
    </row>
    <row r="12" spans="1:4" s="27" customFormat="1" ht="9.9499999999999993" customHeight="1" x14ac:dyDescent="0.2">
      <c r="A12" s="28"/>
      <c r="B12" s="29"/>
      <c r="C12" s="34"/>
      <c r="D12" s="35"/>
    </row>
    <row r="13" spans="1:4" s="27" customFormat="1" ht="15" customHeight="1" x14ac:dyDescent="0.2">
      <c r="A13" s="28" t="s">
        <v>85</v>
      </c>
      <c r="B13" s="37"/>
      <c r="C13" s="30">
        <v>1260</v>
      </c>
      <c r="D13" s="31">
        <v>18.091393974340491</v>
      </c>
    </row>
    <row r="14" spans="1:4" s="42" customFormat="1" ht="15" customHeight="1" x14ac:dyDescent="0.3">
      <c r="A14" s="38">
        <v>1</v>
      </c>
      <c r="B14" s="39" t="s">
        <v>45</v>
      </c>
      <c r="C14" s="40" t="s">
        <v>224</v>
      </c>
      <c r="D14" s="41" t="s">
        <v>224</v>
      </c>
    </row>
    <row r="15" spans="1:4" s="42" customFormat="1" ht="15" customHeight="1" x14ac:dyDescent="0.3">
      <c r="A15" s="38">
        <v>2</v>
      </c>
      <c r="B15" s="39" t="s">
        <v>92</v>
      </c>
      <c r="C15" s="40">
        <v>490</v>
      </c>
      <c r="D15" s="41">
        <v>6.9914948825140542</v>
      </c>
    </row>
    <row r="16" spans="1:4" s="47" customFormat="1" ht="15" customHeight="1" x14ac:dyDescent="0.3">
      <c r="A16" s="45">
        <v>3</v>
      </c>
      <c r="B16" s="46" t="s">
        <v>51</v>
      </c>
      <c r="C16" s="40">
        <v>760</v>
      </c>
      <c r="D16" s="41">
        <v>11.013406371630388</v>
      </c>
    </row>
    <row r="17" spans="1:4" s="47" customFormat="1" ht="9.9499999999999993" customHeight="1" x14ac:dyDescent="0.3">
      <c r="A17" s="45"/>
      <c r="B17" s="46"/>
      <c r="C17" s="49"/>
      <c r="D17" s="50"/>
    </row>
    <row r="18" spans="1:4" s="27" customFormat="1" ht="15" customHeight="1" x14ac:dyDescent="0.2">
      <c r="A18" s="28" t="s">
        <v>52</v>
      </c>
      <c r="B18" s="37"/>
      <c r="C18" s="30">
        <v>2950</v>
      </c>
      <c r="D18" s="31">
        <v>42.583249243188696</v>
      </c>
    </row>
    <row r="19" spans="1:4" s="42" customFormat="1" ht="15" customHeight="1" x14ac:dyDescent="0.3">
      <c r="A19" s="45">
        <v>4</v>
      </c>
      <c r="B19" s="46" t="s">
        <v>46</v>
      </c>
      <c r="C19" s="40">
        <v>640</v>
      </c>
      <c r="D19" s="41">
        <v>9.2258901542453522</v>
      </c>
    </row>
    <row r="20" spans="1:4" s="47" customFormat="1" ht="15" customHeight="1" x14ac:dyDescent="0.3">
      <c r="A20" s="45">
        <v>5</v>
      </c>
      <c r="B20" s="46" t="s">
        <v>53</v>
      </c>
      <c r="C20" s="40">
        <v>2310</v>
      </c>
      <c r="D20" s="41">
        <v>33.357359088943348</v>
      </c>
    </row>
    <row r="21" spans="1:4" s="47" customFormat="1" ht="9.9499999999999993" customHeight="1" x14ac:dyDescent="0.3">
      <c r="A21" s="45"/>
      <c r="B21" s="46"/>
      <c r="C21" s="49"/>
      <c r="D21" s="50"/>
    </row>
    <row r="22" spans="1:4" s="27" customFormat="1" ht="15" customHeight="1" x14ac:dyDescent="0.2">
      <c r="A22" s="28" t="s">
        <v>54</v>
      </c>
      <c r="B22" s="37"/>
      <c r="C22" s="30">
        <v>1620</v>
      </c>
      <c r="D22" s="31">
        <v>23.280957186103503</v>
      </c>
    </row>
    <row r="23" spans="1:4" s="42" customFormat="1" ht="15" customHeight="1" x14ac:dyDescent="0.3">
      <c r="A23" s="38">
        <v>6</v>
      </c>
      <c r="B23" s="46" t="s">
        <v>55</v>
      </c>
      <c r="C23" s="40">
        <v>910</v>
      </c>
      <c r="D23" s="41">
        <v>13.132478016433616</v>
      </c>
    </row>
    <row r="24" spans="1:4" s="47" customFormat="1" ht="15" customHeight="1" x14ac:dyDescent="0.3">
      <c r="A24" s="38">
        <v>7</v>
      </c>
      <c r="B24" s="39" t="s">
        <v>90</v>
      </c>
      <c r="C24" s="40">
        <v>700</v>
      </c>
      <c r="D24" s="41">
        <v>10.148479169669885</v>
      </c>
    </row>
    <row r="25" spans="1:4" ht="9.9499999999999993" customHeight="1" x14ac:dyDescent="0.2">
      <c r="A25" s="51"/>
      <c r="B25" s="52"/>
      <c r="C25" s="53"/>
      <c r="D25" s="54"/>
    </row>
    <row r="26" spans="1:4" s="27" customFormat="1" ht="15" customHeight="1" x14ac:dyDescent="0.2">
      <c r="A26" s="28" t="s">
        <v>57</v>
      </c>
      <c r="B26" s="37"/>
      <c r="C26" s="30">
        <v>1110</v>
      </c>
      <c r="D26" s="31">
        <v>16.044399596367306</v>
      </c>
    </row>
    <row r="27" spans="1:4" ht="6" hidden="1" customHeight="1" x14ac:dyDescent="0.2">
      <c r="A27" s="21"/>
      <c r="B27" s="56"/>
      <c r="C27" s="57"/>
      <c r="D27" s="36"/>
    </row>
    <row r="28" spans="1:4" ht="9.75" hidden="1" customHeight="1" x14ac:dyDescent="0.2">
      <c r="A28" s="58"/>
      <c r="B28" s="7"/>
      <c r="C28" s="59"/>
      <c r="D28" s="33"/>
    </row>
    <row r="29" spans="1:4" ht="12.75" hidden="1" customHeight="1" x14ac:dyDescent="0.2">
      <c r="A29" s="21"/>
      <c r="B29" s="22"/>
      <c r="C29" s="60"/>
      <c r="D29" s="60"/>
    </row>
    <row r="30" spans="1:4" ht="12.75" hidden="1" customHeight="1" x14ac:dyDescent="0.2">
      <c r="A30" s="21" t="s">
        <v>58</v>
      </c>
      <c r="B30" s="22"/>
      <c r="C30" s="57">
        <v>1730</v>
      </c>
      <c r="D30" s="36">
        <v>100</v>
      </c>
    </row>
    <row r="31" spans="1:4" ht="12.75" hidden="1" customHeight="1" x14ac:dyDescent="0.2">
      <c r="A31" s="21"/>
      <c r="B31" s="22"/>
      <c r="C31" s="25"/>
      <c r="D31" s="26"/>
    </row>
    <row r="32" spans="1:4" s="42" customFormat="1" ht="12.75" hidden="1" customHeight="1" x14ac:dyDescent="0.3">
      <c r="A32" s="61" t="s">
        <v>49</v>
      </c>
      <c r="B32" s="62"/>
      <c r="C32" s="63">
        <v>340</v>
      </c>
      <c r="D32" s="48">
        <v>19.838523644752019</v>
      </c>
    </row>
    <row r="33" spans="1:4" s="42" customFormat="1" ht="12.75" hidden="1" customHeight="1" x14ac:dyDescent="0.3">
      <c r="A33" s="64">
        <v>1</v>
      </c>
      <c r="B33" s="65" t="s">
        <v>45</v>
      </c>
      <c r="C33" s="66" t="s">
        <v>224</v>
      </c>
      <c r="D33" s="43" t="s">
        <v>224</v>
      </c>
    </row>
    <row r="34" spans="1:4" s="42" customFormat="1" ht="12" hidden="1" x14ac:dyDescent="0.3">
      <c r="A34" s="64">
        <v>2</v>
      </c>
      <c r="B34" s="65" t="s">
        <v>50</v>
      </c>
      <c r="C34" s="66">
        <v>120</v>
      </c>
      <c r="D34" s="43">
        <v>6.8050749711649372</v>
      </c>
    </row>
    <row r="35" spans="1:4" s="42" customFormat="1" ht="12.75" hidden="1" customHeight="1" x14ac:dyDescent="0.3">
      <c r="A35" s="67">
        <v>3</v>
      </c>
      <c r="B35" s="68" t="s">
        <v>51</v>
      </c>
      <c r="C35" s="66">
        <v>230</v>
      </c>
      <c r="D35" s="43">
        <v>12.975778546712801</v>
      </c>
    </row>
    <row r="36" spans="1:4" s="42" customFormat="1" ht="12.75" hidden="1" customHeight="1" x14ac:dyDescent="0.3">
      <c r="A36" s="67"/>
      <c r="B36" s="68"/>
      <c r="C36" s="65"/>
      <c r="D36" s="44"/>
    </row>
    <row r="37" spans="1:4" s="42" customFormat="1" ht="12.75" hidden="1" customHeight="1" x14ac:dyDescent="0.3">
      <c r="A37" s="61" t="s">
        <v>52</v>
      </c>
      <c r="B37" s="69"/>
      <c r="C37" s="63">
        <v>170</v>
      </c>
      <c r="D37" s="48">
        <v>9.7462514417531718</v>
      </c>
    </row>
    <row r="38" spans="1:4" s="42" customFormat="1" ht="12.75" hidden="1" customHeight="1" x14ac:dyDescent="0.3">
      <c r="A38" s="67">
        <v>4</v>
      </c>
      <c r="B38" s="68" t="s">
        <v>46</v>
      </c>
      <c r="C38" s="66">
        <v>140</v>
      </c>
      <c r="D38" s="43">
        <v>8.1891580161476352</v>
      </c>
    </row>
    <row r="39" spans="1:4" s="42" customFormat="1" ht="12" hidden="1" x14ac:dyDescent="0.3">
      <c r="A39" s="67">
        <v>5</v>
      </c>
      <c r="B39" s="68" t="s">
        <v>53</v>
      </c>
      <c r="C39" s="66">
        <v>30</v>
      </c>
      <c r="D39" s="43">
        <v>1.5570934256055362</v>
      </c>
    </row>
    <row r="40" spans="1:4" s="42" customFormat="1" ht="12.75" hidden="1" customHeight="1" x14ac:dyDescent="0.3">
      <c r="A40" s="67"/>
      <c r="B40" s="68"/>
      <c r="C40" s="65"/>
      <c r="D40" s="44"/>
    </row>
    <row r="41" spans="1:4" s="42" customFormat="1" ht="12.75" hidden="1" customHeight="1" x14ac:dyDescent="0.3">
      <c r="A41" s="61" t="s">
        <v>54</v>
      </c>
      <c r="B41" s="69"/>
      <c r="C41" s="63">
        <v>1070</v>
      </c>
      <c r="D41" s="48">
        <v>61.764705882352942</v>
      </c>
    </row>
    <row r="42" spans="1:4" s="42" customFormat="1" ht="12.75" hidden="1" customHeight="1" x14ac:dyDescent="0.3">
      <c r="A42" s="64">
        <v>6</v>
      </c>
      <c r="B42" s="68" t="s">
        <v>55</v>
      </c>
      <c r="C42" s="66">
        <v>640</v>
      </c>
      <c r="D42" s="43">
        <v>36.851211072664356</v>
      </c>
    </row>
    <row r="43" spans="1:4" s="42" customFormat="1" ht="12" hidden="1" x14ac:dyDescent="0.3">
      <c r="A43" s="64">
        <v>7</v>
      </c>
      <c r="B43" s="65" t="s">
        <v>56</v>
      </c>
      <c r="C43" s="66">
        <v>430</v>
      </c>
      <c r="D43" s="43">
        <v>24.913494809688579</v>
      </c>
    </row>
    <row r="44" spans="1:4" ht="12.75" hidden="1" customHeight="1" x14ac:dyDescent="0.2">
      <c r="A44" s="58"/>
      <c r="B44" s="7"/>
      <c r="C44" s="7"/>
      <c r="D44" s="33"/>
    </row>
    <row r="45" spans="1:4" ht="12.75" hidden="1" customHeight="1" x14ac:dyDescent="0.2">
      <c r="A45" s="21" t="s">
        <v>57</v>
      </c>
      <c r="B45" s="56"/>
      <c r="C45" s="57">
        <v>150</v>
      </c>
      <c r="D45" s="36">
        <v>8.6505190311418687</v>
      </c>
    </row>
    <row r="46" spans="1:4" ht="4.5" hidden="1" customHeight="1" x14ac:dyDescent="0.2">
      <c r="A46" s="58"/>
      <c r="B46" s="7"/>
      <c r="C46" s="25"/>
      <c r="D46" s="26"/>
    </row>
    <row r="47" spans="1:4" ht="12.75" hidden="1" customHeight="1" x14ac:dyDescent="0.2">
      <c r="A47" s="21"/>
      <c r="B47" s="22"/>
      <c r="C47" s="60"/>
      <c r="D47" s="60"/>
    </row>
    <row r="48" spans="1:4" ht="12.75" hidden="1" customHeight="1" x14ac:dyDescent="0.2">
      <c r="A48" s="70" t="s">
        <v>59</v>
      </c>
      <c r="B48" s="22"/>
      <c r="C48" s="57" t="s">
        <v>224</v>
      </c>
      <c r="D48" s="36" t="s">
        <v>224</v>
      </c>
    </row>
    <row r="49" spans="1:4" ht="12.75" hidden="1" customHeight="1" x14ac:dyDescent="0.2">
      <c r="A49" s="21"/>
      <c r="B49" s="22"/>
      <c r="C49" s="25"/>
      <c r="D49" s="26"/>
    </row>
    <row r="50" spans="1:4" ht="12.75" hidden="1" customHeight="1" x14ac:dyDescent="0.2">
      <c r="A50" s="21" t="s">
        <v>49</v>
      </c>
      <c r="B50" s="22"/>
      <c r="C50" s="57" t="s">
        <v>224</v>
      </c>
      <c r="D50" s="36" t="s">
        <v>224</v>
      </c>
    </row>
    <row r="51" spans="1:4" ht="12.75" hidden="1" customHeight="1" x14ac:dyDescent="0.2">
      <c r="A51" s="58">
        <v>1</v>
      </c>
      <c r="B51" s="7" t="s">
        <v>45</v>
      </c>
      <c r="C51" s="25" t="s">
        <v>224</v>
      </c>
      <c r="D51" s="26" t="s">
        <v>224</v>
      </c>
    </row>
    <row r="52" spans="1:4" ht="12.75" hidden="1" customHeight="1" x14ac:dyDescent="0.2">
      <c r="A52" s="58">
        <v>2</v>
      </c>
      <c r="B52" s="7" t="s">
        <v>50</v>
      </c>
      <c r="C52" s="25" t="s">
        <v>224</v>
      </c>
      <c r="D52" s="26" t="s">
        <v>224</v>
      </c>
    </row>
    <row r="53" spans="1:4" ht="12.75" hidden="1" customHeight="1" x14ac:dyDescent="0.2">
      <c r="A53" s="71">
        <v>3</v>
      </c>
      <c r="B53" s="72" t="s">
        <v>51</v>
      </c>
      <c r="C53" s="25" t="s">
        <v>224</v>
      </c>
      <c r="D53" s="26" t="s">
        <v>224</v>
      </c>
    </row>
    <row r="54" spans="1:4" ht="12.75" hidden="1" customHeight="1" x14ac:dyDescent="0.2">
      <c r="A54" s="71"/>
      <c r="B54" s="72"/>
      <c r="C54" s="7"/>
      <c r="D54" s="33"/>
    </row>
    <row r="55" spans="1:4" ht="12.75" hidden="1" customHeight="1" x14ac:dyDescent="0.2">
      <c r="A55" s="21" t="s">
        <v>52</v>
      </c>
      <c r="B55" s="56"/>
      <c r="C55" s="57" t="s">
        <v>224</v>
      </c>
      <c r="D55" s="36" t="s">
        <v>224</v>
      </c>
    </row>
    <row r="56" spans="1:4" ht="12.75" hidden="1" customHeight="1" x14ac:dyDescent="0.2">
      <c r="A56" s="71">
        <v>4</v>
      </c>
      <c r="B56" s="72" t="s">
        <v>46</v>
      </c>
      <c r="C56" s="25" t="s">
        <v>224</v>
      </c>
      <c r="D56" s="26" t="s">
        <v>224</v>
      </c>
    </row>
    <row r="57" spans="1:4" ht="12.75" hidden="1" customHeight="1" x14ac:dyDescent="0.2">
      <c r="A57" s="71">
        <v>5</v>
      </c>
      <c r="B57" s="72" t="s">
        <v>53</v>
      </c>
      <c r="C57" s="25" t="s">
        <v>224</v>
      </c>
      <c r="D57" s="26" t="s">
        <v>224</v>
      </c>
    </row>
    <row r="58" spans="1:4" ht="12.75" hidden="1" customHeight="1" x14ac:dyDescent="0.2">
      <c r="A58" s="71"/>
      <c r="B58" s="72"/>
      <c r="C58" s="7"/>
      <c r="D58" s="33"/>
    </row>
    <row r="59" spans="1:4" ht="12.75" hidden="1" customHeight="1" x14ac:dyDescent="0.2">
      <c r="A59" s="21" t="s">
        <v>54</v>
      </c>
      <c r="B59" s="56"/>
      <c r="C59" s="57" t="s">
        <v>224</v>
      </c>
      <c r="D59" s="36" t="s">
        <v>224</v>
      </c>
    </row>
    <row r="60" spans="1:4" ht="12.75" hidden="1" customHeight="1" x14ac:dyDescent="0.2">
      <c r="A60" s="58">
        <v>6</v>
      </c>
      <c r="B60" s="72" t="s">
        <v>55</v>
      </c>
      <c r="C60" s="25" t="s">
        <v>224</v>
      </c>
      <c r="D60" s="26" t="s">
        <v>224</v>
      </c>
    </row>
    <row r="61" spans="1:4" ht="12.75" hidden="1" customHeight="1" x14ac:dyDescent="0.2">
      <c r="A61" s="58">
        <v>7</v>
      </c>
      <c r="B61" s="7" t="s">
        <v>56</v>
      </c>
      <c r="C61" s="25" t="s">
        <v>224</v>
      </c>
      <c r="D61" s="26" t="s">
        <v>224</v>
      </c>
    </row>
    <row r="62" spans="1:4" ht="12.75" hidden="1" customHeight="1" x14ac:dyDescent="0.2">
      <c r="A62" s="21"/>
      <c r="B62" s="56"/>
      <c r="C62" s="7"/>
      <c r="D62" s="33"/>
    </row>
    <row r="63" spans="1:4" ht="12.75" hidden="1" customHeight="1" x14ac:dyDescent="0.2">
      <c r="A63" s="21" t="s">
        <v>57</v>
      </c>
      <c r="B63" s="56"/>
      <c r="C63" s="57" t="s">
        <v>224</v>
      </c>
      <c r="D63" s="36" t="s">
        <v>224</v>
      </c>
    </row>
    <row r="64" spans="1:4" ht="12.75" hidden="1" customHeight="1" x14ac:dyDescent="0.2">
      <c r="A64" s="21"/>
      <c r="B64" s="56"/>
      <c r="C64" s="57"/>
      <c r="D64" s="36"/>
    </row>
    <row r="65" spans="1:4" ht="12.75" hidden="1" customHeight="1" x14ac:dyDescent="0.2">
      <c r="A65" s="21"/>
      <c r="B65" s="56"/>
      <c r="C65" s="57"/>
      <c r="D65" s="36"/>
    </row>
    <row r="66" spans="1:4" ht="12.75" hidden="1" customHeight="1" x14ac:dyDescent="0.2">
      <c r="A66" s="73"/>
      <c r="B66" s="74"/>
      <c r="C66" s="75"/>
      <c r="D66" s="76"/>
    </row>
    <row r="67" spans="1:4" ht="12.75" hidden="1" customHeight="1" x14ac:dyDescent="0.2">
      <c r="A67" s="58"/>
      <c r="B67" s="7"/>
      <c r="C67" s="7"/>
      <c r="D67" s="33"/>
    </row>
    <row r="68" spans="1:4" ht="12.75" hidden="1" customHeight="1" x14ac:dyDescent="0.2">
      <c r="A68" s="21" t="s">
        <v>60</v>
      </c>
      <c r="B68" s="22"/>
      <c r="C68" s="57">
        <v>5200</v>
      </c>
      <c r="D68" s="36">
        <v>100</v>
      </c>
    </row>
    <row r="69" spans="1:4" ht="12.75" hidden="1" customHeight="1" x14ac:dyDescent="0.2">
      <c r="A69" s="21"/>
      <c r="B69" s="22"/>
      <c r="C69" s="25"/>
      <c r="D69" s="26"/>
    </row>
    <row r="70" spans="1:4" s="42" customFormat="1" ht="12.75" hidden="1" customHeight="1" x14ac:dyDescent="0.3">
      <c r="A70" s="61" t="s">
        <v>49</v>
      </c>
      <c r="B70" s="62"/>
      <c r="C70" s="63">
        <v>910</v>
      </c>
      <c r="D70" s="48">
        <v>17.509129348452817</v>
      </c>
    </row>
    <row r="71" spans="1:4" s="42" customFormat="1" ht="12.75" hidden="1" customHeight="1" x14ac:dyDescent="0.3">
      <c r="A71" s="64">
        <v>1</v>
      </c>
      <c r="B71" s="65" t="s">
        <v>45</v>
      </c>
      <c r="C71" s="66" t="s">
        <v>224</v>
      </c>
      <c r="D71" s="43" t="s">
        <v>224</v>
      </c>
    </row>
    <row r="72" spans="1:4" s="42" customFormat="1" ht="12.75" hidden="1" customHeight="1" x14ac:dyDescent="0.3">
      <c r="A72" s="64">
        <v>2</v>
      </c>
      <c r="B72" s="65" t="s">
        <v>50</v>
      </c>
      <c r="C72" s="66">
        <v>370</v>
      </c>
      <c r="D72" s="43">
        <v>7.0536229098596968</v>
      </c>
    </row>
    <row r="73" spans="1:4" s="42" customFormat="1" ht="12.75" hidden="1" customHeight="1" x14ac:dyDescent="0.3">
      <c r="A73" s="67">
        <v>3</v>
      </c>
      <c r="B73" s="68" t="s">
        <v>51</v>
      </c>
      <c r="C73" s="66">
        <v>540</v>
      </c>
      <c r="D73" s="43">
        <v>10.359408033826638</v>
      </c>
    </row>
    <row r="74" spans="1:4" s="42" customFormat="1" ht="12.75" hidden="1" customHeight="1" x14ac:dyDescent="0.3">
      <c r="A74" s="67"/>
      <c r="B74" s="68"/>
      <c r="C74" s="65"/>
      <c r="D74" s="44"/>
    </row>
    <row r="75" spans="1:4" s="42" customFormat="1" ht="12.75" hidden="1" customHeight="1" x14ac:dyDescent="0.3">
      <c r="A75" s="61" t="s">
        <v>52</v>
      </c>
      <c r="B75" s="69"/>
      <c r="C75" s="63">
        <v>2790</v>
      </c>
      <c r="D75" s="48">
        <v>53.526811454929849</v>
      </c>
    </row>
    <row r="76" spans="1:4" s="42" customFormat="1" ht="12.75" hidden="1" customHeight="1" x14ac:dyDescent="0.3">
      <c r="A76" s="67">
        <v>4</v>
      </c>
      <c r="B76" s="68" t="s">
        <v>46</v>
      </c>
      <c r="C76" s="66">
        <v>500</v>
      </c>
      <c r="D76" s="43">
        <v>9.5714011147414961</v>
      </c>
    </row>
    <row r="77" spans="1:4" s="42" customFormat="1" ht="12.75" hidden="1" customHeight="1" x14ac:dyDescent="0.3">
      <c r="A77" s="67">
        <v>5</v>
      </c>
      <c r="B77" s="68" t="s">
        <v>53</v>
      </c>
      <c r="C77" s="66">
        <v>2290</v>
      </c>
      <c r="D77" s="43">
        <v>43.955410340188358</v>
      </c>
    </row>
    <row r="78" spans="1:4" s="42" customFormat="1" ht="12.75" hidden="1" customHeight="1" x14ac:dyDescent="0.3">
      <c r="A78" s="67"/>
      <c r="B78" s="68"/>
      <c r="C78" s="65"/>
      <c r="D78" s="44"/>
    </row>
    <row r="79" spans="1:4" s="42" customFormat="1" ht="12.75" hidden="1" customHeight="1" x14ac:dyDescent="0.3">
      <c r="A79" s="61" t="s">
        <v>54</v>
      </c>
      <c r="B79" s="69"/>
      <c r="C79" s="63">
        <v>540</v>
      </c>
      <c r="D79" s="48">
        <v>10.455506438593119</v>
      </c>
    </row>
    <row r="80" spans="1:4" s="42" customFormat="1" ht="12.75" hidden="1" customHeight="1" x14ac:dyDescent="0.3">
      <c r="A80" s="64">
        <v>6</v>
      </c>
      <c r="B80" s="68" t="s">
        <v>55</v>
      </c>
      <c r="C80" s="66">
        <v>270</v>
      </c>
      <c r="D80" s="43">
        <v>5.2277532192965595</v>
      </c>
    </row>
    <row r="81" spans="1:4" s="47" customFormat="1" ht="12.75" hidden="1" customHeight="1" x14ac:dyDescent="0.3">
      <c r="A81" s="64">
        <v>7</v>
      </c>
      <c r="B81" s="65" t="s">
        <v>56</v>
      </c>
      <c r="C81" s="66">
        <v>270</v>
      </c>
      <c r="D81" s="43">
        <v>5.2277532192965595</v>
      </c>
    </row>
    <row r="82" spans="1:4" ht="12.75" hidden="1" customHeight="1" x14ac:dyDescent="0.2">
      <c r="A82" s="58"/>
      <c r="B82" s="72"/>
      <c r="C82" s="57"/>
      <c r="D82" s="36"/>
    </row>
    <row r="83" spans="1:4" ht="12.75" hidden="1" customHeight="1" x14ac:dyDescent="0.2">
      <c r="A83" s="21" t="s">
        <v>57</v>
      </c>
      <c r="B83" s="56"/>
      <c r="C83" s="57">
        <v>960</v>
      </c>
      <c r="D83" s="36">
        <v>18.508552758024216</v>
      </c>
    </row>
    <row r="84" spans="1:4" s="77" customFormat="1" ht="5.0999999999999996" customHeight="1" x14ac:dyDescent="0.2">
      <c r="A84" s="145"/>
      <c r="B84" s="146"/>
      <c r="C84" s="147"/>
      <c r="D84" s="148"/>
    </row>
    <row r="85" spans="1:4" s="77" customFormat="1" ht="5.0999999999999996" customHeight="1" x14ac:dyDescent="0.2">
      <c r="A85" s="149"/>
      <c r="B85" s="150"/>
      <c r="C85" s="150"/>
      <c r="D85" s="151"/>
    </row>
    <row r="86" spans="1:4" s="78" customFormat="1" ht="12" customHeight="1" x14ac:dyDescent="0.3">
      <c r="A86" s="420" t="s">
        <v>118</v>
      </c>
      <c r="B86" s="420"/>
      <c r="C86" s="420"/>
      <c r="D86" s="420"/>
    </row>
    <row r="87" spans="1:4" s="79" customFormat="1" ht="21.95" customHeight="1" x14ac:dyDescent="0.3">
      <c r="A87" s="422" t="s">
        <v>91</v>
      </c>
      <c r="B87" s="422"/>
      <c r="C87" s="422"/>
      <c r="D87" s="422"/>
    </row>
    <row r="88" spans="1:4" s="80" customFormat="1" ht="12" customHeight="1" x14ac:dyDescent="0.15">
      <c r="A88" s="421" t="s">
        <v>136</v>
      </c>
      <c r="B88" s="421"/>
      <c r="C88" s="421"/>
      <c r="D88" s="421"/>
    </row>
  </sheetData>
  <mergeCells count="5">
    <mergeCell ref="A2:D2"/>
    <mergeCell ref="A86:D86"/>
    <mergeCell ref="A88:D88"/>
    <mergeCell ref="A87:D87"/>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39"/>
  <sheetViews>
    <sheetView tabSelected="1" workbookViewId="0"/>
  </sheetViews>
  <sheetFormatPr defaultColWidth="9" defaultRowHeight="15" x14ac:dyDescent="0.25"/>
  <cols>
    <col min="1" max="1" width="40.5" style="90" customWidth="1"/>
    <col min="2" max="2" width="6.125" style="90" customWidth="1"/>
    <col min="3" max="3" width="8.375" style="90" customWidth="1"/>
    <col min="4" max="4" width="8.875" style="90" customWidth="1"/>
    <col min="5" max="5" width="14.125" style="90" customWidth="1"/>
    <col min="6" max="6" width="11.625" style="90" customWidth="1"/>
    <col min="7" max="7" width="7" style="90" customWidth="1"/>
    <col min="8" max="10" width="6.125" style="90" customWidth="1"/>
    <col min="11" max="11" width="6" style="90" customWidth="1"/>
    <col min="12" max="16384" width="9" style="90"/>
  </cols>
  <sheetData>
    <row r="1" spans="1:253" s="6" customFormat="1" ht="15" customHeight="1" x14ac:dyDescent="0.2">
      <c r="A1" s="143"/>
      <c r="B1" s="143"/>
      <c r="C1" s="143"/>
      <c r="D1" s="144"/>
      <c r="E1" s="144" t="s">
        <v>116</v>
      </c>
      <c r="G1" s="10"/>
      <c r="H1" s="10"/>
      <c r="I1" s="10"/>
      <c r="J1" s="10"/>
      <c r="K1" s="10"/>
      <c r="L1" s="10"/>
      <c r="M1" s="10"/>
      <c r="N1" s="10"/>
      <c r="O1" s="10"/>
      <c r="P1" s="10"/>
      <c r="Q1" s="10"/>
      <c r="R1" s="10"/>
      <c r="S1" s="10"/>
      <c r="T1" s="10"/>
      <c r="U1" s="10"/>
      <c r="V1" s="10"/>
      <c r="W1" s="10"/>
    </row>
    <row r="2" spans="1:253" s="6" customFormat="1" ht="30" customHeight="1" x14ac:dyDescent="0.2">
      <c r="A2" s="419" t="s">
        <v>98</v>
      </c>
      <c r="B2" s="419"/>
      <c r="C2" s="419"/>
      <c r="D2" s="419"/>
      <c r="E2" s="419"/>
      <c r="F2" s="8"/>
      <c r="G2" s="8"/>
      <c r="H2" s="8"/>
      <c r="I2" s="8"/>
      <c r="J2" s="10"/>
      <c r="K2" s="10"/>
      <c r="L2" s="10"/>
      <c r="M2" s="10"/>
      <c r="N2" s="10"/>
      <c r="O2" s="10"/>
      <c r="P2" s="10"/>
      <c r="Q2" s="10"/>
      <c r="R2" s="10"/>
      <c r="S2" s="10"/>
      <c r="T2" s="10"/>
      <c r="U2" s="10"/>
      <c r="V2" s="10"/>
      <c r="W2" s="10"/>
    </row>
    <row r="3" spans="1:253" s="6" customFormat="1" ht="5.0999999999999996" customHeight="1" x14ac:dyDescent="0.25">
      <c r="A3" s="2"/>
      <c r="B3" s="2"/>
      <c r="C3" s="2"/>
      <c r="D3" s="2"/>
      <c r="E3" s="2"/>
      <c r="F3" s="2"/>
      <c r="G3" s="2"/>
      <c r="H3" s="2"/>
      <c r="I3" s="2"/>
      <c r="J3" s="10"/>
      <c r="K3" s="11"/>
      <c r="L3" s="10"/>
      <c r="M3" s="10"/>
      <c r="N3" s="10"/>
      <c r="O3" s="10"/>
      <c r="P3" s="10"/>
      <c r="Q3" s="10"/>
      <c r="R3" s="10"/>
      <c r="S3" s="10"/>
      <c r="T3" s="10"/>
      <c r="U3" s="10"/>
      <c r="V3" s="10"/>
      <c r="W3" s="10"/>
    </row>
    <row r="4" spans="1:253" s="6" customFormat="1" ht="5.0999999999999996" customHeight="1" x14ac:dyDescent="0.2">
      <c r="A4" s="12"/>
      <c r="B4" s="13"/>
      <c r="C4" s="10"/>
      <c r="D4" s="10"/>
      <c r="E4" s="10"/>
      <c r="F4" s="10"/>
      <c r="G4" s="10"/>
      <c r="H4" s="10"/>
      <c r="I4" s="10"/>
      <c r="J4" s="10"/>
      <c r="K4" s="10"/>
      <c r="L4" s="10"/>
      <c r="M4" s="10"/>
      <c r="N4" s="10"/>
      <c r="O4" s="14"/>
      <c r="P4" s="14"/>
      <c r="Q4" s="14"/>
      <c r="R4" s="14"/>
      <c r="S4" s="14"/>
      <c r="T4" s="14"/>
      <c r="U4" s="14"/>
      <c r="V4" s="14"/>
      <c r="W4" s="14"/>
    </row>
    <row r="5" spans="1:253" s="20" customFormat="1" ht="20.100000000000001" customHeight="1" x14ac:dyDescent="0.3">
      <c r="A5" s="15" t="s">
        <v>145</v>
      </c>
      <c r="B5" s="16"/>
      <c r="C5" s="16"/>
      <c r="D5" s="16"/>
      <c r="E5" s="18" t="s">
        <v>228</v>
      </c>
      <c r="F5" s="19"/>
      <c r="G5" s="19"/>
      <c r="H5" s="19"/>
      <c r="I5" s="19"/>
      <c r="J5" s="19"/>
      <c r="Q5" s="216"/>
      <c r="R5" s="217"/>
      <c r="S5" s="217"/>
      <c r="T5" s="217"/>
      <c r="U5" s="217"/>
      <c r="V5" s="217"/>
      <c r="W5" s="217"/>
      <c r="X5" s="217"/>
      <c r="Y5" s="217"/>
    </row>
    <row r="6" spans="1:253" ht="5.0999999999999996" customHeight="1" x14ac:dyDescent="0.25">
      <c r="A6" s="171"/>
      <c r="B6" s="172"/>
      <c r="C6" s="172"/>
      <c r="D6" s="172"/>
      <c r="E6" s="172"/>
      <c r="F6" s="89"/>
      <c r="G6" s="89"/>
      <c r="H6" s="89"/>
      <c r="I6" s="89"/>
      <c r="J6" s="89"/>
      <c r="K6" s="89"/>
      <c r="L6" s="218"/>
      <c r="M6" s="219"/>
      <c r="N6" s="219"/>
      <c r="O6" s="219"/>
      <c r="P6" s="219"/>
      <c r="Q6" s="219"/>
      <c r="R6" s="219"/>
      <c r="S6" s="219"/>
      <c r="T6" s="219"/>
      <c r="U6" s="89"/>
      <c r="W6" s="220"/>
      <c r="X6" s="220"/>
      <c r="Y6" s="220"/>
      <c r="Z6" s="220"/>
      <c r="AA6" s="220"/>
      <c r="AB6" s="220"/>
      <c r="AC6" s="220"/>
      <c r="AD6" s="220"/>
    </row>
    <row r="7" spans="1:253" ht="15" customHeight="1" x14ac:dyDescent="0.25">
      <c r="A7" s="171"/>
      <c r="B7" s="426" t="s">
        <v>117</v>
      </c>
      <c r="C7" s="428" t="s">
        <v>74</v>
      </c>
      <c r="D7" s="428"/>
      <c r="E7" s="428"/>
      <c r="F7" s="89"/>
      <c r="G7" s="89"/>
      <c r="H7" s="89"/>
      <c r="I7" s="89"/>
      <c r="J7" s="89"/>
      <c r="K7" s="89"/>
      <c r="L7" s="89"/>
      <c r="M7" s="89"/>
      <c r="N7" s="89"/>
      <c r="O7" s="89"/>
      <c r="P7" s="89"/>
      <c r="Q7" s="89"/>
      <c r="R7" s="89"/>
      <c r="S7" s="218"/>
      <c r="T7" s="219"/>
      <c r="U7" s="219"/>
      <c r="V7" s="219"/>
      <c r="W7" s="220"/>
      <c r="X7" s="220"/>
      <c r="Y7" s="220"/>
      <c r="Z7" s="220"/>
      <c r="AA7" s="220"/>
      <c r="AB7" s="220"/>
      <c r="AC7" s="220"/>
      <c r="AD7" s="220"/>
    </row>
    <row r="8" spans="1:253" ht="54.75" customHeight="1" x14ac:dyDescent="0.25">
      <c r="A8" s="171"/>
      <c r="B8" s="427"/>
      <c r="C8" s="215" t="s">
        <v>125</v>
      </c>
      <c r="D8" s="215" t="s">
        <v>52</v>
      </c>
      <c r="E8" s="215" t="s">
        <v>89</v>
      </c>
      <c r="F8" s="89"/>
      <c r="G8" s="89"/>
      <c r="H8" s="89"/>
      <c r="I8" s="89"/>
      <c r="J8" s="89"/>
      <c r="K8" s="89"/>
      <c r="L8" s="89"/>
      <c r="M8" s="89"/>
      <c r="N8" s="89"/>
      <c r="O8" s="89"/>
      <c r="P8" s="89"/>
      <c r="Q8" s="89"/>
      <c r="R8" s="89"/>
      <c r="S8" s="218"/>
      <c r="T8" s="219"/>
      <c r="U8" s="219"/>
      <c r="V8" s="219"/>
      <c r="W8" s="220"/>
      <c r="X8" s="220"/>
      <c r="Y8" s="220"/>
      <c r="Z8" s="220"/>
      <c r="AA8" s="220"/>
      <c r="AB8" s="220"/>
      <c r="AC8" s="220"/>
      <c r="AD8" s="220"/>
    </row>
    <row r="9" spans="1:253" ht="5.0999999999999996" customHeight="1" x14ac:dyDescent="0.25">
      <c r="A9" s="173"/>
      <c r="B9" s="174"/>
      <c r="C9" s="174"/>
      <c r="D9" s="174"/>
      <c r="E9" s="174"/>
      <c r="F9" s="89"/>
      <c r="G9" s="89"/>
      <c r="H9" s="89"/>
      <c r="I9" s="89"/>
      <c r="J9" s="89"/>
      <c r="K9" s="89"/>
      <c r="L9" s="89"/>
      <c r="M9" s="89"/>
      <c r="N9" s="89"/>
      <c r="O9" s="89"/>
      <c r="P9" s="89"/>
      <c r="Q9" s="89"/>
      <c r="R9" s="89"/>
      <c r="S9" s="218"/>
      <c r="T9" s="219"/>
      <c r="U9" s="219"/>
      <c r="V9" s="219"/>
      <c r="W9" s="220"/>
      <c r="X9" s="220"/>
      <c r="Y9" s="220"/>
      <c r="Z9" s="220"/>
      <c r="AA9" s="220"/>
      <c r="AB9" s="220"/>
      <c r="AC9" s="220"/>
      <c r="AD9" s="220"/>
    </row>
    <row r="10" spans="1:253" ht="5.0999999999999996" customHeight="1" x14ac:dyDescent="0.25">
      <c r="A10" s="89"/>
      <c r="B10" s="175"/>
      <c r="C10" s="175"/>
      <c r="D10" s="175"/>
      <c r="E10" s="175"/>
      <c r="F10" s="89"/>
      <c r="G10" s="89"/>
      <c r="H10" s="89"/>
      <c r="I10" s="89"/>
      <c r="J10" s="89"/>
      <c r="K10" s="89"/>
      <c r="L10" s="89"/>
      <c r="M10" s="89"/>
      <c r="N10" s="89"/>
      <c r="O10" s="89"/>
      <c r="P10" s="89"/>
      <c r="Q10" s="89"/>
      <c r="R10" s="89"/>
      <c r="S10" s="221"/>
      <c r="T10" s="222"/>
      <c r="U10" s="222"/>
      <c r="V10" s="222"/>
      <c r="W10" s="220"/>
      <c r="X10" s="220"/>
      <c r="Y10" s="220"/>
      <c r="Z10" s="220"/>
      <c r="AA10" s="220"/>
      <c r="AB10" s="220"/>
      <c r="AC10" s="220"/>
      <c r="AD10" s="220"/>
    </row>
    <row r="11" spans="1:253" s="167" customFormat="1" ht="15" customHeight="1" x14ac:dyDescent="0.3">
      <c r="A11" s="85" t="s">
        <v>3</v>
      </c>
      <c r="B11" s="86">
        <v>6940</v>
      </c>
      <c r="C11" s="86">
        <v>1260</v>
      </c>
      <c r="D11" s="86">
        <v>2950</v>
      </c>
      <c r="E11" s="86">
        <v>2730</v>
      </c>
      <c r="F11" s="353"/>
      <c r="G11" s="354"/>
      <c r="H11" s="354"/>
      <c r="I11" s="354"/>
      <c r="J11" s="354"/>
      <c r="K11" s="354"/>
      <c r="L11" s="354"/>
      <c r="M11" s="354"/>
      <c r="N11" s="354"/>
      <c r="O11" s="354"/>
      <c r="P11" s="354"/>
      <c r="Q11" s="354"/>
      <c r="R11" s="354"/>
      <c r="S11" s="355"/>
      <c r="T11" s="356"/>
      <c r="U11" s="356"/>
      <c r="V11" s="356"/>
      <c r="W11" s="357"/>
      <c r="X11" s="357"/>
      <c r="Y11" s="357"/>
      <c r="Z11" s="357"/>
      <c r="AA11" s="357"/>
      <c r="AB11" s="357"/>
      <c r="AC11" s="357"/>
      <c r="AD11" s="357"/>
    </row>
    <row r="12" spans="1:253" s="283" customFormat="1" ht="15.75" x14ac:dyDescent="0.3">
      <c r="A12" s="85"/>
      <c r="B12" s="88"/>
      <c r="C12" s="88">
        <v>18.091393974340491</v>
      </c>
      <c r="D12" s="88">
        <v>42.583249243188696</v>
      </c>
      <c r="E12" s="88">
        <v>39.325356782470813</v>
      </c>
      <c r="F12" s="353"/>
      <c r="G12" s="358"/>
      <c r="H12" s="358"/>
      <c r="I12" s="358"/>
      <c r="J12" s="358"/>
      <c r="K12" s="358"/>
      <c r="L12" s="358"/>
      <c r="M12" s="358"/>
      <c r="N12" s="358"/>
      <c r="O12" s="358"/>
      <c r="P12" s="358"/>
      <c r="Q12" s="358"/>
      <c r="R12" s="358"/>
      <c r="S12" s="359"/>
      <c r="T12" s="360"/>
      <c r="U12" s="360"/>
      <c r="V12" s="360"/>
      <c r="W12" s="357"/>
      <c r="X12" s="357"/>
      <c r="Y12" s="357"/>
      <c r="Z12" s="357"/>
      <c r="AA12" s="357"/>
      <c r="AB12" s="357"/>
      <c r="AC12" s="357"/>
      <c r="AD12" s="357"/>
    </row>
    <row r="13" spans="1:253" s="283" customFormat="1" ht="5.0999999999999996" customHeight="1" x14ac:dyDescent="0.3">
      <c r="A13" s="91"/>
      <c r="B13" s="92"/>
      <c r="C13" s="92"/>
      <c r="D13" s="92"/>
      <c r="E13" s="92"/>
      <c r="F13" s="353"/>
      <c r="G13" s="358"/>
      <c r="H13" s="358"/>
      <c r="I13" s="358"/>
      <c r="J13" s="358"/>
      <c r="K13" s="358"/>
      <c r="L13" s="358"/>
      <c r="M13" s="358"/>
      <c r="N13" s="358"/>
      <c r="O13" s="358"/>
      <c r="P13" s="358"/>
      <c r="Q13" s="358"/>
      <c r="R13" s="358"/>
      <c r="S13" s="359"/>
      <c r="T13" s="360"/>
      <c r="U13" s="360"/>
      <c r="V13" s="360"/>
      <c r="W13" s="357"/>
      <c r="X13" s="357"/>
      <c r="Y13" s="357"/>
      <c r="Z13" s="357"/>
      <c r="AA13" s="357"/>
      <c r="AB13" s="357"/>
      <c r="AC13" s="357"/>
      <c r="AD13" s="357"/>
    </row>
    <row r="14" spans="1:253" s="364" customFormat="1" ht="15" customHeight="1" x14ac:dyDescent="0.3">
      <c r="A14" s="93" t="s">
        <v>16</v>
      </c>
      <c r="B14" s="94">
        <v>3110</v>
      </c>
      <c r="C14" s="120">
        <v>10.99324975891996</v>
      </c>
      <c r="D14" s="120">
        <v>41.883638701382189</v>
      </c>
      <c r="E14" s="120">
        <v>47.123111539697845</v>
      </c>
      <c r="F14" s="101"/>
      <c r="G14" s="361"/>
      <c r="H14" s="361"/>
      <c r="I14" s="361"/>
      <c r="J14" s="361"/>
      <c r="K14" s="361"/>
      <c r="L14" s="361"/>
      <c r="M14" s="361"/>
      <c r="N14" s="361"/>
      <c r="O14" s="361"/>
      <c r="P14" s="361"/>
      <c r="Q14" s="361"/>
      <c r="R14" s="361"/>
      <c r="S14" s="362"/>
      <c r="T14" s="363"/>
      <c r="U14" s="363"/>
      <c r="V14" s="363"/>
      <c r="W14" s="357"/>
      <c r="X14" s="357"/>
      <c r="Y14" s="357"/>
      <c r="Z14" s="357"/>
      <c r="AA14" s="357"/>
      <c r="AB14" s="357"/>
      <c r="AC14" s="357"/>
      <c r="AD14" s="357"/>
    </row>
    <row r="15" spans="1:253" s="119" customFormat="1" ht="5.0999999999999996" customHeight="1" x14ac:dyDescent="0.3">
      <c r="A15" s="93"/>
      <c r="B15" s="95"/>
      <c r="C15" s="239"/>
      <c r="D15" s="239"/>
      <c r="E15" s="239"/>
      <c r="F15" s="101"/>
      <c r="G15" s="361"/>
      <c r="H15" s="361"/>
      <c r="I15" s="361"/>
      <c r="J15" s="361"/>
      <c r="K15" s="361"/>
      <c r="L15" s="361"/>
      <c r="M15" s="361"/>
      <c r="N15" s="361"/>
      <c r="O15" s="361"/>
      <c r="P15" s="361"/>
      <c r="Q15" s="361"/>
      <c r="R15" s="361"/>
      <c r="S15" s="365"/>
      <c r="T15" s="366"/>
      <c r="U15" s="366"/>
      <c r="V15" s="366"/>
      <c r="W15" s="357"/>
      <c r="X15" s="357"/>
      <c r="Y15" s="357"/>
      <c r="Z15" s="357"/>
      <c r="AA15" s="357"/>
      <c r="AB15" s="357"/>
      <c r="AC15" s="357"/>
      <c r="AD15" s="357"/>
    </row>
    <row r="16" spans="1:253" s="119" customFormat="1" ht="15" customHeight="1" x14ac:dyDescent="0.3">
      <c r="A16" s="96" t="s">
        <v>17</v>
      </c>
      <c r="B16" s="95">
        <v>310</v>
      </c>
      <c r="C16" s="97">
        <v>41.17647058823529</v>
      </c>
      <c r="D16" s="97">
        <v>58.169934640522882</v>
      </c>
      <c r="E16" s="97">
        <v>0.65359477124183007</v>
      </c>
      <c r="F16" s="101"/>
      <c r="G16" s="361"/>
      <c r="H16" s="361"/>
      <c r="I16" s="361"/>
      <c r="J16" s="361"/>
      <c r="K16" s="361"/>
      <c r="L16" s="361"/>
      <c r="M16" s="361"/>
      <c r="N16" s="361"/>
      <c r="O16" s="361"/>
      <c r="P16" s="361"/>
      <c r="Q16" s="361"/>
      <c r="R16" s="361"/>
      <c r="S16" s="367"/>
      <c r="T16" s="368"/>
      <c r="U16" s="368"/>
      <c r="V16" s="368"/>
      <c r="W16" s="357"/>
      <c r="X16" s="357"/>
      <c r="Y16" s="357"/>
      <c r="Z16" s="357"/>
      <c r="AA16" s="357"/>
      <c r="AB16" s="357"/>
      <c r="AC16" s="357"/>
      <c r="AD16" s="357"/>
      <c r="AE16" s="361"/>
      <c r="AF16" s="361"/>
      <c r="AG16" s="361"/>
      <c r="AH16" s="361"/>
      <c r="AJ16" s="361"/>
      <c r="AK16" s="361"/>
      <c r="AL16" s="361"/>
      <c r="AM16" s="361"/>
      <c r="AN16" s="361"/>
      <c r="AO16" s="361"/>
      <c r="AP16" s="361"/>
      <c r="AQ16" s="361"/>
      <c r="AR16" s="361"/>
      <c r="AS16" s="361"/>
      <c r="AT16" s="361"/>
      <c r="AU16" s="361"/>
      <c r="AV16" s="361"/>
      <c r="AW16" s="361"/>
      <c r="AX16" s="361"/>
      <c r="AY16" s="361"/>
      <c r="AZ16" s="361"/>
      <c r="BA16" s="361"/>
      <c r="BB16" s="361"/>
      <c r="BC16" s="361"/>
      <c r="BD16" s="361"/>
      <c r="BE16" s="361"/>
      <c r="BF16" s="361"/>
      <c r="BG16" s="361"/>
      <c r="BH16" s="361"/>
      <c r="BI16" s="361"/>
      <c r="BJ16" s="361"/>
      <c r="BK16" s="361"/>
      <c r="BL16" s="361"/>
      <c r="BM16" s="361"/>
      <c r="BN16" s="361"/>
      <c r="BO16" s="361"/>
      <c r="BP16" s="361"/>
      <c r="BQ16" s="361"/>
      <c r="BR16" s="361"/>
      <c r="BS16" s="361"/>
      <c r="BT16" s="361"/>
      <c r="BU16" s="361"/>
      <c r="BV16" s="361"/>
      <c r="BW16" s="361"/>
      <c r="BX16" s="361"/>
      <c r="BY16" s="361"/>
      <c r="BZ16" s="361"/>
      <c r="CA16" s="361"/>
      <c r="CB16" s="361"/>
      <c r="CC16" s="361"/>
      <c r="CD16" s="361"/>
      <c r="CE16" s="361"/>
      <c r="CF16" s="361"/>
      <c r="CG16" s="361"/>
      <c r="CH16" s="361"/>
      <c r="CI16" s="361"/>
      <c r="CJ16" s="361"/>
      <c r="CK16" s="361"/>
      <c r="CL16" s="361"/>
      <c r="CM16" s="361"/>
      <c r="CN16" s="361"/>
      <c r="CO16" s="361"/>
      <c r="CP16" s="361"/>
      <c r="CQ16" s="361"/>
      <c r="CR16" s="361"/>
      <c r="CS16" s="361"/>
      <c r="CT16" s="361"/>
      <c r="CU16" s="361"/>
      <c r="CV16" s="361"/>
      <c r="CW16" s="361"/>
      <c r="CX16" s="361"/>
      <c r="CY16" s="361"/>
      <c r="CZ16" s="361"/>
      <c r="DA16" s="361"/>
      <c r="DB16" s="361"/>
      <c r="DC16" s="361"/>
      <c r="DD16" s="361"/>
      <c r="DE16" s="361"/>
      <c r="DF16" s="361"/>
      <c r="DG16" s="361"/>
      <c r="DH16" s="361"/>
      <c r="DI16" s="361"/>
      <c r="DJ16" s="361"/>
      <c r="DK16" s="361"/>
      <c r="DL16" s="361"/>
      <c r="DM16" s="361"/>
      <c r="DN16" s="361"/>
      <c r="DO16" s="361"/>
      <c r="DP16" s="361"/>
      <c r="DQ16" s="361"/>
      <c r="DR16" s="361"/>
      <c r="DS16" s="361"/>
      <c r="DT16" s="361"/>
      <c r="DU16" s="361"/>
      <c r="DV16" s="361"/>
      <c r="DW16" s="361"/>
      <c r="DX16" s="361"/>
      <c r="DY16" s="361"/>
      <c r="DZ16" s="361"/>
      <c r="EA16" s="361"/>
      <c r="EB16" s="361"/>
      <c r="EC16" s="361"/>
      <c r="ED16" s="361"/>
      <c r="EE16" s="361"/>
      <c r="EF16" s="361"/>
      <c r="EG16" s="361"/>
      <c r="EH16" s="361"/>
      <c r="EI16" s="361"/>
      <c r="EJ16" s="361"/>
      <c r="EK16" s="361"/>
      <c r="EL16" s="361"/>
      <c r="EM16" s="361"/>
      <c r="EN16" s="361"/>
      <c r="EO16" s="361"/>
      <c r="EP16" s="361"/>
      <c r="EQ16" s="361"/>
      <c r="ER16" s="361"/>
      <c r="ES16" s="361"/>
      <c r="ET16" s="361"/>
      <c r="EU16" s="361"/>
      <c r="EV16" s="361"/>
      <c r="EW16" s="361"/>
      <c r="EX16" s="361"/>
      <c r="EY16" s="361"/>
      <c r="EZ16" s="361"/>
      <c r="FA16" s="361"/>
      <c r="FB16" s="361"/>
      <c r="FC16" s="361"/>
      <c r="FD16" s="361"/>
      <c r="FE16" s="361"/>
      <c r="FF16" s="361"/>
      <c r="FG16" s="361"/>
      <c r="FH16" s="361"/>
      <c r="FI16" s="361"/>
      <c r="FJ16" s="361"/>
      <c r="FK16" s="361"/>
      <c r="FL16" s="361"/>
      <c r="FM16" s="361"/>
      <c r="FN16" s="361"/>
      <c r="FO16" s="361"/>
      <c r="FP16" s="361"/>
      <c r="FQ16" s="361"/>
      <c r="FR16" s="361"/>
      <c r="FS16" s="361"/>
      <c r="FT16" s="361"/>
      <c r="FU16" s="361"/>
      <c r="FV16" s="361"/>
      <c r="FW16" s="361"/>
      <c r="FX16" s="361"/>
      <c r="FY16" s="361"/>
      <c r="FZ16" s="361"/>
      <c r="GA16" s="361"/>
      <c r="GB16" s="361"/>
      <c r="GC16" s="361"/>
      <c r="GD16" s="361"/>
      <c r="GE16" s="361"/>
      <c r="GF16" s="361"/>
      <c r="GG16" s="361"/>
      <c r="GH16" s="361"/>
      <c r="GI16" s="361"/>
      <c r="GJ16" s="361"/>
      <c r="GK16" s="361"/>
      <c r="GL16" s="361"/>
      <c r="GM16" s="361"/>
      <c r="GN16" s="361"/>
      <c r="GO16" s="361"/>
      <c r="GP16" s="361"/>
      <c r="GQ16" s="361"/>
      <c r="GR16" s="361"/>
      <c r="GS16" s="361"/>
      <c r="GT16" s="361"/>
      <c r="GU16" s="361"/>
      <c r="GV16" s="361"/>
      <c r="GW16" s="361"/>
      <c r="GX16" s="361"/>
      <c r="GY16" s="361"/>
      <c r="GZ16" s="361"/>
      <c r="HA16" s="361"/>
      <c r="HB16" s="361"/>
      <c r="HC16" s="361"/>
      <c r="HD16" s="361"/>
      <c r="HE16" s="361"/>
      <c r="HF16" s="361"/>
      <c r="HG16" s="361"/>
      <c r="HH16" s="361"/>
      <c r="HI16" s="361"/>
      <c r="HJ16" s="361"/>
      <c r="HK16" s="361"/>
      <c r="HL16" s="361"/>
      <c r="HM16" s="361"/>
      <c r="HN16" s="361"/>
      <c r="HO16" s="361"/>
      <c r="HP16" s="361"/>
      <c r="HQ16" s="361"/>
      <c r="HR16" s="361"/>
      <c r="HS16" s="361"/>
      <c r="HT16" s="361"/>
      <c r="HU16" s="361"/>
      <c r="HV16" s="361"/>
      <c r="HW16" s="361"/>
      <c r="HX16" s="361"/>
      <c r="HY16" s="361"/>
      <c r="HZ16" s="361"/>
      <c r="IA16" s="361"/>
      <c r="IB16" s="361"/>
      <c r="IC16" s="361"/>
      <c r="ID16" s="361"/>
      <c r="IE16" s="361"/>
      <c r="IF16" s="361"/>
      <c r="IG16" s="361"/>
      <c r="IH16" s="361"/>
      <c r="II16" s="361"/>
      <c r="IJ16" s="361"/>
      <c r="IK16" s="361"/>
      <c r="IL16" s="361"/>
      <c r="IM16" s="361"/>
      <c r="IN16" s="361"/>
      <c r="IO16" s="361"/>
      <c r="IP16" s="361"/>
      <c r="IQ16" s="361"/>
      <c r="IR16" s="361"/>
      <c r="IS16" s="361"/>
    </row>
    <row r="17" spans="1:5" s="119" customFormat="1" ht="15" customHeight="1" x14ac:dyDescent="0.3">
      <c r="A17" s="98" t="s">
        <v>18</v>
      </c>
      <c r="B17" s="95">
        <v>70</v>
      </c>
      <c r="C17" s="97">
        <v>26.47058823529412</v>
      </c>
      <c r="D17" s="97">
        <v>73.529411764705884</v>
      </c>
      <c r="E17" s="97" t="s">
        <v>229</v>
      </c>
    </row>
    <row r="18" spans="1:5" s="119" customFormat="1" ht="15" customHeight="1" x14ac:dyDescent="0.3">
      <c r="A18" s="98" t="s">
        <v>19</v>
      </c>
      <c r="B18" s="95">
        <v>130</v>
      </c>
      <c r="C18" s="97">
        <v>0.78125</v>
      </c>
      <c r="D18" s="97">
        <v>99.21875</v>
      </c>
      <c r="E18" s="97" t="s">
        <v>229</v>
      </c>
    </row>
    <row r="19" spans="1:5" s="119" customFormat="1" ht="15" customHeight="1" x14ac:dyDescent="0.3">
      <c r="A19" s="98" t="s">
        <v>20</v>
      </c>
      <c r="B19" s="95">
        <v>110</v>
      </c>
      <c r="C19" s="97">
        <v>97.27272727272728</v>
      </c>
      <c r="D19" s="97">
        <v>0.90909090909090906</v>
      </c>
      <c r="E19" s="97">
        <v>1.8181818181818181</v>
      </c>
    </row>
    <row r="20" spans="1:5" s="119" customFormat="1" ht="5.0999999999999996" customHeight="1" x14ac:dyDescent="0.3">
      <c r="A20" s="98"/>
      <c r="B20" s="99"/>
      <c r="C20" s="97"/>
      <c r="D20" s="97"/>
      <c r="E20" s="97"/>
    </row>
    <row r="21" spans="1:5" s="119" customFormat="1" ht="15" customHeight="1" x14ac:dyDescent="0.3">
      <c r="A21" s="96" t="s">
        <v>21</v>
      </c>
      <c r="B21" s="94">
        <v>350</v>
      </c>
      <c r="C21" s="120">
        <v>39.548022598870055</v>
      </c>
      <c r="D21" s="120">
        <v>60.451977401129945</v>
      </c>
      <c r="E21" s="120" t="s">
        <v>229</v>
      </c>
    </row>
    <row r="22" spans="1:5" s="119" customFormat="1" ht="5.0999999999999996" customHeight="1" x14ac:dyDescent="0.3">
      <c r="A22" s="96"/>
      <c r="B22" s="95"/>
      <c r="C22" s="239"/>
      <c r="D22" s="239"/>
      <c r="E22" s="239"/>
    </row>
    <row r="23" spans="1:5" s="119" customFormat="1" ht="15" customHeight="1" x14ac:dyDescent="0.3">
      <c r="A23" s="96" t="s">
        <v>22</v>
      </c>
      <c r="B23" s="94">
        <v>1510</v>
      </c>
      <c r="C23" s="120">
        <v>21.883289124668433</v>
      </c>
      <c r="D23" s="120">
        <v>77.188328912466844</v>
      </c>
      <c r="E23" s="120">
        <v>0.92838196286472141</v>
      </c>
    </row>
    <row r="24" spans="1:5" s="119" customFormat="1" ht="15" customHeight="1" x14ac:dyDescent="0.3">
      <c r="A24" s="98" t="s">
        <v>23</v>
      </c>
      <c r="B24" s="100">
        <v>1070</v>
      </c>
      <c r="C24" s="120">
        <v>14.04494382022472</v>
      </c>
      <c r="D24" s="120">
        <v>85.861423220973791</v>
      </c>
      <c r="E24" s="120">
        <v>9.3632958801498134E-2</v>
      </c>
    </row>
    <row r="25" spans="1:5" s="119" customFormat="1" ht="15" customHeight="1" x14ac:dyDescent="0.3">
      <c r="A25" s="98" t="s">
        <v>24</v>
      </c>
      <c r="B25" s="100">
        <v>160</v>
      </c>
      <c r="C25" s="120">
        <v>89.506172839506178</v>
      </c>
      <c r="D25" s="120">
        <v>9.8765432098765427</v>
      </c>
      <c r="E25" s="120">
        <v>0.61728395061728392</v>
      </c>
    </row>
    <row r="26" spans="1:5" s="119" customFormat="1" ht="15" customHeight="1" x14ac:dyDescent="0.3">
      <c r="A26" s="98" t="s">
        <v>25</v>
      </c>
      <c r="B26" s="100">
        <v>280</v>
      </c>
      <c r="C26" s="120">
        <v>12.589928057553957</v>
      </c>
      <c r="D26" s="120">
        <v>83.093525179856115</v>
      </c>
      <c r="E26" s="120">
        <v>4.3165467625899279</v>
      </c>
    </row>
    <row r="27" spans="1:5" s="119" customFormat="1" ht="5.0999999999999996" customHeight="1" x14ac:dyDescent="0.3">
      <c r="A27" s="98"/>
      <c r="B27" s="100"/>
      <c r="C27" s="97"/>
      <c r="D27" s="97"/>
      <c r="E27" s="97"/>
    </row>
    <row r="28" spans="1:5" s="119" customFormat="1" ht="15" customHeight="1" x14ac:dyDescent="0.3">
      <c r="A28" s="96" t="s">
        <v>26</v>
      </c>
      <c r="B28" s="95">
        <v>910</v>
      </c>
      <c r="C28" s="239">
        <v>33.77337733773377</v>
      </c>
      <c r="D28" s="239">
        <v>3.9603960396039604</v>
      </c>
      <c r="E28" s="239">
        <v>62.266226622662266</v>
      </c>
    </row>
    <row r="29" spans="1:5" s="119" customFormat="1" ht="15" customHeight="1" x14ac:dyDescent="0.3">
      <c r="A29" s="98" t="s">
        <v>27</v>
      </c>
      <c r="B29" s="100">
        <v>230</v>
      </c>
      <c r="C29" s="97">
        <v>99.572649572649567</v>
      </c>
      <c r="D29" s="97" t="s">
        <v>229</v>
      </c>
      <c r="E29" s="97">
        <v>0.42735042735042739</v>
      </c>
    </row>
    <row r="30" spans="1:5" s="119" customFormat="1" ht="15" customHeight="1" x14ac:dyDescent="0.3">
      <c r="A30" s="98" t="s">
        <v>28</v>
      </c>
      <c r="B30" s="100">
        <v>490</v>
      </c>
      <c r="C30" s="97">
        <v>7.2016460905349797</v>
      </c>
      <c r="D30" s="97" t="s">
        <v>229</v>
      </c>
      <c r="E30" s="97">
        <v>92.798353909465021</v>
      </c>
    </row>
    <row r="31" spans="1:5" s="119" customFormat="1" ht="15" customHeight="1" x14ac:dyDescent="0.3">
      <c r="A31" s="98" t="s">
        <v>29</v>
      </c>
      <c r="B31" s="100">
        <v>190</v>
      </c>
      <c r="C31" s="97">
        <v>20.634920634920633</v>
      </c>
      <c r="D31" s="97">
        <v>19.047619047619047</v>
      </c>
      <c r="E31" s="97">
        <v>60.317460317460316</v>
      </c>
    </row>
    <row r="32" spans="1:5" s="119" customFormat="1" ht="5.0999999999999996" customHeight="1" x14ac:dyDescent="0.3">
      <c r="A32" s="98"/>
      <c r="B32" s="100"/>
      <c r="C32" s="97"/>
      <c r="D32" s="97"/>
      <c r="E32" s="97"/>
    </row>
    <row r="33" spans="1:5" s="119" customFormat="1" ht="15" customHeight="1" x14ac:dyDescent="0.3">
      <c r="A33" s="101" t="s">
        <v>30</v>
      </c>
      <c r="B33" s="95">
        <v>750</v>
      </c>
      <c r="C33" s="239">
        <v>1.3351134846461949</v>
      </c>
      <c r="D33" s="239">
        <v>7.8771695594125504</v>
      </c>
      <c r="E33" s="239">
        <v>90.787716955941249</v>
      </c>
    </row>
    <row r="34" spans="1:5" s="119" customFormat="1" ht="15" customHeight="1" x14ac:dyDescent="0.3">
      <c r="A34" s="98" t="s">
        <v>31</v>
      </c>
      <c r="B34" s="100">
        <v>260</v>
      </c>
      <c r="C34" s="97">
        <v>2.34375</v>
      </c>
      <c r="D34" s="97">
        <v>16.40625</v>
      </c>
      <c r="E34" s="97">
        <v>81.25</v>
      </c>
    </row>
    <row r="35" spans="1:5" s="119" customFormat="1" ht="15" customHeight="1" x14ac:dyDescent="0.3">
      <c r="A35" s="98" t="s">
        <v>32</v>
      </c>
      <c r="B35" s="100">
        <v>490</v>
      </c>
      <c r="C35" s="97">
        <v>0.81135902636916835</v>
      </c>
      <c r="D35" s="97">
        <v>3.4482758620689653</v>
      </c>
      <c r="E35" s="97">
        <v>95.740365111561871</v>
      </c>
    </row>
    <row r="36" spans="1:5" s="223" customFormat="1" ht="12" hidden="1" x14ac:dyDescent="0.2">
      <c r="A36" s="102"/>
      <c r="B36" s="103"/>
      <c r="C36" s="104"/>
      <c r="D36" s="104"/>
      <c r="E36" s="104"/>
    </row>
    <row r="37" spans="1:5" s="223" customFormat="1" ht="5.0999999999999996" customHeight="1" x14ac:dyDescent="0.2">
      <c r="A37" s="287"/>
      <c r="B37" s="288"/>
      <c r="C37" s="288"/>
      <c r="D37" s="288"/>
      <c r="E37" s="288"/>
    </row>
    <row r="38" spans="1:5" ht="5.0999999999999996" customHeight="1" x14ac:dyDescent="0.25">
      <c r="A38" s="289"/>
      <c r="B38" s="290"/>
      <c r="C38" s="290"/>
      <c r="D38" s="290"/>
      <c r="E38" s="290"/>
    </row>
    <row r="39" spans="1:5" ht="12" customHeight="1" x14ac:dyDescent="0.25">
      <c r="A39" s="425" t="s">
        <v>118</v>
      </c>
      <c r="B39" s="425"/>
      <c r="C39" s="425"/>
      <c r="D39" s="425"/>
      <c r="E39" s="425"/>
    </row>
    <row r="40" spans="1:5" ht="21.95" customHeight="1" x14ac:dyDescent="0.25">
      <c r="A40" s="425" t="s">
        <v>91</v>
      </c>
      <c r="B40" s="425"/>
      <c r="C40" s="425"/>
      <c r="D40" s="425"/>
      <c r="E40" s="425"/>
    </row>
    <row r="41" spans="1:5" ht="5.0999999999999996" customHeight="1" x14ac:dyDescent="0.25">
      <c r="C41" s="176"/>
      <c r="D41" s="176"/>
      <c r="E41" s="176"/>
    </row>
    <row r="42" spans="1:5" ht="23.1" customHeight="1" x14ac:dyDescent="0.25">
      <c r="A42" s="429" t="s">
        <v>87</v>
      </c>
      <c r="B42" s="429"/>
      <c r="C42" s="429"/>
      <c r="D42" s="429"/>
      <c r="E42" s="429"/>
    </row>
    <row r="43" spans="1:5" ht="17.100000000000001" customHeight="1" x14ac:dyDescent="0.25">
      <c r="A43" s="89"/>
      <c r="B43" s="89"/>
      <c r="C43" s="89"/>
      <c r="D43" s="89"/>
      <c r="E43" s="89"/>
    </row>
    <row r="44" spans="1:5" ht="17.100000000000001" customHeight="1" x14ac:dyDescent="0.25"/>
    <row r="45" spans="1:5" ht="17.100000000000001" customHeight="1" x14ac:dyDescent="0.25">
      <c r="A45" s="89"/>
      <c r="B45" s="89"/>
      <c r="C45" s="89"/>
      <c r="D45" s="89"/>
      <c r="E45" s="89"/>
    </row>
    <row r="46" spans="1:5" ht="17.100000000000001" customHeight="1" x14ac:dyDescent="0.25">
      <c r="A46" s="107"/>
      <c r="B46" s="105"/>
      <c r="C46" s="105"/>
      <c r="D46" s="105"/>
      <c r="E46" s="105"/>
    </row>
    <row r="47" spans="1:5" ht="17.100000000000001" customHeight="1" x14ac:dyDescent="0.25">
      <c r="A47" s="107"/>
      <c r="B47" s="105"/>
      <c r="C47" s="105"/>
      <c r="D47" s="105"/>
      <c r="E47" s="105"/>
    </row>
    <row r="48" spans="1:5" ht="17.100000000000001" customHeight="1" x14ac:dyDescent="0.25">
      <c r="A48" s="178"/>
      <c r="B48" s="105"/>
      <c r="C48" s="105"/>
      <c r="D48" s="105"/>
      <c r="E48" s="105"/>
    </row>
    <row r="49" spans="1:5" ht="17.100000000000001" customHeight="1" x14ac:dyDescent="0.25">
      <c r="A49" s="179"/>
      <c r="B49" s="176"/>
      <c r="C49" s="176"/>
      <c r="D49" s="176"/>
      <c r="E49" s="176"/>
    </row>
    <row r="50" spans="1:5" ht="18" customHeight="1" x14ac:dyDescent="0.25">
      <c r="A50" s="177"/>
      <c r="B50" s="177"/>
      <c r="C50" s="177"/>
      <c r="D50" s="177"/>
      <c r="E50" s="177"/>
    </row>
    <row r="51" spans="1:5" ht="18" customHeight="1" x14ac:dyDescent="0.25"/>
    <row r="52" spans="1:5" ht="18" customHeight="1" x14ac:dyDescent="0.25">
      <c r="A52" s="89"/>
      <c r="B52" s="89"/>
      <c r="C52" s="89"/>
      <c r="D52" s="89"/>
      <c r="E52" s="89"/>
    </row>
    <row r="53" spans="1:5" ht="18" customHeight="1" x14ac:dyDescent="0.25">
      <c r="A53" s="89"/>
      <c r="B53" s="89"/>
      <c r="C53" s="89"/>
      <c r="D53" s="89"/>
      <c r="E53" s="89"/>
    </row>
    <row r="54" spans="1:5" ht="18" customHeight="1" x14ac:dyDescent="0.25">
      <c r="A54" s="89"/>
      <c r="B54" s="89"/>
      <c r="C54" s="89"/>
      <c r="D54" s="89"/>
      <c r="E54" s="89"/>
    </row>
    <row r="55" spans="1:5" ht="18" customHeight="1" x14ac:dyDescent="0.25">
      <c r="A55" s="89"/>
      <c r="B55" s="89"/>
      <c r="C55" s="89"/>
      <c r="D55" s="89"/>
      <c r="E55" s="89"/>
    </row>
    <row r="56" spans="1:5" ht="18" customHeight="1" x14ac:dyDescent="0.25">
      <c r="A56" s="89"/>
      <c r="B56" s="89"/>
      <c r="C56" s="89"/>
      <c r="D56" s="89"/>
      <c r="E56" s="89"/>
    </row>
    <row r="57" spans="1:5" ht="18" customHeight="1" x14ac:dyDescent="0.25">
      <c r="A57" s="89"/>
      <c r="B57" s="89"/>
      <c r="C57" s="89"/>
      <c r="D57" s="89"/>
      <c r="E57" s="89"/>
    </row>
    <row r="58" spans="1:5" ht="18" customHeight="1" x14ac:dyDescent="0.25">
      <c r="A58" s="89"/>
      <c r="B58" s="89"/>
      <c r="C58" s="89"/>
      <c r="D58" s="89"/>
      <c r="E58" s="89"/>
    </row>
    <row r="59" spans="1:5" ht="18" customHeight="1" x14ac:dyDescent="0.25">
      <c r="A59" s="89"/>
      <c r="B59" s="89"/>
      <c r="C59" s="89"/>
      <c r="D59" s="89"/>
      <c r="E59" s="89"/>
    </row>
    <row r="60" spans="1:5" ht="12" customHeight="1" x14ac:dyDescent="0.25">
      <c r="A60" s="424" t="s">
        <v>136</v>
      </c>
      <c r="B60" s="424"/>
      <c r="C60" s="424"/>
      <c r="D60" s="424"/>
      <c r="E60" s="424"/>
    </row>
    <row r="131" spans="1:10" s="392" customFormat="1" x14ac:dyDescent="0.25">
      <c r="A131" s="392" t="s">
        <v>64</v>
      </c>
      <c r="B131" s="392" t="s">
        <v>44</v>
      </c>
      <c r="C131" s="392" t="s">
        <v>65</v>
      </c>
      <c r="D131" s="392" t="s">
        <v>66</v>
      </c>
      <c r="G131" s="392" t="s">
        <v>66</v>
      </c>
      <c r="H131" s="392" t="s">
        <v>65</v>
      </c>
      <c r="I131" s="392" t="s">
        <v>67</v>
      </c>
    </row>
    <row r="132" spans="1:10" s="392" customFormat="1" x14ac:dyDescent="0.25">
      <c r="A132" s="392" t="s">
        <v>33</v>
      </c>
      <c r="B132" s="392">
        <v>3111</v>
      </c>
      <c r="C132" s="393">
        <v>0.4484647542165201</v>
      </c>
      <c r="D132" s="392" t="s">
        <v>68</v>
      </c>
      <c r="G132" s="392" t="s">
        <v>68</v>
      </c>
      <c r="H132" s="393">
        <v>0.4484647542165201</v>
      </c>
      <c r="I132" s="392">
        <v>1</v>
      </c>
      <c r="J132" s="392">
        <v>6</v>
      </c>
    </row>
    <row r="133" spans="1:10" s="392" customFormat="1" x14ac:dyDescent="0.25">
      <c r="A133" s="394" t="s">
        <v>34</v>
      </c>
      <c r="B133" s="394">
        <v>306</v>
      </c>
      <c r="C133" s="393">
        <v>4.4111287299985584E-2</v>
      </c>
      <c r="D133" s="392" t="s">
        <v>34</v>
      </c>
      <c r="G133" s="392" t="s">
        <v>69</v>
      </c>
      <c r="H133" s="393">
        <v>0.21738503675940607</v>
      </c>
      <c r="I133" s="392">
        <v>2</v>
      </c>
      <c r="J133" s="392">
        <v>5</v>
      </c>
    </row>
    <row r="134" spans="1:10" s="392" customFormat="1" x14ac:dyDescent="0.25">
      <c r="A134" s="392" t="s">
        <v>82</v>
      </c>
      <c r="B134" s="394">
        <v>354</v>
      </c>
      <c r="C134" s="393">
        <v>5.1030704915669599E-2</v>
      </c>
      <c r="D134" s="392" t="s">
        <v>86</v>
      </c>
      <c r="G134" s="392" t="s">
        <v>70</v>
      </c>
      <c r="H134" s="393">
        <v>0.13103647109701599</v>
      </c>
      <c r="I134" s="392">
        <v>3</v>
      </c>
      <c r="J134" s="392">
        <v>4</v>
      </c>
    </row>
    <row r="135" spans="1:10" s="392" customFormat="1" x14ac:dyDescent="0.25">
      <c r="A135" s="392" t="s">
        <v>35</v>
      </c>
      <c r="B135" s="392">
        <v>1508</v>
      </c>
      <c r="C135" s="393">
        <v>0.21738503675940607</v>
      </c>
      <c r="D135" s="392" t="s">
        <v>69</v>
      </c>
      <c r="G135" s="392" t="s">
        <v>71</v>
      </c>
      <c r="H135" s="393">
        <v>0.10797174571140263</v>
      </c>
      <c r="I135" s="392">
        <v>4</v>
      </c>
      <c r="J135" s="392">
        <v>3</v>
      </c>
    </row>
    <row r="136" spans="1:10" s="392" customFormat="1" x14ac:dyDescent="0.25">
      <c r="A136" s="392" t="s">
        <v>26</v>
      </c>
      <c r="B136" s="392">
        <v>909</v>
      </c>
      <c r="C136" s="393">
        <v>0.13103647109701599</v>
      </c>
      <c r="D136" s="392" t="s">
        <v>70</v>
      </c>
      <c r="G136" s="392" t="s">
        <v>86</v>
      </c>
      <c r="H136" s="393">
        <v>5.1030704915669599E-2</v>
      </c>
      <c r="I136" s="392">
        <v>5</v>
      </c>
      <c r="J136" s="392">
        <v>2</v>
      </c>
    </row>
    <row r="137" spans="1:10" s="392" customFormat="1" x14ac:dyDescent="0.25">
      <c r="A137" s="392" t="s">
        <v>36</v>
      </c>
      <c r="B137" s="392">
        <v>749</v>
      </c>
      <c r="C137" s="393">
        <v>0.10797174571140263</v>
      </c>
      <c r="D137" s="392" t="s">
        <v>71</v>
      </c>
      <c r="G137" s="392" t="s">
        <v>34</v>
      </c>
      <c r="H137" s="393">
        <v>4.4111287299985584E-2</v>
      </c>
      <c r="I137" s="392">
        <v>6</v>
      </c>
      <c r="J137" s="392">
        <v>1</v>
      </c>
    </row>
    <row r="138" spans="1:10" s="392" customFormat="1" x14ac:dyDescent="0.25">
      <c r="C138" s="393"/>
      <c r="H138" s="393"/>
    </row>
    <row r="139" spans="1:10" s="392" customFormat="1" x14ac:dyDescent="0.25">
      <c r="B139" s="395">
        <v>6940</v>
      </c>
      <c r="C139" s="393">
        <v>1</v>
      </c>
    </row>
  </sheetData>
  <mergeCells count="7">
    <mergeCell ref="A60:E60"/>
    <mergeCell ref="A39:E39"/>
    <mergeCell ref="A2:E2"/>
    <mergeCell ref="B7:B8"/>
    <mergeCell ref="C7:E7"/>
    <mergeCell ref="A40:E40"/>
    <mergeCell ref="A42:E42"/>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8"/>
  <sheetViews>
    <sheetView tabSelected="1" workbookViewId="0"/>
  </sheetViews>
  <sheetFormatPr defaultRowHeight="12.75" x14ac:dyDescent="0.2"/>
  <cols>
    <col min="1" max="1" width="56.75" style="125" customWidth="1"/>
    <col min="2" max="4" width="8.625" style="125" customWidth="1"/>
    <col min="5" max="5" width="7.875" style="125" customWidth="1"/>
    <col min="6" max="6" width="5.5" style="125" customWidth="1"/>
    <col min="7" max="7" width="6.5" style="125" customWidth="1"/>
    <col min="8" max="9" width="8.5" style="125" customWidth="1"/>
    <col min="10" max="12" width="7.875" style="125" customWidth="1"/>
    <col min="13" max="254" width="9" style="125"/>
    <col min="255" max="255" width="47.875" style="125" customWidth="1"/>
    <col min="256" max="256" width="11.375" style="125" customWidth="1"/>
    <col min="257" max="257" width="9.375" style="125" customWidth="1"/>
    <col min="258" max="258" width="9.25" style="125" customWidth="1"/>
    <col min="259" max="259" width="10.25" style="125" customWidth="1"/>
    <col min="260" max="260" width="9.25" style="125" customWidth="1"/>
    <col min="261" max="261" width="10.25" style="125" customWidth="1"/>
    <col min="262" max="262" width="0.875" style="125" customWidth="1"/>
    <col min="263" max="265" width="8.5" style="125" customWidth="1"/>
    <col min="266" max="266" width="8" style="125" customWidth="1"/>
    <col min="267" max="510" width="9" style="125"/>
    <col min="511" max="511" width="47.875" style="125" customWidth="1"/>
    <col min="512" max="512" width="11.375" style="125" customWidth="1"/>
    <col min="513" max="513" width="9.375" style="125" customWidth="1"/>
    <col min="514" max="514" width="9.25" style="125" customWidth="1"/>
    <col min="515" max="515" width="10.25" style="125" customWidth="1"/>
    <col min="516" max="516" width="9.25" style="125" customWidth="1"/>
    <col min="517" max="517" width="10.25" style="125" customWidth="1"/>
    <col min="518" max="518" width="0.875" style="125" customWidth="1"/>
    <col min="519" max="521" width="8.5" style="125" customWidth="1"/>
    <col min="522" max="522" width="8" style="125" customWidth="1"/>
    <col min="523" max="766" width="9" style="125"/>
    <col min="767" max="767" width="47.875" style="125" customWidth="1"/>
    <col min="768" max="768" width="11.375" style="125" customWidth="1"/>
    <col min="769" max="769" width="9.375" style="125" customWidth="1"/>
    <col min="770" max="770" width="9.25" style="125" customWidth="1"/>
    <col min="771" max="771" width="10.25" style="125" customWidth="1"/>
    <col min="772" max="772" width="9.25" style="125" customWidth="1"/>
    <col min="773" max="773" width="10.25" style="125" customWidth="1"/>
    <col min="774" max="774" width="0.875" style="125" customWidth="1"/>
    <col min="775" max="777" width="8.5" style="125" customWidth="1"/>
    <col min="778" max="778" width="8" style="125" customWidth="1"/>
    <col min="779" max="1022" width="9" style="125"/>
    <col min="1023" max="1023" width="47.875" style="125" customWidth="1"/>
    <col min="1024" max="1024" width="11.375" style="125" customWidth="1"/>
    <col min="1025" max="1025" width="9.375" style="125" customWidth="1"/>
    <col min="1026" max="1026" width="9.25" style="125" customWidth="1"/>
    <col min="1027" max="1027" width="10.25" style="125" customWidth="1"/>
    <col min="1028" max="1028" width="9.25" style="125" customWidth="1"/>
    <col min="1029" max="1029" width="10.25" style="125" customWidth="1"/>
    <col min="1030" max="1030" width="0.875" style="125" customWidth="1"/>
    <col min="1031" max="1033" width="8.5" style="125" customWidth="1"/>
    <col min="1034" max="1034" width="8" style="125" customWidth="1"/>
    <col min="1035" max="1278" width="9" style="125"/>
    <col min="1279" max="1279" width="47.875" style="125" customWidth="1"/>
    <col min="1280" max="1280" width="11.375" style="125" customWidth="1"/>
    <col min="1281" max="1281" width="9.375" style="125" customWidth="1"/>
    <col min="1282" max="1282" width="9.25" style="125" customWidth="1"/>
    <col min="1283" max="1283" width="10.25" style="125" customWidth="1"/>
    <col min="1284" max="1284" width="9.25" style="125" customWidth="1"/>
    <col min="1285" max="1285" width="10.25" style="125" customWidth="1"/>
    <col min="1286" max="1286" width="0.875" style="125" customWidth="1"/>
    <col min="1287" max="1289" width="8.5" style="125" customWidth="1"/>
    <col min="1290" max="1290" width="8" style="125" customWidth="1"/>
    <col min="1291" max="1534" width="9" style="125"/>
    <col min="1535" max="1535" width="47.875" style="125" customWidth="1"/>
    <col min="1536" max="1536" width="11.375" style="125" customWidth="1"/>
    <col min="1537" max="1537" width="9.375" style="125" customWidth="1"/>
    <col min="1538" max="1538" width="9.25" style="125" customWidth="1"/>
    <col min="1539" max="1539" width="10.25" style="125" customWidth="1"/>
    <col min="1540" max="1540" width="9.25" style="125" customWidth="1"/>
    <col min="1541" max="1541" width="10.25" style="125" customWidth="1"/>
    <col min="1542" max="1542" width="0.875" style="125" customWidth="1"/>
    <col min="1543" max="1545" width="8.5" style="125" customWidth="1"/>
    <col min="1546" max="1546" width="8" style="125" customWidth="1"/>
    <col min="1547" max="1790" width="9" style="125"/>
    <col min="1791" max="1791" width="47.875" style="125" customWidth="1"/>
    <col min="1792" max="1792" width="11.375" style="125" customWidth="1"/>
    <col min="1793" max="1793" width="9.375" style="125" customWidth="1"/>
    <col min="1794" max="1794" width="9.25" style="125" customWidth="1"/>
    <col min="1795" max="1795" width="10.25" style="125" customWidth="1"/>
    <col min="1796" max="1796" width="9.25" style="125" customWidth="1"/>
    <col min="1797" max="1797" width="10.25" style="125" customWidth="1"/>
    <col min="1798" max="1798" width="0.875" style="125" customWidth="1"/>
    <col min="1799" max="1801" width="8.5" style="125" customWidth="1"/>
    <col min="1802" max="1802" width="8" style="125" customWidth="1"/>
    <col min="1803" max="2046" width="9" style="125"/>
    <col min="2047" max="2047" width="47.875" style="125" customWidth="1"/>
    <col min="2048" max="2048" width="11.375" style="125" customWidth="1"/>
    <col min="2049" max="2049" width="9.375" style="125" customWidth="1"/>
    <col min="2050" max="2050" width="9.25" style="125" customWidth="1"/>
    <col min="2051" max="2051" width="10.25" style="125" customWidth="1"/>
    <col min="2052" max="2052" width="9.25" style="125" customWidth="1"/>
    <col min="2053" max="2053" width="10.25" style="125" customWidth="1"/>
    <col min="2054" max="2054" width="0.875" style="125" customWidth="1"/>
    <col min="2055" max="2057" width="8.5" style="125" customWidth="1"/>
    <col min="2058" max="2058" width="8" style="125" customWidth="1"/>
    <col min="2059" max="2302" width="9" style="125"/>
    <col min="2303" max="2303" width="47.875" style="125" customWidth="1"/>
    <col min="2304" max="2304" width="11.375" style="125" customWidth="1"/>
    <col min="2305" max="2305" width="9.375" style="125" customWidth="1"/>
    <col min="2306" max="2306" width="9.25" style="125" customWidth="1"/>
    <col min="2307" max="2307" width="10.25" style="125" customWidth="1"/>
    <col min="2308" max="2308" width="9.25" style="125" customWidth="1"/>
    <col min="2309" max="2309" width="10.25" style="125" customWidth="1"/>
    <col min="2310" max="2310" width="0.875" style="125" customWidth="1"/>
    <col min="2311" max="2313" width="8.5" style="125" customWidth="1"/>
    <col min="2314" max="2314" width="8" style="125" customWidth="1"/>
    <col min="2315" max="2558" width="9" style="125"/>
    <col min="2559" max="2559" width="47.875" style="125" customWidth="1"/>
    <col min="2560" max="2560" width="11.375" style="125" customWidth="1"/>
    <col min="2561" max="2561" width="9.375" style="125" customWidth="1"/>
    <col min="2562" max="2562" width="9.25" style="125" customWidth="1"/>
    <col min="2563" max="2563" width="10.25" style="125" customWidth="1"/>
    <col min="2564" max="2564" width="9.25" style="125" customWidth="1"/>
    <col min="2565" max="2565" width="10.25" style="125" customWidth="1"/>
    <col min="2566" max="2566" width="0.875" style="125" customWidth="1"/>
    <col min="2567" max="2569" width="8.5" style="125" customWidth="1"/>
    <col min="2570" max="2570" width="8" style="125" customWidth="1"/>
    <col min="2571" max="2814" width="9" style="125"/>
    <col min="2815" max="2815" width="47.875" style="125" customWidth="1"/>
    <col min="2816" max="2816" width="11.375" style="125" customWidth="1"/>
    <col min="2817" max="2817" width="9.375" style="125" customWidth="1"/>
    <col min="2818" max="2818" width="9.25" style="125" customWidth="1"/>
    <col min="2819" max="2819" width="10.25" style="125" customWidth="1"/>
    <col min="2820" max="2820" width="9.25" style="125" customWidth="1"/>
    <col min="2821" max="2821" width="10.25" style="125" customWidth="1"/>
    <col min="2822" max="2822" width="0.875" style="125" customWidth="1"/>
    <col min="2823" max="2825" width="8.5" style="125" customWidth="1"/>
    <col min="2826" max="2826" width="8" style="125" customWidth="1"/>
    <col min="2827" max="3070" width="9" style="125"/>
    <col min="3071" max="3071" width="47.875" style="125" customWidth="1"/>
    <col min="3072" max="3072" width="11.375" style="125" customWidth="1"/>
    <col min="3073" max="3073" width="9.375" style="125" customWidth="1"/>
    <col min="3074" max="3074" width="9.25" style="125" customWidth="1"/>
    <col min="3075" max="3075" width="10.25" style="125" customWidth="1"/>
    <col min="3076" max="3076" width="9.25" style="125" customWidth="1"/>
    <col min="3077" max="3077" width="10.25" style="125" customWidth="1"/>
    <col min="3078" max="3078" width="0.875" style="125" customWidth="1"/>
    <col min="3079" max="3081" width="8.5" style="125" customWidth="1"/>
    <col min="3082" max="3082" width="8" style="125" customWidth="1"/>
    <col min="3083" max="3326" width="9" style="125"/>
    <col min="3327" max="3327" width="47.875" style="125" customWidth="1"/>
    <col min="3328" max="3328" width="11.375" style="125" customWidth="1"/>
    <col min="3329" max="3329" width="9.375" style="125" customWidth="1"/>
    <col min="3330" max="3330" width="9.25" style="125" customWidth="1"/>
    <col min="3331" max="3331" width="10.25" style="125" customWidth="1"/>
    <col min="3332" max="3332" width="9.25" style="125" customWidth="1"/>
    <col min="3333" max="3333" width="10.25" style="125" customWidth="1"/>
    <col min="3334" max="3334" width="0.875" style="125" customWidth="1"/>
    <col min="3335" max="3337" width="8.5" style="125" customWidth="1"/>
    <col min="3338" max="3338" width="8" style="125" customWidth="1"/>
    <col min="3339" max="3582" width="9" style="125"/>
    <col min="3583" max="3583" width="47.875" style="125" customWidth="1"/>
    <col min="3584" max="3584" width="11.375" style="125" customWidth="1"/>
    <col min="3585" max="3585" width="9.375" style="125" customWidth="1"/>
    <col min="3586" max="3586" width="9.25" style="125" customWidth="1"/>
    <col min="3587" max="3587" width="10.25" style="125" customWidth="1"/>
    <col min="3588" max="3588" width="9.25" style="125" customWidth="1"/>
    <col min="3589" max="3589" width="10.25" style="125" customWidth="1"/>
    <col min="3590" max="3590" width="0.875" style="125" customWidth="1"/>
    <col min="3591" max="3593" width="8.5" style="125" customWidth="1"/>
    <col min="3594" max="3594" width="8" style="125" customWidth="1"/>
    <col min="3595" max="3838" width="9" style="125"/>
    <col min="3839" max="3839" width="47.875" style="125" customWidth="1"/>
    <col min="3840" max="3840" width="11.375" style="125" customWidth="1"/>
    <col min="3841" max="3841" width="9.375" style="125" customWidth="1"/>
    <col min="3842" max="3842" width="9.25" style="125" customWidth="1"/>
    <col min="3843" max="3843" width="10.25" style="125" customWidth="1"/>
    <col min="3844" max="3844" width="9.25" style="125" customWidth="1"/>
    <col min="3845" max="3845" width="10.25" style="125" customWidth="1"/>
    <col min="3846" max="3846" width="0.875" style="125" customWidth="1"/>
    <col min="3847" max="3849" width="8.5" style="125" customWidth="1"/>
    <col min="3850" max="3850" width="8" style="125" customWidth="1"/>
    <col min="3851" max="4094" width="9" style="125"/>
    <col min="4095" max="4095" width="47.875" style="125" customWidth="1"/>
    <col min="4096" max="4096" width="11.375" style="125" customWidth="1"/>
    <col min="4097" max="4097" width="9.375" style="125" customWidth="1"/>
    <col min="4098" max="4098" width="9.25" style="125" customWidth="1"/>
    <col min="4099" max="4099" width="10.25" style="125" customWidth="1"/>
    <col min="4100" max="4100" width="9.25" style="125" customWidth="1"/>
    <col min="4101" max="4101" width="10.25" style="125" customWidth="1"/>
    <col min="4102" max="4102" width="0.875" style="125" customWidth="1"/>
    <col min="4103" max="4105" width="8.5" style="125" customWidth="1"/>
    <col min="4106" max="4106" width="8" style="125" customWidth="1"/>
    <col min="4107" max="4350" width="9" style="125"/>
    <col min="4351" max="4351" width="47.875" style="125" customWidth="1"/>
    <col min="4352" max="4352" width="11.375" style="125" customWidth="1"/>
    <col min="4353" max="4353" width="9.375" style="125" customWidth="1"/>
    <col min="4354" max="4354" width="9.25" style="125" customWidth="1"/>
    <col min="4355" max="4355" width="10.25" style="125" customWidth="1"/>
    <col min="4356" max="4356" width="9.25" style="125" customWidth="1"/>
    <col min="4357" max="4357" width="10.25" style="125" customWidth="1"/>
    <col min="4358" max="4358" width="0.875" style="125" customWidth="1"/>
    <col min="4359" max="4361" width="8.5" style="125" customWidth="1"/>
    <col min="4362" max="4362" width="8" style="125" customWidth="1"/>
    <col min="4363" max="4606" width="9" style="125"/>
    <col min="4607" max="4607" width="47.875" style="125" customWidth="1"/>
    <col min="4608" max="4608" width="11.375" style="125" customWidth="1"/>
    <col min="4609" max="4609" width="9.375" style="125" customWidth="1"/>
    <col min="4610" max="4610" width="9.25" style="125" customWidth="1"/>
    <col min="4611" max="4611" width="10.25" style="125" customWidth="1"/>
    <col min="4612" max="4612" width="9.25" style="125" customWidth="1"/>
    <col min="4613" max="4613" width="10.25" style="125" customWidth="1"/>
    <col min="4614" max="4614" width="0.875" style="125" customWidth="1"/>
    <col min="4615" max="4617" width="8.5" style="125" customWidth="1"/>
    <col min="4618" max="4618" width="8" style="125" customWidth="1"/>
    <col min="4619" max="4862" width="9" style="125"/>
    <col min="4863" max="4863" width="47.875" style="125" customWidth="1"/>
    <col min="4864" max="4864" width="11.375" style="125" customWidth="1"/>
    <col min="4865" max="4865" width="9.375" style="125" customWidth="1"/>
    <col min="4866" max="4866" width="9.25" style="125" customWidth="1"/>
    <col min="4867" max="4867" width="10.25" style="125" customWidth="1"/>
    <col min="4868" max="4868" width="9.25" style="125" customWidth="1"/>
    <col min="4869" max="4869" width="10.25" style="125" customWidth="1"/>
    <col min="4870" max="4870" width="0.875" style="125" customWidth="1"/>
    <col min="4871" max="4873" width="8.5" style="125" customWidth="1"/>
    <col min="4874" max="4874" width="8" style="125" customWidth="1"/>
    <col min="4875" max="5118" width="9" style="125"/>
    <col min="5119" max="5119" width="47.875" style="125" customWidth="1"/>
    <col min="5120" max="5120" width="11.375" style="125" customWidth="1"/>
    <col min="5121" max="5121" width="9.375" style="125" customWidth="1"/>
    <col min="5122" max="5122" width="9.25" style="125" customWidth="1"/>
    <col min="5123" max="5123" width="10.25" style="125" customWidth="1"/>
    <col min="5124" max="5124" width="9.25" style="125" customWidth="1"/>
    <col min="5125" max="5125" width="10.25" style="125" customWidth="1"/>
    <col min="5126" max="5126" width="0.875" style="125" customWidth="1"/>
    <col min="5127" max="5129" width="8.5" style="125" customWidth="1"/>
    <col min="5130" max="5130" width="8" style="125" customWidth="1"/>
    <col min="5131" max="5374" width="9" style="125"/>
    <col min="5375" max="5375" width="47.875" style="125" customWidth="1"/>
    <col min="5376" max="5376" width="11.375" style="125" customWidth="1"/>
    <col min="5377" max="5377" width="9.375" style="125" customWidth="1"/>
    <col min="5378" max="5378" width="9.25" style="125" customWidth="1"/>
    <col min="5379" max="5379" width="10.25" style="125" customWidth="1"/>
    <col min="5380" max="5380" width="9.25" style="125" customWidth="1"/>
    <col min="5381" max="5381" width="10.25" style="125" customWidth="1"/>
    <col min="5382" max="5382" width="0.875" style="125" customWidth="1"/>
    <col min="5383" max="5385" width="8.5" style="125" customWidth="1"/>
    <col min="5386" max="5386" width="8" style="125" customWidth="1"/>
    <col min="5387" max="5630" width="9" style="125"/>
    <col min="5631" max="5631" width="47.875" style="125" customWidth="1"/>
    <col min="5632" max="5632" width="11.375" style="125" customWidth="1"/>
    <col min="5633" max="5633" width="9.375" style="125" customWidth="1"/>
    <col min="5634" max="5634" width="9.25" style="125" customWidth="1"/>
    <col min="5635" max="5635" width="10.25" style="125" customWidth="1"/>
    <col min="5636" max="5636" width="9.25" style="125" customWidth="1"/>
    <col min="5637" max="5637" width="10.25" style="125" customWidth="1"/>
    <col min="5638" max="5638" width="0.875" style="125" customWidth="1"/>
    <col min="5639" max="5641" width="8.5" style="125" customWidth="1"/>
    <col min="5642" max="5642" width="8" style="125" customWidth="1"/>
    <col min="5643" max="5886" width="9" style="125"/>
    <col min="5887" max="5887" width="47.875" style="125" customWidth="1"/>
    <col min="5888" max="5888" width="11.375" style="125" customWidth="1"/>
    <col min="5889" max="5889" width="9.375" style="125" customWidth="1"/>
    <col min="5890" max="5890" width="9.25" style="125" customWidth="1"/>
    <col min="5891" max="5891" width="10.25" style="125" customWidth="1"/>
    <col min="5892" max="5892" width="9.25" style="125" customWidth="1"/>
    <col min="5893" max="5893" width="10.25" style="125" customWidth="1"/>
    <col min="5894" max="5894" width="0.875" style="125" customWidth="1"/>
    <col min="5895" max="5897" width="8.5" style="125" customWidth="1"/>
    <col min="5898" max="5898" width="8" style="125" customWidth="1"/>
    <col min="5899" max="6142" width="9" style="125"/>
    <col min="6143" max="6143" width="47.875" style="125" customWidth="1"/>
    <col min="6144" max="6144" width="11.375" style="125" customWidth="1"/>
    <col min="6145" max="6145" width="9.375" style="125" customWidth="1"/>
    <col min="6146" max="6146" width="9.25" style="125" customWidth="1"/>
    <col min="6147" max="6147" width="10.25" style="125" customWidth="1"/>
    <col min="6148" max="6148" width="9.25" style="125" customWidth="1"/>
    <col min="6149" max="6149" width="10.25" style="125" customWidth="1"/>
    <col min="6150" max="6150" width="0.875" style="125" customWidth="1"/>
    <col min="6151" max="6153" width="8.5" style="125" customWidth="1"/>
    <col min="6154" max="6154" width="8" style="125" customWidth="1"/>
    <col min="6155" max="6398" width="9" style="125"/>
    <col min="6399" max="6399" width="47.875" style="125" customWidth="1"/>
    <col min="6400" max="6400" width="11.375" style="125" customWidth="1"/>
    <col min="6401" max="6401" width="9.375" style="125" customWidth="1"/>
    <col min="6402" max="6402" width="9.25" style="125" customWidth="1"/>
    <col min="6403" max="6403" width="10.25" style="125" customWidth="1"/>
    <col min="6404" max="6404" width="9.25" style="125" customWidth="1"/>
    <col min="6405" max="6405" width="10.25" style="125" customWidth="1"/>
    <col min="6406" max="6406" width="0.875" style="125" customWidth="1"/>
    <col min="6407" max="6409" width="8.5" style="125" customWidth="1"/>
    <col min="6410" max="6410" width="8" style="125" customWidth="1"/>
    <col min="6411" max="6654" width="9" style="125"/>
    <col min="6655" max="6655" width="47.875" style="125" customWidth="1"/>
    <col min="6656" max="6656" width="11.375" style="125" customWidth="1"/>
    <col min="6657" max="6657" width="9.375" style="125" customWidth="1"/>
    <col min="6658" max="6658" width="9.25" style="125" customWidth="1"/>
    <col min="6659" max="6659" width="10.25" style="125" customWidth="1"/>
    <col min="6660" max="6660" width="9.25" style="125" customWidth="1"/>
    <col min="6661" max="6661" width="10.25" style="125" customWidth="1"/>
    <col min="6662" max="6662" width="0.875" style="125" customWidth="1"/>
    <col min="6663" max="6665" width="8.5" style="125" customWidth="1"/>
    <col min="6666" max="6666" width="8" style="125" customWidth="1"/>
    <col min="6667" max="6910" width="9" style="125"/>
    <col min="6911" max="6911" width="47.875" style="125" customWidth="1"/>
    <col min="6912" max="6912" width="11.375" style="125" customWidth="1"/>
    <col min="6913" max="6913" width="9.375" style="125" customWidth="1"/>
    <col min="6914" max="6914" width="9.25" style="125" customWidth="1"/>
    <col min="6915" max="6915" width="10.25" style="125" customWidth="1"/>
    <col min="6916" max="6916" width="9.25" style="125" customWidth="1"/>
    <col min="6917" max="6917" width="10.25" style="125" customWidth="1"/>
    <col min="6918" max="6918" width="0.875" style="125" customWidth="1"/>
    <col min="6919" max="6921" width="8.5" style="125" customWidth="1"/>
    <col min="6922" max="6922" width="8" style="125" customWidth="1"/>
    <col min="6923" max="7166" width="9" style="125"/>
    <col min="7167" max="7167" width="47.875" style="125" customWidth="1"/>
    <col min="7168" max="7168" width="11.375" style="125" customWidth="1"/>
    <col min="7169" max="7169" width="9.375" style="125" customWidth="1"/>
    <col min="7170" max="7170" width="9.25" style="125" customWidth="1"/>
    <col min="7171" max="7171" width="10.25" style="125" customWidth="1"/>
    <col min="7172" max="7172" width="9.25" style="125" customWidth="1"/>
    <col min="7173" max="7173" width="10.25" style="125" customWidth="1"/>
    <col min="7174" max="7174" width="0.875" style="125" customWidth="1"/>
    <col min="7175" max="7177" width="8.5" style="125" customWidth="1"/>
    <col min="7178" max="7178" width="8" style="125" customWidth="1"/>
    <col min="7179" max="7422" width="9" style="125"/>
    <col min="7423" max="7423" width="47.875" style="125" customWidth="1"/>
    <col min="7424" max="7424" width="11.375" style="125" customWidth="1"/>
    <col min="7425" max="7425" width="9.375" style="125" customWidth="1"/>
    <col min="7426" max="7426" width="9.25" style="125" customWidth="1"/>
    <col min="7427" max="7427" width="10.25" style="125" customWidth="1"/>
    <col min="7428" max="7428" width="9.25" style="125" customWidth="1"/>
    <col min="7429" max="7429" width="10.25" style="125" customWidth="1"/>
    <col min="7430" max="7430" width="0.875" style="125" customWidth="1"/>
    <col min="7431" max="7433" width="8.5" style="125" customWidth="1"/>
    <col min="7434" max="7434" width="8" style="125" customWidth="1"/>
    <col min="7435" max="7678" width="9" style="125"/>
    <col min="7679" max="7679" width="47.875" style="125" customWidth="1"/>
    <col min="7680" max="7680" width="11.375" style="125" customWidth="1"/>
    <col min="7681" max="7681" width="9.375" style="125" customWidth="1"/>
    <col min="7682" max="7682" width="9.25" style="125" customWidth="1"/>
    <col min="7683" max="7683" width="10.25" style="125" customWidth="1"/>
    <col min="7684" max="7684" width="9.25" style="125" customWidth="1"/>
    <col min="7685" max="7685" width="10.25" style="125" customWidth="1"/>
    <col min="7686" max="7686" width="0.875" style="125" customWidth="1"/>
    <col min="7687" max="7689" width="8.5" style="125" customWidth="1"/>
    <col min="7690" max="7690" width="8" style="125" customWidth="1"/>
    <col min="7691" max="7934" width="9" style="125"/>
    <col min="7935" max="7935" width="47.875" style="125" customWidth="1"/>
    <col min="7936" max="7936" width="11.375" style="125" customWidth="1"/>
    <col min="7937" max="7937" width="9.375" style="125" customWidth="1"/>
    <col min="7938" max="7938" width="9.25" style="125" customWidth="1"/>
    <col min="7939" max="7939" width="10.25" style="125" customWidth="1"/>
    <col min="7940" max="7940" width="9.25" style="125" customWidth="1"/>
    <col min="7941" max="7941" width="10.25" style="125" customWidth="1"/>
    <col min="7942" max="7942" width="0.875" style="125" customWidth="1"/>
    <col min="7943" max="7945" width="8.5" style="125" customWidth="1"/>
    <col min="7946" max="7946" width="8" style="125" customWidth="1"/>
    <col min="7947" max="8190" width="9" style="125"/>
    <col min="8191" max="8191" width="47.875" style="125" customWidth="1"/>
    <col min="8192" max="8192" width="11.375" style="125" customWidth="1"/>
    <col min="8193" max="8193" width="9.375" style="125" customWidth="1"/>
    <col min="8194" max="8194" width="9.25" style="125" customWidth="1"/>
    <col min="8195" max="8195" width="10.25" style="125" customWidth="1"/>
    <col min="8196" max="8196" width="9.25" style="125" customWidth="1"/>
    <col min="8197" max="8197" width="10.25" style="125" customWidth="1"/>
    <col min="8198" max="8198" width="0.875" style="125" customWidth="1"/>
    <col min="8199" max="8201" width="8.5" style="125" customWidth="1"/>
    <col min="8202" max="8202" width="8" style="125" customWidth="1"/>
    <col min="8203" max="8446" width="9" style="125"/>
    <col min="8447" max="8447" width="47.875" style="125" customWidth="1"/>
    <col min="8448" max="8448" width="11.375" style="125" customWidth="1"/>
    <col min="8449" max="8449" width="9.375" style="125" customWidth="1"/>
    <col min="8450" max="8450" width="9.25" style="125" customWidth="1"/>
    <col min="8451" max="8451" width="10.25" style="125" customWidth="1"/>
    <col min="8452" max="8452" width="9.25" style="125" customWidth="1"/>
    <col min="8453" max="8453" width="10.25" style="125" customWidth="1"/>
    <col min="8454" max="8454" width="0.875" style="125" customWidth="1"/>
    <col min="8455" max="8457" width="8.5" style="125" customWidth="1"/>
    <col min="8458" max="8458" width="8" style="125" customWidth="1"/>
    <col min="8459" max="8702" width="9" style="125"/>
    <col min="8703" max="8703" width="47.875" style="125" customWidth="1"/>
    <col min="8704" max="8704" width="11.375" style="125" customWidth="1"/>
    <col min="8705" max="8705" width="9.375" style="125" customWidth="1"/>
    <col min="8706" max="8706" width="9.25" style="125" customWidth="1"/>
    <col min="8707" max="8707" width="10.25" style="125" customWidth="1"/>
    <col min="8708" max="8708" width="9.25" style="125" customWidth="1"/>
    <col min="8709" max="8709" width="10.25" style="125" customWidth="1"/>
    <col min="8710" max="8710" width="0.875" style="125" customWidth="1"/>
    <col min="8711" max="8713" width="8.5" style="125" customWidth="1"/>
    <col min="8714" max="8714" width="8" style="125" customWidth="1"/>
    <col min="8715" max="8958" width="9" style="125"/>
    <col min="8959" max="8959" width="47.875" style="125" customWidth="1"/>
    <col min="8960" max="8960" width="11.375" style="125" customWidth="1"/>
    <col min="8961" max="8961" width="9.375" style="125" customWidth="1"/>
    <col min="8962" max="8962" width="9.25" style="125" customWidth="1"/>
    <col min="8963" max="8963" width="10.25" style="125" customWidth="1"/>
    <col min="8964" max="8964" width="9.25" style="125" customWidth="1"/>
    <col min="8965" max="8965" width="10.25" style="125" customWidth="1"/>
    <col min="8966" max="8966" width="0.875" style="125" customWidth="1"/>
    <col min="8967" max="8969" width="8.5" style="125" customWidth="1"/>
    <col min="8970" max="8970" width="8" style="125" customWidth="1"/>
    <col min="8971" max="9214" width="9" style="125"/>
    <col min="9215" max="9215" width="47.875" style="125" customWidth="1"/>
    <col min="9216" max="9216" width="11.375" style="125" customWidth="1"/>
    <col min="9217" max="9217" width="9.375" style="125" customWidth="1"/>
    <col min="9218" max="9218" width="9.25" style="125" customWidth="1"/>
    <col min="9219" max="9219" width="10.25" style="125" customWidth="1"/>
    <col min="9220" max="9220" width="9.25" style="125" customWidth="1"/>
    <col min="9221" max="9221" width="10.25" style="125" customWidth="1"/>
    <col min="9222" max="9222" width="0.875" style="125" customWidth="1"/>
    <col min="9223" max="9225" width="8.5" style="125" customWidth="1"/>
    <col min="9226" max="9226" width="8" style="125" customWidth="1"/>
    <col min="9227" max="9470" width="9" style="125"/>
    <col min="9471" max="9471" width="47.875" style="125" customWidth="1"/>
    <col min="9472" max="9472" width="11.375" style="125" customWidth="1"/>
    <col min="9473" max="9473" width="9.375" style="125" customWidth="1"/>
    <col min="9474" max="9474" width="9.25" style="125" customWidth="1"/>
    <col min="9475" max="9475" width="10.25" style="125" customWidth="1"/>
    <col min="9476" max="9476" width="9.25" style="125" customWidth="1"/>
    <col min="9477" max="9477" width="10.25" style="125" customWidth="1"/>
    <col min="9478" max="9478" width="0.875" style="125" customWidth="1"/>
    <col min="9479" max="9481" width="8.5" style="125" customWidth="1"/>
    <col min="9482" max="9482" width="8" style="125" customWidth="1"/>
    <col min="9483" max="9726" width="9" style="125"/>
    <col min="9727" max="9727" width="47.875" style="125" customWidth="1"/>
    <col min="9728" max="9728" width="11.375" style="125" customWidth="1"/>
    <col min="9729" max="9729" width="9.375" style="125" customWidth="1"/>
    <col min="9730" max="9730" width="9.25" style="125" customWidth="1"/>
    <col min="9731" max="9731" width="10.25" style="125" customWidth="1"/>
    <col min="9732" max="9732" width="9.25" style="125" customWidth="1"/>
    <col min="9733" max="9733" width="10.25" style="125" customWidth="1"/>
    <col min="9734" max="9734" width="0.875" style="125" customWidth="1"/>
    <col min="9735" max="9737" width="8.5" style="125" customWidth="1"/>
    <col min="9738" max="9738" width="8" style="125" customWidth="1"/>
    <col min="9739" max="9982" width="9" style="125"/>
    <col min="9983" max="9983" width="47.875" style="125" customWidth="1"/>
    <col min="9984" max="9984" width="11.375" style="125" customWidth="1"/>
    <col min="9985" max="9985" width="9.375" style="125" customWidth="1"/>
    <col min="9986" max="9986" width="9.25" style="125" customWidth="1"/>
    <col min="9987" max="9987" width="10.25" style="125" customWidth="1"/>
    <col min="9988" max="9988" width="9.25" style="125" customWidth="1"/>
    <col min="9989" max="9989" width="10.25" style="125" customWidth="1"/>
    <col min="9990" max="9990" width="0.875" style="125" customWidth="1"/>
    <col min="9991" max="9993" width="8.5" style="125" customWidth="1"/>
    <col min="9994" max="9994" width="8" style="125" customWidth="1"/>
    <col min="9995" max="10238" width="9" style="125"/>
    <col min="10239" max="10239" width="47.875" style="125" customWidth="1"/>
    <col min="10240" max="10240" width="11.375" style="125" customWidth="1"/>
    <col min="10241" max="10241" width="9.375" style="125" customWidth="1"/>
    <col min="10242" max="10242" width="9.25" style="125" customWidth="1"/>
    <col min="10243" max="10243" width="10.25" style="125" customWidth="1"/>
    <col min="10244" max="10244" width="9.25" style="125" customWidth="1"/>
    <col min="10245" max="10245" width="10.25" style="125" customWidth="1"/>
    <col min="10246" max="10246" width="0.875" style="125" customWidth="1"/>
    <col min="10247" max="10249" width="8.5" style="125" customWidth="1"/>
    <col min="10250" max="10250" width="8" style="125" customWidth="1"/>
    <col min="10251" max="10494" width="9" style="125"/>
    <col min="10495" max="10495" width="47.875" style="125" customWidth="1"/>
    <col min="10496" max="10496" width="11.375" style="125" customWidth="1"/>
    <col min="10497" max="10497" width="9.375" style="125" customWidth="1"/>
    <col min="10498" max="10498" width="9.25" style="125" customWidth="1"/>
    <col min="10499" max="10499" width="10.25" style="125" customWidth="1"/>
    <col min="10500" max="10500" width="9.25" style="125" customWidth="1"/>
    <col min="10501" max="10501" width="10.25" style="125" customWidth="1"/>
    <col min="10502" max="10502" width="0.875" style="125" customWidth="1"/>
    <col min="10503" max="10505" width="8.5" style="125" customWidth="1"/>
    <col min="10506" max="10506" width="8" style="125" customWidth="1"/>
    <col min="10507" max="10750" width="9" style="125"/>
    <col min="10751" max="10751" width="47.875" style="125" customWidth="1"/>
    <col min="10752" max="10752" width="11.375" style="125" customWidth="1"/>
    <col min="10753" max="10753" width="9.375" style="125" customWidth="1"/>
    <col min="10754" max="10754" width="9.25" style="125" customWidth="1"/>
    <col min="10755" max="10755" width="10.25" style="125" customWidth="1"/>
    <col min="10756" max="10756" width="9.25" style="125" customWidth="1"/>
    <col min="10757" max="10757" width="10.25" style="125" customWidth="1"/>
    <col min="10758" max="10758" width="0.875" style="125" customWidth="1"/>
    <col min="10759" max="10761" width="8.5" style="125" customWidth="1"/>
    <col min="10762" max="10762" width="8" style="125" customWidth="1"/>
    <col min="10763" max="11006" width="9" style="125"/>
    <col min="11007" max="11007" width="47.875" style="125" customWidth="1"/>
    <col min="11008" max="11008" width="11.375" style="125" customWidth="1"/>
    <col min="11009" max="11009" width="9.375" style="125" customWidth="1"/>
    <col min="11010" max="11010" width="9.25" style="125" customWidth="1"/>
    <col min="11011" max="11011" width="10.25" style="125" customWidth="1"/>
    <col min="11012" max="11012" width="9.25" style="125" customWidth="1"/>
    <col min="11013" max="11013" width="10.25" style="125" customWidth="1"/>
    <col min="11014" max="11014" width="0.875" style="125" customWidth="1"/>
    <col min="11015" max="11017" width="8.5" style="125" customWidth="1"/>
    <col min="11018" max="11018" width="8" style="125" customWidth="1"/>
    <col min="11019" max="11262" width="9" style="125"/>
    <col min="11263" max="11263" width="47.875" style="125" customWidth="1"/>
    <col min="11264" max="11264" width="11.375" style="125" customWidth="1"/>
    <col min="11265" max="11265" width="9.375" style="125" customWidth="1"/>
    <col min="11266" max="11266" width="9.25" style="125" customWidth="1"/>
    <col min="11267" max="11267" width="10.25" style="125" customWidth="1"/>
    <col min="11268" max="11268" width="9.25" style="125" customWidth="1"/>
    <col min="11269" max="11269" width="10.25" style="125" customWidth="1"/>
    <col min="11270" max="11270" width="0.875" style="125" customWidth="1"/>
    <col min="11271" max="11273" width="8.5" style="125" customWidth="1"/>
    <col min="11274" max="11274" width="8" style="125" customWidth="1"/>
    <col min="11275" max="11518" width="9" style="125"/>
    <col min="11519" max="11519" width="47.875" style="125" customWidth="1"/>
    <col min="11520" max="11520" width="11.375" style="125" customWidth="1"/>
    <col min="11521" max="11521" width="9.375" style="125" customWidth="1"/>
    <col min="11522" max="11522" width="9.25" style="125" customWidth="1"/>
    <col min="11523" max="11523" width="10.25" style="125" customWidth="1"/>
    <col min="11524" max="11524" width="9.25" style="125" customWidth="1"/>
    <col min="11525" max="11525" width="10.25" style="125" customWidth="1"/>
    <col min="11526" max="11526" width="0.875" style="125" customWidth="1"/>
    <col min="11527" max="11529" width="8.5" style="125" customWidth="1"/>
    <col min="11530" max="11530" width="8" style="125" customWidth="1"/>
    <col min="11531" max="11774" width="9" style="125"/>
    <col min="11775" max="11775" width="47.875" style="125" customWidth="1"/>
    <col min="11776" max="11776" width="11.375" style="125" customWidth="1"/>
    <col min="11777" max="11777" width="9.375" style="125" customWidth="1"/>
    <col min="11778" max="11778" width="9.25" style="125" customWidth="1"/>
    <col min="11779" max="11779" width="10.25" style="125" customWidth="1"/>
    <col min="11780" max="11780" width="9.25" style="125" customWidth="1"/>
    <col min="11781" max="11781" width="10.25" style="125" customWidth="1"/>
    <col min="11782" max="11782" width="0.875" style="125" customWidth="1"/>
    <col min="11783" max="11785" width="8.5" style="125" customWidth="1"/>
    <col min="11786" max="11786" width="8" style="125" customWidth="1"/>
    <col min="11787" max="12030" width="9" style="125"/>
    <col min="12031" max="12031" width="47.875" style="125" customWidth="1"/>
    <col min="12032" max="12032" width="11.375" style="125" customWidth="1"/>
    <col min="12033" max="12033" width="9.375" style="125" customWidth="1"/>
    <col min="12034" max="12034" width="9.25" style="125" customWidth="1"/>
    <col min="12035" max="12035" width="10.25" style="125" customWidth="1"/>
    <col min="12036" max="12036" width="9.25" style="125" customWidth="1"/>
    <col min="12037" max="12037" width="10.25" style="125" customWidth="1"/>
    <col min="12038" max="12038" width="0.875" style="125" customWidth="1"/>
    <col min="12039" max="12041" width="8.5" style="125" customWidth="1"/>
    <col min="12042" max="12042" width="8" style="125" customWidth="1"/>
    <col min="12043" max="12286" width="9" style="125"/>
    <col min="12287" max="12287" width="47.875" style="125" customWidth="1"/>
    <col min="12288" max="12288" width="11.375" style="125" customWidth="1"/>
    <col min="12289" max="12289" width="9.375" style="125" customWidth="1"/>
    <col min="12290" max="12290" width="9.25" style="125" customWidth="1"/>
    <col min="12291" max="12291" width="10.25" style="125" customWidth="1"/>
    <col min="12292" max="12292" width="9.25" style="125" customWidth="1"/>
    <col min="12293" max="12293" width="10.25" style="125" customWidth="1"/>
    <col min="12294" max="12294" width="0.875" style="125" customWidth="1"/>
    <col min="12295" max="12297" width="8.5" style="125" customWidth="1"/>
    <col min="12298" max="12298" width="8" style="125" customWidth="1"/>
    <col min="12299" max="12542" width="9" style="125"/>
    <col min="12543" max="12543" width="47.875" style="125" customWidth="1"/>
    <col min="12544" max="12544" width="11.375" style="125" customWidth="1"/>
    <col min="12545" max="12545" width="9.375" style="125" customWidth="1"/>
    <col min="12546" max="12546" width="9.25" style="125" customWidth="1"/>
    <col min="12547" max="12547" width="10.25" style="125" customWidth="1"/>
    <col min="12548" max="12548" width="9.25" style="125" customWidth="1"/>
    <col min="12549" max="12549" width="10.25" style="125" customWidth="1"/>
    <col min="12550" max="12550" width="0.875" style="125" customWidth="1"/>
    <col min="12551" max="12553" width="8.5" style="125" customWidth="1"/>
    <col min="12554" max="12554" width="8" style="125" customWidth="1"/>
    <col min="12555" max="12798" width="9" style="125"/>
    <col min="12799" max="12799" width="47.875" style="125" customWidth="1"/>
    <col min="12800" max="12800" width="11.375" style="125" customWidth="1"/>
    <col min="12801" max="12801" width="9.375" style="125" customWidth="1"/>
    <col min="12802" max="12802" width="9.25" style="125" customWidth="1"/>
    <col min="12803" max="12803" width="10.25" style="125" customWidth="1"/>
    <col min="12804" max="12804" width="9.25" style="125" customWidth="1"/>
    <col min="12805" max="12805" width="10.25" style="125" customWidth="1"/>
    <col min="12806" max="12806" width="0.875" style="125" customWidth="1"/>
    <col min="12807" max="12809" width="8.5" style="125" customWidth="1"/>
    <col min="12810" max="12810" width="8" style="125" customWidth="1"/>
    <col min="12811" max="13054" width="9" style="125"/>
    <col min="13055" max="13055" width="47.875" style="125" customWidth="1"/>
    <col min="13056" max="13056" width="11.375" style="125" customWidth="1"/>
    <col min="13057" max="13057" width="9.375" style="125" customWidth="1"/>
    <col min="13058" max="13058" width="9.25" style="125" customWidth="1"/>
    <col min="13059" max="13059" width="10.25" style="125" customWidth="1"/>
    <col min="13060" max="13060" width="9.25" style="125" customWidth="1"/>
    <col min="13061" max="13061" width="10.25" style="125" customWidth="1"/>
    <col min="13062" max="13062" width="0.875" style="125" customWidth="1"/>
    <col min="13063" max="13065" width="8.5" style="125" customWidth="1"/>
    <col min="13066" max="13066" width="8" style="125" customWidth="1"/>
    <col min="13067" max="13310" width="9" style="125"/>
    <col min="13311" max="13311" width="47.875" style="125" customWidth="1"/>
    <col min="13312" max="13312" width="11.375" style="125" customWidth="1"/>
    <col min="13313" max="13313" width="9.375" style="125" customWidth="1"/>
    <col min="13314" max="13314" width="9.25" style="125" customWidth="1"/>
    <col min="13315" max="13315" width="10.25" style="125" customWidth="1"/>
    <col min="13316" max="13316" width="9.25" style="125" customWidth="1"/>
    <col min="13317" max="13317" width="10.25" style="125" customWidth="1"/>
    <col min="13318" max="13318" width="0.875" style="125" customWidth="1"/>
    <col min="13319" max="13321" width="8.5" style="125" customWidth="1"/>
    <col min="13322" max="13322" width="8" style="125" customWidth="1"/>
    <col min="13323" max="13566" width="9" style="125"/>
    <col min="13567" max="13567" width="47.875" style="125" customWidth="1"/>
    <col min="13568" max="13568" width="11.375" style="125" customWidth="1"/>
    <col min="13569" max="13569" width="9.375" style="125" customWidth="1"/>
    <col min="13570" max="13570" width="9.25" style="125" customWidth="1"/>
    <col min="13571" max="13571" width="10.25" style="125" customWidth="1"/>
    <col min="13572" max="13572" width="9.25" style="125" customWidth="1"/>
    <col min="13573" max="13573" width="10.25" style="125" customWidth="1"/>
    <col min="13574" max="13574" width="0.875" style="125" customWidth="1"/>
    <col min="13575" max="13577" width="8.5" style="125" customWidth="1"/>
    <col min="13578" max="13578" width="8" style="125" customWidth="1"/>
    <col min="13579" max="13822" width="9" style="125"/>
    <col min="13823" max="13823" width="47.875" style="125" customWidth="1"/>
    <col min="13824" max="13824" width="11.375" style="125" customWidth="1"/>
    <col min="13825" max="13825" width="9.375" style="125" customWidth="1"/>
    <col min="13826" max="13826" width="9.25" style="125" customWidth="1"/>
    <col min="13827" max="13827" width="10.25" style="125" customWidth="1"/>
    <col min="13828" max="13828" width="9.25" style="125" customWidth="1"/>
    <col min="13829" max="13829" width="10.25" style="125" customWidth="1"/>
    <col min="13830" max="13830" width="0.875" style="125" customWidth="1"/>
    <col min="13831" max="13833" width="8.5" style="125" customWidth="1"/>
    <col min="13834" max="13834" width="8" style="125" customWidth="1"/>
    <col min="13835" max="14078" width="9" style="125"/>
    <col min="14079" max="14079" width="47.875" style="125" customWidth="1"/>
    <col min="14080" max="14080" width="11.375" style="125" customWidth="1"/>
    <col min="14081" max="14081" width="9.375" style="125" customWidth="1"/>
    <col min="14082" max="14082" width="9.25" style="125" customWidth="1"/>
    <col min="14083" max="14083" width="10.25" style="125" customWidth="1"/>
    <col min="14084" max="14084" width="9.25" style="125" customWidth="1"/>
    <col min="14085" max="14085" width="10.25" style="125" customWidth="1"/>
    <col min="14086" max="14086" width="0.875" style="125" customWidth="1"/>
    <col min="14087" max="14089" width="8.5" style="125" customWidth="1"/>
    <col min="14090" max="14090" width="8" style="125" customWidth="1"/>
    <col min="14091" max="14334" width="9" style="125"/>
    <col min="14335" max="14335" width="47.875" style="125" customWidth="1"/>
    <col min="14336" max="14336" width="11.375" style="125" customWidth="1"/>
    <col min="14337" max="14337" width="9.375" style="125" customWidth="1"/>
    <col min="14338" max="14338" width="9.25" style="125" customWidth="1"/>
    <col min="14339" max="14339" width="10.25" style="125" customWidth="1"/>
    <col min="14340" max="14340" width="9.25" style="125" customWidth="1"/>
    <col min="14341" max="14341" width="10.25" style="125" customWidth="1"/>
    <col min="14342" max="14342" width="0.875" style="125" customWidth="1"/>
    <col min="14343" max="14345" width="8.5" style="125" customWidth="1"/>
    <col min="14346" max="14346" width="8" style="125" customWidth="1"/>
    <col min="14347" max="14590" width="9" style="125"/>
    <col min="14591" max="14591" width="47.875" style="125" customWidth="1"/>
    <col min="14592" max="14592" width="11.375" style="125" customWidth="1"/>
    <col min="14593" max="14593" width="9.375" style="125" customWidth="1"/>
    <col min="14594" max="14594" width="9.25" style="125" customWidth="1"/>
    <col min="14595" max="14595" width="10.25" style="125" customWidth="1"/>
    <col min="14596" max="14596" width="9.25" style="125" customWidth="1"/>
    <col min="14597" max="14597" width="10.25" style="125" customWidth="1"/>
    <col min="14598" max="14598" width="0.875" style="125" customWidth="1"/>
    <col min="14599" max="14601" width="8.5" style="125" customWidth="1"/>
    <col min="14602" max="14602" width="8" style="125" customWidth="1"/>
    <col min="14603" max="14846" width="9" style="125"/>
    <col min="14847" max="14847" width="47.875" style="125" customWidth="1"/>
    <col min="14848" max="14848" width="11.375" style="125" customWidth="1"/>
    <col min="14849" max="14849" width="9.375" style="125" customWidth="1"/>
    <col min="14850" max="14850" width="9.25" style="125" customWidth="1"/>
    <col min="14851" max="14851" width="10.25" style="125" customWidth="1"/>
    <col min="14852" max="14852" width="9.25" style="125" customWidth="1"/>
    <col min="14853" max="14853" width="10.25" style="125" customWidth="1"/>
    <col min="14854" max="14854" width="0.875" style="125" customWidth="1"/>
    <col min="14855" max="14857" width="8.5" style="125" customWidth="1"/>
    <col min="14858" max="14858" width="8" style="125" customWidth="1"/>
    <col min="14859" max="15102" width="9" style="125"/>
    <col min="15103" max="15103" width="47.875" style="125" customWidth="1"/>
    <col min="15104" max="15104" width="11.375" style="125" customWidth="1"/>
    <col min="15105" max="15105" width="9.375" style="125" customWidth="1"/>
    <col min="15106" max="15106" width="9.25" style="125" customWidth="1"/>
    <col min="15107" max="15107" width="10.25" style="125" customWidth="1"/>
    <col min="15108" max="15108" width="9.25" style="125" customWidth="1"/>
    <col min="15109" max="15109" width="10.25" style="125" customWidth="1"/>
    <col min="15110" max="15110" width="0.875" style="125" customWidth="1"/>
    <col min="15111" max="15113" width="8.5" style="125" customWidth="1"/>
    <col min="15114" max="15114" width="8" style="125" customWidth="1"/>
    <col min="15115" max="15358" width="9" style="125"/>
    <col min="15359" max="15359" width="47.875" style="125" customWidth="1"/>
    <col min="15360" max="15360" width="11.375" style="125" customWidth="1"/>
    <col min="15361" max="15361" width="9.375" style="125" customWidth="1"/>
    <col min="15362" max="15362" width="9.25" style="125" customWidth="1"/>
    <col min="15363" max="15363" width="10.25" style="125" customWidth="1"/>
    <col min="15364" max="15364" width="9.25" style="125" customWidth="1"/>
    <col min="15365" max="15365" width="10.25" style="125" customWidth="1"/>
    <col min="15366" max="15366" width="0.875" style="125" customWidth="1"/>
    <col min="15367" max="15369" width="8.5" style="125" customWidth="1"/>
    <col min="15370" max="15370" width="8" style="125" customWidth="1"/>
    <col min="15371" max="15614" width="9" style="125"/>
    <col min="15615" max="15615" width="47.875" style="125" customWidth="1"/>
    <col min="15616" max="15616" width="11.375" style="125" customWidth="1"/>
    <col min="15617" max="15617" width="9.375" style="125" customWidth="1"/>
    <col min="15618" max="15618" width="9.25" style="125" customWidth="1"/>
    <col min="15619" max="15619" width="10.25" style="125" customWidth="1"/>
    <col min="15620" max="15620" width="9.25" style="125" customWidth="1"/>
    <col min="15621" max="15621" width="10.25" style="125" customWidth="1"/>
    <col min="15622" max="15622" width="0.875" style="125" customWidth="1"/>
    <col min="15623" max="15625" width="8.5" style="125" customWidth="1"/>
    <col min="15626" max="15626" width="8" style="125" customWidth="1"/>
    <col min="15627" max="15870" width="9" style="125"/>
    <col min="15871" max="15871" width="47.875" style="125" customWidth="1"/>
    <col min="15872" max="15872" width="11.375" style="125" customWidth="1"/>
    <col min="15873" max="15873" width="9.375" style="125" customWidth="1"/>
    <col min="15874" max="15874" width="9.25" style="125" customWidth="1"/>
    <col min="15875" max="15875" width="10.25" style="125" customWidth="1"/>
    <col min="15876" max="15876" width="9.25" style="125" customWidth="1"/>
    <col min="15877" max="15877" width="10.25" style="125" customWidth="1"/>
    <col min="15878" max="15878" width="0.875" style="125" customWidth="1"/>
    <col min="15879" max="15881" width="8.5" style="125" customWidth="1"/>
    <col min="15882" max="15882" width="8" style="125" customWidth="1"/>
    <col min="15883" max="16126" width="9" style="125"/>
    <col min="16127" max="16127" width="47.875" style="125" customWidth="1"/>
    <col min="16128" max="16128" width="11.375" style="125" customWidth="1"/>
    <col min="16129" max="16129" width="9.375" style="125" customWidth="1"/>
    <col min="16130" max="16130" width="9.25" style="125" customWidth="1"/>
    <col min="16131" max="16131" width="10.25" style="125" customWidth="1"/>
    <col min="16132" max="16132" width="9.25" style="125" customWidth="1"/>
    <col min="16133" max="16133" width="10.25" style="125" customWidth="1"/>
    <col min="16134" max="16134" width="0.875" style="125" customWidth="1"/>
    <col min="16135" max="16137" width="8.5" style="125" customWidth="1"/>
    <col min="16138" max="16138" width="8" style="125" customWidth="1"/>
    <col min="16139" max="16384" width="9" style="125"/>
  </cols>
  <sheetData>
    <row r="1" spans="1:4" s="6" customFormat="1" ht="15" customHeight="1" x14ac:dyDescent="0.2">
      <c r="A1" s="291"/>
      <c r="B1" s="291"/>
      <c r="C1" s="291"/>
      <c r="D1" s="292" t="s">
        <v>116</v>
      </c>
    </row>
    <row r="2" spans="1:4" s="6" customFormat="1" ht="30" customHeight="1" x14ac:dyDescent="0.2">
      <c r="A2" s="419" t="s">
        <v>99</v>
      </c>
      <c r="B2" s="419"/>
      <c r="C2" s="419"/>
      <c r="D2" s="419"/>
    </row>
    <row r="3" spans="1:4" s="6" customFormat="1" ht="5.0999999999999996" customHeight="1" x14ac:dyDescent="0.2">
      <c r="A3" s="9"/>
      <c r="B3" s="9"/>
      <c r="C3" s="9"/>
      <c r="D3" s="9"/>
    </row>
    <row r="4" spans="1:4" s="10" customFormat="1" ht="5.0999999999999996" customHeight="1" x14ac:dyDescent="0.2">
      <c r="A4" s="109"/>
      <c r="B4" s="109"/>
      <c r="C4" s="109"/>
      <c r="D4" s="109"/>
    </row>
    <row r="5" spans="1:4" s="111" customFormat="1" ht="20.100000000000001" customHeight="1" x14ac:dyDescent="0.3">
      <c r="A5" s="110" t="s">
        <v>145</v>
      </c>
      <c r="D5" s="112" t="s">
        <v>228</v>
      </c>
    </row>
    <row r="6" spans="1:4" s="14" customFormat="1" ht="5.0999999999999996" customHeight="1" x14ac:dyDescent="0.25">
      <c r="A6" s="185"/>
      <c r="B6" s="186"/>
      <c r="C6" s="186"/>
      <c r="D6" s="186"/>
    </row>
    <row r="7" spans="1:4" s="229" customFormat="1" ht="15" customHeight="1" x14ac:dyDescent="0.2">
      <c r="A7" s="199"/>
      <c r="B7" s="431" t="s">
        <v>117</v>
      </c>
      <c r="C7" s="432" t="s">
        <v>124</v>
      </c>
      <c r="D7" s="432"/>
    </row>
    <row r="8" spans="1:4" s="230" customFormat="1" ht="24.95" customHeight="1" x14ac:dyDescent="0.3">
      <c r="A8" s="200"/>
      <c r="B8" s="431"/>
      <c r="C8" s="284" t="s">
        <v>94</v>
      </c>
      <c r="D8" s="284" t="s">
        <v>106</v>
      </c>
    </row>
    <row r="9" spans="1:4" s="229" customFormat="1" ht="5.0999999999999996" customHeight="1" x14ac:dyDescent="0.2">
      <c r="A9" s="187"/>
      <c r="B9" s="201"/>
      <c r="C9" s="202"/>
      <c r="D9" s="203"/>
    </row>
    <row r="10" spans="1:4" s="123" customFormat="1" ht="5.0999999999999996" customHeight="1" x14ac:dyDescent="0.2">
      <c r="A10" s="237"/>
      <c r="B10" s="237"/>
      <c r="C10" s="237"/>
      <c r="D10" s="237"/>
    </row>
    <row r="11" spans="1:4" s="16" customFormat="1" ht="15" customHeight="1" x14ac:dyDescent="0.3">
      <c r="A11" s="113" t="s">
        <v>3</v>
      </c>
      <c r="B11" s="86">
        <v>6940</v>
      </c>
      <c r="C11" s="114">
        <v>32.607755513910917</v>
      </c>
      <c r="D11" s="114">
        <v>27.274037768487819</v>
      </c>
    </row>
    <row r="12" spans="1:4" s="238" customFormat="1" ht="5.0999999999999996" customHeight="1" x14ac:dyDescent="0.3">
      <c r="A12" s="115"/>
      <c r="B12" s="97"/>
      <c r="C12" s="97"/>
      <c r="D12" s="97"/>
    </row>
    <row r="13" spans="1:4" s="16" customFormat="1" ht="15" customHeight="1" x14ac:dyDescent="0.3">
      <c r="A13" s="116" t="s">
        <v>85</v>
      </c>
      <c r="B13" s="94">
        <v>1260</v>
      </c>
      <c r="C13" s="117">
        <v>25.976095617529882</v>
      </c>
      <c r="D13" s="117">
        <v>22.54980079681275</v>
      </c>
    </row>
    <row r="14" spans="1:4" s="238" customFormat="1" ht="4.5" customHeight="1" x14ac:dyDescent="0.3">
      <c r="A14" s="115"/>
      <c r="B14" s="97"/>
      <c r="C14" s="97"/>
      <c r="D14" s="97"/>
    </row>
    <row r="15" spans="1:4" s="119" customFormat="1" ht="12" x14ac:dyDescent="0.3">
      <c r="A15" s="118" t="s">
        <v>146</v>
      </c>
      <c r="B15" s="100">
        <v>160</v>
      </c>
      <c r="C15" s="97">
        <v>20</v>
      </c>
      <c r="D15" s="97">
        <v>16.25</v>
      </c>
    </row>
    <row r="16" spans="1:4" s="119" customFormat="1" ht="12" x14ac:dyDescent="0.3">
      <c r="A16" s="118" t="s">
        <v>147</v>
      </c>
      <c r="B16" s="100">
        <v>140</v>
      </c>
      <c r="C16" s="97">
        <v>22.695035460992909</v>
      </c>
      <c r="D16" s="97">
        <v>55.319148936170215</v>
      </c>
    </row>
    <row r="17" spans="1:4" s="119" customFormat="1" ht="12" x14ac:dyDescent="0.3">
      <c r="A17" s="118" t="s">
        <v>148</v>
      </c>
      <c r="B17" s="100">
        <v>110</v>
      </c>
      <c r="C17" s="97">
        <v>21.495327102803738</v>
      </c>
      <c r="D17" s="97">
        <v>14.018691588785046</v>
      </c>
    </row>
    <row r="18" spans="1:4" s="119" customFormat="1" ht="12" x14ac:dyDescent="0.3">
      <c r="A18" s="118" t="s">
        <v>149</v>
      </c>
      <c r="B18" s="100">
        <v>100</v>
      </c>
      <c r="C18" s="97">
        <v>34.313725490196077</v>
      </c>
      <c r="D18" s="97">
        <v>8.8235294117647065</v>
      </c>
    </row>
    <row r="19" spans="1:4" s="119" customFormat="1" ht="12" x14ac:dyDescent="0.3">
      <c r="A19" s="118" t="s">
        <v>150</v>
      </c>
      <c r="B19" s="100">
        <v>90</v>
      </c>
      <c r="C19" s="97">
        <v>7.4468085106382977</v>
      </c>
      <c r="D19" s="97">
        <v>12.76595744680851</v>
      </c>
    </row>
    <row r="20" spans="1:4" s="119" customFormat="1" ht="12" x14ac:dyDescent="0.3">
      <c r="A20" s="118" t="s">
        <v>151</v>
      </c>
      <c r="B20" s="100">
        <v>80</v>
      </c>
      <c r="C20" s="97">
        <v>31.325301204819279</v>
      </c>
      <c r="D20" s="97">
        <v>10.843373493975903</v>
      </c>
    </row>
    <row r="21" spans="1:4" s="119" customFormat="1" ht="12" x14ac:dyDescent="0.3">
      <c r="A21" s="118" t="s">
        <v>152</v>
      </c>
      <c r="B21" s="100">
        <v>80</v>
      </c>
      <c r="C21" s="97">
        <v>27.27272727272727</v>
      </c>
      <c r="D21" s="97">
        <v>18.181818181818183</v>
      </c>
    </row>
    <row r="22" spans="1:4" s="119" customFormat="1" ht="12" x14ac:dyDescent="0.3">
      <c r="A22" s="118" t="s">
        <v>153</v>
      </c>
      <c r="B22" s="100">
        <v>70</v>
      </c>
      <c r="C22" s="97">
        <v>37.313432835820898</v>
      </c>
      <c r="D22" s="97">
        <v>28.35820895522388</v>
      </c>
    </row>
    <row r="23" spans="1:4" s="119" customFormat="1" ht="12" x14ac:dyDescent="0.3">
      <c r="A23" s="118" t="s">
        <v>154</v>
      </c>
      <c r="B23" s="100">
        <v>50</v>
      </c>
      <c r="C23" s="97">
        <v>13.461538461538462</v>
      </c>
      <c r="D23" s="97">
        <v>15.384615384615385</v>
      </c>
    </row>
    <row r="24" spans="1:4" s="119" customFormat="1" ht="12" x14ac:dyDescent="0.3">
      <c r="A24" s="118" t="s">
        <v>155</v>
      </c>
      <c r="B24" s="100">
        <v>50</v>
      </c>
      <c r="C24" s="97">
        <v>24.444444444444443</v>
      </c>
      <c r="D24" s="97">
        <v>8.8888888888888893</v>
      </c>
    </row>
    <row r="25" spans="1:4" s="119" customFormat="1" ht="12" x14ac:dyDescent="0.3">
      <c r="A25" s="118" t="s">
        <v>156</v>
      </c>
      <c r="B25" s="100">
        <v>40</v>
      </c>
      <c r="C25" s="97">
        <v>75</v>
      </c>
      <c r="D25" s="97">
        <v>20</v>
      </c>
    </row>
    <row r="26" spans="1:4" s="119" customFormat="1" ht="12" x14ac:dyDescent="0.3">
      <c r="A26" s="118" t="s">
        <v>157</v>
      </c>
      <c r="B26" s="100">
        <v>40</v>
      </c>
      <c r="C26" s="97">
        <v>28.205128205128204</v>
      </c>
      <c r="D26" s="97">
        <v>23.076923076923077</v>
      </c>
    </row>
    <row r="27" spans="1:4" s="119" customFormat="1" ht="12" x14ac:dyDescent="0.3">
      <c r="A27" s="118" t="s">
        <v>158</v>
      </c>
      <c r="B27" s="100">
        <v>250</v>
      </c>
      <c r="C27" s="97">
        <v>26.612903225806448</v>
      </c>
      <c r="D27" s="97">
        <v>29.032258064516132</v>
      </c>
    </row>
    <row r="28" spans="1:4" s="238" customFormat="1" ht="5.0999999999999996" customHeight="1" x14ac:dyDescent="0.3">
      <c r="A28" s="115"/>
      <c r="B28" s="97"/>
      <c r="C28" s="97"/>
      <c r="D28" s="97"/>
    </row>
    <row r="29" spans="1:4" s="16" customFormat="1" ht="15" customHeight="1" x14ac:dyDescent="0.3">
      <c r="A29" s="116" t="s">
        <v>52</v>
      </c>
      <c r="B29" s="94">
        <v>2950</v>
      </c>
      <c r="C29" s="120">
        <v>41.435341909275557</v>
      </c>
      <c r="D29" s="120">
        <v>31.31347325660122</v>
      </c>
    </row>
    <row r="30" spans="1:4" s="238" customFormat="1" ht="5.0999999999999996" customHeight="1" x14ac:dyDescent="0.3">
      <c r="A30" s="115"/>
      <c r="B30" s="97"/>
      <c r="C30" s="97"/>
      <c r="D30" s="97"/>
    </row>
    <row r="31" spans="1:4" s="119" customFormat="1" ht="12" x14ac:dyDescent="0.3">
      <c r="A31" s="118" t="s">
        <v>159</v>
      </c>
      <c r="B31" s="100">
        <v>1100</v>
      </c>
      <c r="C31" s="97">
        <v>43.636363636363633</v>
      </c>
      <c r="D31" s="97">
        <v>30.09090909090909</v>
      </c>
    </row>
    <row r="32" spans="1:4" s="119" customFormat="1" ht="12" x14ac:dyDescent="0.3">
      <c r="A32" s="118" t="s">
        <v>160</v>
      </c>
      <c r="B32" s="100">
        <v>820</v>
      </c>
      <c r="C32" s="97">
        <v>51.951219512195124</v>
      </c>
      <c r="D32" s="97">
        <v>34.756097560975604</v>
      </c>
    </row>
    <row r="33" spans="1:4" s="119" customFormat="1" ht="12" x14ac:dyDescent="0.3">
      <c r="A33" s="118" t="s">
        <v>161</v>
      </c>
      <c r="B33" s="100">
        <v>260</v>
      </c>
      <c r="C33" s="97">
        <v>40.61302681992337</v>
      </c>
      <c r="D33" s="97">
        <v>13.793103448275861</v>
      </c>
    </row>
    <row r="34" spans="1:4" s="119" customFormat="1" ht="12" x14ac:dyDescent="0.3">
      <c r="A34" s="118" t="s">
        <v>162</v>
      </c>
      <c r="B34" s="100">
        <v>170</v>
      </c>
      <c r="C34" s="97">
        <v>9.0361445783132535</v>
      </c>
      <c r="D34" s="97">
        <v>50</v>
      </c>
    </row>
    <row r="35" spans="1:4" s="119" customFormat="1" ht="12" x14ac:dyDescent="0.3">
      <c r="A35" s="118" t="s">
        <v>163</v>
      </c>
      <c r="B35" s="100">
        <v>160</v>
      </c>
      <c r="C35" s="97">
        <v>41.29032258064516</v>
      </c>
      <c r="D35" s="97">
        <v>25.161290322580644</v>
      </c>
    </row>
    <row r="36" spans="1:4" s="119" customFormat="1" ht="12" x14ac:dyDescent="0.3">
      <c r="A36" s="118" t="s">
        <v>164</v>
      </c>
      <c r="B36" s="100">
        <v>110</v>
      </c>
      <c r="C36" s="97">
        <v>40.707964601769916</v>
      </c>
      <c r="D36" s="97">
        <v>8.8495575221238933</v>
      </c>
    </row>
    <row r="37" spans="1:4" s="119" customFormat="1" ht="12" x14ac:dyDescent="0.3">
      <c r="A37" s="118" t="s">
        <v>165</v>
      </c>
      <c r="B37" s="100">
        <v>90</v>
      </c>
      <c r="C37" s="97">
        <v>4.4943820224719104</v>
      </c>
      <c r="D37" s="97">
        <v>28.08988764044944</v>
      </c>
    </row>
    <row r="38" spans="1:4" s="119" customFormat="1" ht="12" x14ac:dyDescent="0.3">
      <c r="A38" s="118" t="s">
        <v>166</v>
      </c>
      <c r="B38" s="100">
        <v>60</v>
      </c>
      <c r="C38" s="97">
        <v>33.87096774193548</v>
      </c>
      <c r="D38" s="97">
        <v>51.612903225806448</v>
      </c>
    </row>
    <row r="39" spans="1:4" s="119" customFormat="1" ht="12" x14ac:dyDescent="0.3">
      <c r="A39" s="118" t="s">
        <v>167</v>
      </c>
      <c r="B39" s="100">
        <v>50</v>
      </c>
      <c r="C39" s="97">
        <v>46.296296296296298</v>
      </c>
      <c r="D39" s="97">
        <v>9.2592592592592595</v>
      </c>
    </row>
    <row r="40" spans="1:4" s="119" customFormat="1" ht="12" x14ac:dyDescent="0.3">
      <c r="A40" s="118" t="s">
        <v>158</v>
      </c>
      <c r="B40" s="100">
        <v>130</v>
      </c>
      <c r="C40" s="97">
        <v>27.611940298507463</v>
      </c>
      <c r="D40" s="97">
        <v>58.955223880597018</v>
      </c>
    </row>
    <row r="41" spans="1:4" s="238" customFormat="1" ht="5.0999999999999996" customHeight="1" x14ac:dyDescent="0.3">
      <c r="A41" s="115"/>
      <c r="B41" s="97"/>
      <c r="C41" s="97"/>
      <c r="D41" s="97"/>
    </row>
    <row r="42" spans="1:4" s="16" customFormat="1" ht="15" customHeight="1" x14ac:dyDescent="0.3">
      <c r="A42" s="116" t="s">
        <v>54</v>
      </c>
      <c r="B42" s="94">
        <v>1620</v>
      </c>
      <c r="C42" s="120">
        <v>31.269349845201237</v>
      </c>
      <c r="D42" s="120">
        <v>15.851393188854491</v>
      </c>
    </row>
    <row r="43" spans="1:4" s="238" customFormat="1" ht="5.0999999999999996" customHeight="1" x14ac:dyDescent="0.3">
      <c r="A43" s="115"/>
      <c r="B43" s="97"/>
      <c r="C43" s="97"/>
      <c r="D43" s="97"/>
    </row>
    <row r="44" spans="1:4" s="119" customFormat="1" ht="12" x14ac:dyDescent="0.3">
      <c r="A44" s="118" t="s">
        <v>168</v>
      </c>
      <c r="B44" s="100">
        <v>270</v>
      </c>
      <c r="C44" s="97">
        <v>15.073529411764705</v>
      </c>
      <c r="D44" s="97">
        <v>19.485294117647058</v>
      </c>
    </row>
    <row r="45" spans="1:4" s="119" customFormat="1" ht="12" x14ac:dyDescent="0.3">
      <c r="A45" s="118" t="s">
        <v>169</v>
      </c>
      <c r="B45" s="100">
        <v>260</v>
      </c>
      <c r="C45" s="97">
        <v>43.46153846153846</v>
      </c>
      <c r="D45" s="97">
        <v>10.384615384615385</v>
      </c>
    </row>
    <row r="46" spans="1:4" s="119" customFormat="1" ht="12" x14ac:dyDescent="0.3">
      <c r="A46" s="118" t="s">
        <v>170</v>
      </c>
      <c r="B46" s="100">
        <v>150</v>
      </c>
      <c r="C46" s="97">
        <v>20.129870129870131</v>
      </c>
      <c r="D46" s="97">
        <v>5.1948051948051948</v>
      </c>
    </row>
    <row r="47" spans="1:4" s="119" customFormat="1" ht="12" x14ac:dyDescent="0.3">
      <c r="A47" s="118" t="s">
        <v>171</v>
      </c>
      <c r="B47" s="100">
        <v>140</v>
      </c>
      <c r="C47" s="97">
        <v>10.56338028169014</v>
      </c>
      <c r="D47" s="97">
        <v>9.8591549295774641</v>
      </c>
    </row>
    <row r="48" spans="1:4" s="119" customFormat="1" ht="12" x14ac:dyDescent="0.3">
      <c r="A48" s="118" t="s">
        <v>172</v>
      </c>
      <c r="B48" s="100">
        <v>110</v>
      </c>
      <c r="C48" s="97">
        <v>43.39622641509434</v>
      </c>
      <c r="D48" s="97">
        <v>14.150943396226415</v>
      </c>
    </row>
    <row r="49" spans="1:18" s="119" customFormat="1" ht="12" x14ac:dyDescent="0.3">
      <c r="A49" s="118" t="s">
        <v>173</v>
      </c>
      <c r="B49" s="100">
        <v>90</v>
      </c>
      <c r="C49" s="97">
        <v>29.885057471264371</v>
      </c>
      <c r="D49" s="97">
        <v>19.540229885057471</v>
      </c>
    </row>
    <row r="50" spans="1:18" s="119" customFormat="1" ht="12" x14ac:dyDescent="0.3">
      <c r="A50" s="118" t="s">
        <v>174</v>
      </c>
      <c r="B50" s="100">
        <v>70</v>
      </c>
      <c r="C50" s="97">
        <v>53.424657534246577</v>
      </c>
      <c r="D50" s="97">
        <v>1.3698630136986301</v>
      </c>
    </row>
    <row r="51" spans="1:18" s="119" customFormat="1" ht="12" x14ac:dyDescent="0.3">
      <c r="A51" s="118" t="s">
        <v>175</v>
      </c>
      <c r="B51" s="100">
        <v>50</v>
      </c>
      <c r="C51" s="97">
        <v>36.734693877551024</v>
      </c>
      <c r="D51" s="97">
        <v>30.612244897959183</v>
      </c>
    </row>
    <row r="52" spans="1:18" s="119" customFormat="1" ht="12" x14ac:dyDescent="0.3">
      <c r="A52" s="118" t="s">
        <v>176</v>
      </c>
      <c r="B52" s="100">
        <v>50</v>
      </c>
      <c r="C52" s="97">
        <v>23.404255319148938</v>
      </c>
      <c r="D52" s="97">
        <v>27.659574468085108</v>
      </c>
    </row>
    <row r="53" spans="1:18" s="119" customFormat="1" ht="12" x14ac:dyDescent="0.3">
      <c r="A53" s="118" t="s">
        <v>177</v>
      </c>
      <c r="B53" s="100">
        <v>40</v>
      </c>
      <c r="C53" s="97">
        <v>14.285714285714285</v>
      </c>
      <c r="D53" s="97">
        <v>23.809523809523807</v>
      </c>
    </row>
    <row r="54" spans="1:18" s="119" customFormat="1" ht="12" x14ac:dyDescent="0.3">
      <c r="A54" s="118" t="s">
        <v>178</v>
      </c>
      <c r="B54" s="100">
        <v>40</v>
      </c>
      <c r="C54" s="97">
        <v>14.285714285714285</v>
      </c>
      <c r="D54" s="97">
        <v>14.285714285714285</v>
      </c>
    </row>
    <row r="55" spans="1:18" s="119" customFormat="1" ht="12" x14ac:dyDescent="0.3">
      <c r="A55" s="118" t="s">
        <v>179</v>
      </c>
      <c r="B55" s="100">
        <v>40</v>
      </c>
      <c r="C55" s="97">
        <v>32.432432432432435</v>
      </c>
      <c r="D55" s="97">
        <v>18.918918918918919</v>
      </c>
    </row>
    <row r="56" spans="1:18" s="119" customFormat="1" ht="12" x14ac:dyDescent="0.3">
      <c r="A56" s="118" t="s">
        <v>158</v>
      </c>
      <c r="B56" s="100">
        <v>300</v>
      </c>
      <c r="C56" s="97">
        <v>46.381578947368425</v>
      </c>
      <c r="D56" s="97">
        <v>23.026315789473685</v>
      </c>
    </row>
    <row r="57" spans="1:18" s="238" customFormat="1" ht="5.0999999999999996" customHeight="1" x14ac:dyDescent="0.3">
      <c r="A57" s="115"/>
      <c r="B57" s="97"/>
      <c r="C57" s="97"/>
      <c r="D57" s="97"/>
    </row>
    <row r="58" spans="1:18" s="16" customFormat="1" ht="15" customHeight="1" x14ac:dyDescent="0.3">
      <c r="A58" s="116" t="s">
        <v>57</v>
      </c>
      <c r="B58" s="94">
        <v>1110</v>
      </c>
      <c r="C58" s="120">
        <v>18.598382749326145</v>
      </c>
      <c r="D58" s="120">
        <v>38.454627133872414</v>
      </c>
    </row>
    <row r="59" spans="1:18" s="238" customFormat="1" ht="5.0999999999999996" customHeight="1" x14ac:dyDescent="0.3">
      <c r="A59" s="115"/>
      <c r="B59" s="97"/>
      <c r="C59" s="97"/>
      <c r="D59" s="97"/>
    </row>
    <row r="60" spans="1:18" s="119" customFormat="1" ht="12" x14ac:dyDescent="0.3">
      <c r="A60" s="118" t="s">
        <v>180</v>
      </c>
      <c r="B60" s="100">
        <v>660</v>
      </c>
      <c r="C60" s="97">
        <v>7.774390243902439</v>
      </c>
      <c r="D60" s="97">
        <v>47.103658536585364</v>
      </c>
    </row>
    <row r="61" spans="1:18" s="119" customFormat="1" ht="12" x14ac:dyDescent="0.3">
      <c r="A61" s="118" t="s">
        <v>181</v>
      </c>
      <c r="B61" s="100">
        <v>400</v>
      </c>
      <c r="C61" s="97">
        <v>37.121212121212125</v>
      </c>
      <c r="D61" s="97">
        <v>22.474747474747474</v>
      </c>
    </row>
    <row r="62" spans="1:18" s="119" customFormat="1" ht="12" x14ac:dyDescent="0.3">
      <c r="A62" s="118" t="s">
        <v>182</v>
      </c>
      <c r="B62" s="100">
        <v>30</v>
      </c>
      <c r="C62" s="97">
        <v>3.0303030303030303</v>
      </c>
      <c r="D62" s="97">
        <v>84.848484848484844</v>
      </c>
    </row>
    <row r="63" spans="1:18" s="119" customFormat="1" ht="12" x14ac:dyDescent="0.3">
      <c r="A63" s="118" t="s">
        <v>158</v>
      </c>
      <c r="B63" s="100">
        <v>30</v>
      </c>
      <c r="C63" s="97">
        <v>28.571428571428569</v>
      </c>
      <c r="D63" s="97">
        <v>7.1428571428571423</v>
      </c>
    </row>
    <row r="64" spans="1:18" s="223" customFormat="1" ht="5.0999999999999996" customHeight="1" x14ac:dyDescent="0.2">
      <c r="A64" s="293"/>
      <c r="B64" s="294"/>
      <c r="C64" s="295"/>
      <c r="D64" s="295"/>
      <c r="E64" s="231"/>
      <c r="F64" s="231"/>
      <c r="G64" s="231"/>
      <c r="H64" s="231"/>
      <c r="I64" s="231"/>
      <c r="J64" s="97"/>
      <c r="K64" s="240"/>
      <c r="L64" s="430"/>
      <c r="M64" s="430"/>
      <c r="N64" s="430"/>
      <c r="O64" s="430"/>
      <c r="P64" s="430"/>
      <c r="Q64" s="430"/>
      <c r="R64" s="430"/>
    </row>
    <row r="65" spans="1:18" s="90" customFormat="1" ht="5.0999999999999996" customHeight="1" x14ac:dyDescent="0.25">
      <c r="A65" s="296"/>
      <c r="B65" s="297"/>
      <c r="C65" s="297"/>
      <c r="D65" s="297"/>
      <c r="E65" s="231"/>
      <c r="F65" s="231"/>
      <c r="G65" s="231"/>
      <c r="H65" s="231"/>
      <c r="I65" s="231"/>
      <c r="J65" s="97"/>
      <c r="K65" s="106"/>
      <c r="L65" s="121"/>
      <c r="M65" s="121"/>
      <c r="N65" s="121"/>
      <c r="O65" s="121"/>
      <c r="P65" s="121"/>
      <c r="Q65" s="241"/>
      <c r="R65" s="242"/>
    </row>
    <row r="66" spans="1:18" s="90" customFormat="1" ht="12" customHeight="1" x14ac:dyDescent="0.25">
      <c r="A66" s="425" t="s">
        <v>119</v>
      </c>
      <c r="B66" s="425"/>
      <c r="C66" s="425"/>
      <c r="D66" s="425"/>
      <c r="E66" s="122"/>
      <c r="F66" s="107"/>
      <c r="G66" s="107"/>
      <c r="H66" s="107"/>
      <c r="I66" s="107"/>
      <c r="J66" s="107"/>
      <c r="K66" s="89"/>
      <c r="L66" s="89"/>
      <c r="M66" s="89"/>
      <c r="N66" s="89"/>
      <c r="O66" s="89"/>
      <c r="P66" s="89"/>
      <c r="Q66" s="108"/>
      <c r="R66" s="108"/>
    </row>
    <row r="67" spans="1:18" s="90" customFormat="1" ht="21.95" customHeight="1" x14ac:dyDescent="0.25">
      <c r="A67" s="425" t="s">
        <v>91</v>
      </c>
      <c r="B67" s="425"/>
      <c r="C67" s="425"/>
      <c r="D67" s="425"/>
      <c r="E67" s="122"/>
      <c r="F67" s="107"/>
      <c r="G67" s="107"/>
      <c r="H67" s="107"/>
      <c r="I67" s="107"/>
      <c r="J67" s="107"/>
      <c r="K67" s="89"/>
      <c r="L67" s="89"/>
      <c r="M67" s="89"/>
      <c r="N67" s="89"/>
      <c r="O67" s="89"/>
      <c r="P67" s="89"/>
      <c r="Q67" s="224"/>
      <c r="R67" s="225"/>
    </row>
    <row r="68" spans="1:18" s="243" customFormat="1" ht="12" customHeight="1" x14ac:dyDescent="0.15">
      <c r="A68" s="421" t="s">
        <v>136</v>
      </c>
      <c r="B68" s="421"/>
      <c r="C68" s="421"/>
      <c r="D68" s="421"/>
      <c r="E68" s="231"/>
      <c r="F68" s="231"/>
      <c r="G68" s="231"/>
      <c r="H68" s="231"/>
      <c r="I68" s="231"/>
      <c r="J68" s="379"/>
    </row>
  </sheetData>
  <mergeCells count="7">
    <mergeCell ref="L64:R64"/>
    <mergeCell ref="A66:D66"/>
    <mergeCell ref="A67:D67"/>
    <mergeCell ref="A68:D68"/>
    <mergeCell ref="A2:D2"/>
    <mergeCell ref="B7:B8"/>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69"/>
  <sheetViews>
    <sheetView tabSelected="1" zoomScaleNormal="100" workbookViewId="0"/>
  </sheetViews>
  <sheetFormatPr defaultColWidth="8" defaultRowHeight="12.75" x14ac:dyDescent="0.2"/>
  <cols>
    <col min="1" max="1" width="49.5" style="127" customWidth="1"/>
    <col min="2" max="2" width="5.625" style="127" customWidth="1"/>
    <col min="3" max="3" width="4.25" style="127" customWidth="1"/>
    <col min="4" max="4" width="6.625" style="127" customWidth="1"/>
    <col min="5" max="5" width="8.375" style="127" customWidth="1"/>
    <col min="6" max="6" width="4.75" style="127" customWidth="1"/>
    <col min="7" max="7" width="4" style="127" customWidth="1"/>
    <col min="8" max="17" width="8" style="127" customWidth="1"/>
    <col min="18" max="23" width="8" style="127"/>
    <col min="24" max="24" width="8.75" style="127" bestFit="1" customWidth="1"/>
    <col min="25" max="16384" width="8" style="127"/>
  </cols>
  <sheetData>
    <row r="1" spans="1:251" s="6" customFormat="1" ht="15" customHeight="1" x14ac:dyDescent="0.2">
      <c r="A1" s="291"/>
      <c r="B1" s="291"/>
      <c r="C1" s="291"/>
      <c r="D1" s="291"/>
      <c r="E1" s="291"/>
      <c r="F1" s="291"/>
      <c r="G1" s="292" t="s">
        <v>116</v>
      </c>
      <c r="H1" s="10"/>
      <c r="I1" s="10"/>
      <c r="J1" s="10"/>
      <c r="K1" s="10"/>
      <c r="L1" s="10"/>
      <c r="M1" s="10"/>
      <c r="N1" s="10"/>
      <c r="O1" s="10"/>
      <c r="P1" s="10"/>
      <c r="Q1" s="10"/>
      <c r="R1" s="10"/>
      <c r="S1" s="10"/>
      <c r="T1" s="10"/>
      <c r="U1" s="10"/>
      <c r="V1" s="10"/>
      <c r="W1" s="10"/>
      <c r="X1" s="10"/>
      <c r="Y1" s="10"/>
    </row>
    <row r="2" spans="1:251" s="6" customFormat="1" ht="30" customHeight="1" x14ac:dyDescent="0.2">
      <c r="A2" s="419" t="s">
        <v>100</v>
      </c>
      <c r="B2" s="419"/>
      <c r="C2" s="419"/>
      <c r="D2" s="419"/>
      <c r="E2" s="419"/>
      <c r="F2" s="419"/>
      <c r="G2" s="419"/>
      <c r="H2" s="226"/>
      <c r="I2" s="226"/>
      <c r="J2" s="10"/>
      <c r="K2" s="10"/>
      <c r="L2" s="10"/>
      <c r="M2" s="10"/>
      <c r="N2" s="10"/>
      <c r="O2" s="10"/>
      <c r="P2" s="10"/>
      <c r="Q2" s="10"/>
      <c r="R2" s="10"/>
      <c r="S2" s="10"/>
      <c r="T2" s="10"/>
      <c r="U2" s="10"/>
      <c r="V2" s="10"/>
      <c r="W2" s="10"/>
      <c r="X2" s="10"/>
      <c r="Y2" s="10"/>
    </row>
    <row r="3" spans="1:251" s="6" customFormat="1" ht="5.0999999999999996" customHeight="1" x14ac:dyDescent="0.2">
      <c r="A3" s="9"/>
      <c r="B3" s="9"/>
      <c r="C3" s="9"/>
      <c r="D3" s="9"/>
      <c r="E3" s="9"/>
      <c r="F3" s="9"/>
      <c r="G3" s="9"/>
      <c r="H3" s="226"/>
      <c r="I3" s="226"/>
      <c r="J3" s="10"/>
      <c r="K3" s="10"/>
      <c r="L3" s="10"/>
      <c r="M3" s="10"/>
      <c r="N3" s="10"/>
      <c r="O3" s="10"/>
      <c r="P3" s="10"/>
      <c r="Q3" s="10"/>
      <c r="R3" s="10"/>
      <c r="S3" s="10"/>
      <c r="T3" s="10"/>
      <c r="U3" s="10"/>
      <c r="V3" s="10"/>
      <c r="W3" s="10"/>
      <c r="X3" s="10"/>
      <c r="Y3" s="10"/>
    </row>
    <row r="4" spans="1:251" s="129" customFormat="1" ht="5.0999999999999996" customHeight="1" x14ac:dyDescent="0.2">
      <c r="A4" s="128"/>
      <c r="B4" s="128"/>
      <c r="C4" s="128"/>
      <c r="D4" s="128"/>
      <c r="E4" s="128"/>
      <c r="F4" s="128"/>
    </row>
    <row r="5" spans="1:251" s="130" customFormat="1" ht="20.100000000000001" customHeight="1" x14ac:dyDescent="0.3">
      <c r="A5" s="110" t="s">
        <v>145</v>
      </c>
      <c r="F5" s="131"/>
      <c r="G5" s="18" t="s">
        <v>228</v>
      </c>
      <c r="M5" s="216"/>
      <c r="N5" s="217"/>
      <c r="O5" s="217"/>
      <c r="P5" s="217"/>
      <c r="Q5" s="217"/>
      <c r="R5" s="217"/>
      <c r="S5" s="217"/>
      <c r="T5" s="217"/>
      <c r="U5" s="217"/>
      <c r="V5" s="217"/>
      <c r="W5" s="217"/>
      <c r="X5" s="217"/>
    </row>
    <row r="6" spans="1:251" s="126" customFormat="1" ht="2.1" customHeight="1" x14ac:dyDescent="0.25">
      <c r="A6" s="180"/>
      <c r="B6" s="181"/>
      <c r="C6" s="181"/>
      <c r="D6" s="181"/>
      <c r="E6" s="181"/>
      <c r="F6" s="182"/>
      <c r="G6" s="182"/>
      <c r="M6" s="227"/>
      <c r="N6" s="228"/>
      <c r="O6" s="228"/>
      <c r="P6" s="228"/>
      <c r="Q6" s="228"/>
      <c r="R6" s="228"/>
      <c r="S6" s="228"/>
      <c r="T6" s="228"/>
      <c r="U6" s="228"/>
      <c r="V6" s="228"/>
      <c r="W6" s="228"/>
      <c r="X6" s="228"/>
    </row>
    <row r="7" spans="1:251" s="234" customFormat="1" ht="26.1" customHeight="1" x14ac:dyDescent="0.3">
      <c r="A7" s="372"/>
      <c r="B7" s="431" t="s">
        <v>117</v>
      </c>
      <c r="C7" s="435" t="s">
        <v>107</v>
      </c>
      <c r="D7" s="435"/>
      <c r="E7" s="435"/>
      <c r="F7" s="435" t="s">
        <v>108</v>
      </c>
      <c r="G7" s="435"/>
      <c r="M7" s="373"/>
      <c r="N7" s="374"/>
      <c r="O7" s="374"/>
      <c r="P7" s="374"/>
      <c r="Q7" s="374"/>
      <c r="R7" s="374"/>
      <c r="S7" s="374"/>
      <c r="T7" s="374"/>
      <c r="U7" s="374"/>
      <c r="V7" s="374"/>
      <c r="W7" s="374"/>
      <c r="X7" s="374"/>
    </row>
    <row r="8" spans="1:251" s="244" customFormat="1" ht="50.1" customHeight="1" x14ac:dyDescent="0.3">
      <c r="A8" s="183"/>
      <c r="B8" s="431"/>
      <c r="C8" s="285" t="s">
        <v>121</v>
      </c>
      <c r="D8" s="285" t="s">
        <v>93</v>
      </c>
      <c r="E8" s="285" t="s">
        <v>109</v>
      </c>
      <c r="F8" s="285" t="s">
        <v>132</v>
      </c>
      <c r="G8" s="285" t="s">
        <v>133</v>
      </c>
      <c r="M8" s="245"/>
      <c r="N8" s="246"/>
      <c r="O8" s="246"/>
      <c r="P8" s="246"/>
      <c r="Q8" s="246"/>
      <c r="R8" s="246"/>
      <c r="S8" s="246"/>
      <c r="T8" s="246"/>
      <c r="U8" s="246"/>
      <c r="V8" s="246"/>
      <c r="W8" s="246"/>
      <c r="X8" s="246"/>
    </row>
    <row r="9" spans="1:251" s="123" customFormat="1" ht="2.1" customHeight="1" x14ac:dyDescent="0.2">
      <c r="A9" s="183"/>
      <c r="B9" s="183"/>
      <c r="C9" s="184"/>
      <c r="D9" s="184"/>
      <c r="E9" s="184"/>
      <c r="F9" s="184"/>
      <c r="G9" s="184"/>
      <c r="M9" s="197"/>
      <c r="N9" s="198"/>
      <c r="O9" s="198"/>
      <c r="P9" s="198"/>
      <c r="Q9" s="198"/>
      <c r="R9" s="198"/>
      <c r="S9" s="198"/>
      <c r="T9" s="198"/>
      <c r="U9" s="198"/>
      <c r="V9" s="198"/>
      <c r="W9" s="198"/>
      <c r="X9" s="198"/>
    </row>
    <row r="10" spans="1:251" s="123" customFormat="1" ht="5.0999999999999996" customHeight="1" x14ac:dyDescent="0.2">
      <c r="A10" s="124"/>
      <c r="B10" s="124"/>
      <c r="C10" s="124"/>
      <c r="D10" s="124"/>
      <c r="E10" s="124"/>
      <c r="F10" s="124"/>
      <c r="G10" s="124"/>
      <c r="M10" s="232"/>
      <c r="N10" s="233"/>
      <c r="O10" s="233"/>
      <c r="P10" s="233"/>
      <c r="Q10" s="233"/>
      <c r="R10" s="233"/>
      <c r="S10" s="233"/>
      <c r="T10" s="233"/>
      <c r="U10" s="233"/>
      <c r="V10" s="233"/>
      <c r="W10" s="233"/>
      <c r="X10" s="233"/>
    </row>
    <row r="11" spans="1:251" s="238" customFormat="1" ht="12.95" customHeight="1" x14ac:dyDescent="0.3">
      <c r="A11" s="113" t="s">
        <v>3</v>
      </c>
      <c r="B11" s="86">
        <v>6940</v>
      </c>
      <c r="C11" s="114">
        <v>49.127865071356496</v>
      </c>
      <c r="D11" s="114">
        <v>32.795156407669026</v>
      </c>
      <c r="E11" s="114">
        <v>12.642352601989332</v>
      </c>
      <c r="F11" s="114">
        <v>22.214213637018883</v>
      </c>
      <c r="G11" s="114">
        <v>38.244197780020187</v>
      </c>
      <c r="H11" s="234"/>
      <c r="I11" s="234"/>
      <c r="J11" s="234"/>
      <c r="K11" s="234"/>
      <c r="L11" s="237"/>
      <c r="M11" s="237"/>
      <c r="N11" s="237"/>
      <c r="O11" s="237"/>
      <c r="P11" s="237"/>
      <c r="Q11" s="247"/>
      <c r="R11" s="248"/>
      <c r="S11" s="248"/>
      <c r="T11" s="248"/>
      <c r="U11" s="248"/>
      <c r="V11" s="248"/>
      <c r="W11" s="248"/>
      <c r="X11" s="248"/>
      <c r="Y11" s="248"/>
      <c r="Z11" s="237"/>
    </row>
    <row r="12" spans="1:251" s="238" customFormat="1" ht="5.0999999999999996" customHeight="1" x14ac:dyDescent="0.3">
      <c r="A12" s="115"/>
      <c r="B12" s="97"/>
      <c r="C12" s="97"/>
      <c r="D12" s="97"/>
      <c r="E12" s="97"/>
      <c r="F12" s="97"/>
      <c r="G12" s="97"/>
      <c r="H12" s="234"/>
      <c r="I12" s="234"/>
      <c r="J12" s="234"/>
      <c r="K12" s="234"/>
      <c r="L12" s="237"/>
      <c r="M12" s="237"/>
      <c r="N12" s="237"/>
      <c r="O12" s="237"/>
      <c r="P12" s="237"/>
      <c r="Q12" s="237"/>
      <c r="R12" s="237"/>
      <c r="S12" s="237"/>
      <c r="T12" s="237"/>
      <c r="U12" s="237"/>
      <c r="V12" s="237"/>
      <c r="W12" s="237"/>
      <c r="X12" s="237"/>
      <c r="Y12" s="237"/>
      <c r="Z12" s="237"/>
    </row>
    <row r="13" spans="1:251" s="238" customFormat="1" ht="12.95" customHeight="1" x14ac:dyDescent="0.3">
      <c r="A13" s="116" t="s">
        <v>85</v>
      </c>
      <c r="B13" s="94">
        <v>1260</v>
      </c>
      <c r="C13" s="117">
        <v>57.290836653386457</v>
      </c>
      <c r="D13" s="117">
        <v>37.768924302788839</v>
      </c>
      <c r="E13" s="117">
        <v>16.573705179282868</v>
      </c>
      <c r="F13" s="117">
        <v>52.589641434262944</v>
      </c>
      <c r="G13" s="117">
        <v>35.139442231075698</v>
      </c>
      <c r="H13" s="234"/>
      <c r="I13" s="234"/>
      <c r="J13" s="234"/>
      <c r="K13" s="234"/>
      <c r="L13" s="237"/>
      <c r="M13" s="237"/>
      <c r="N13" s="237"/>
      <c r="O13" s="249"/>
      <c r="P13" s="249"/>
      <c r="Q13" s="249"/>
      <c r="R13" s="249"/>
      <c r="S13" s="249"/>
      <c r="T13" s="249"/>
      <c r="U13" s="249"/>
      <c r="V13" s="249"/>
      <c r="W13" s="249"/>
      <c r="X13" s="249"/>
      <c r="Y13" s="250"/>
      <c r="Z13" s="237"/>
      <c r="AA13" s="251"/>
    </row>
    <row r="14" spans="1:251" s="238" customFormat="1" ht="5.0999999999999996" customHeight="1" x14ac:dyDescent="0.3">
      <c r="A14" s="115"/>
      <c r="B14" s="97"/>
      <c r="C14" s="97"/>
      <c r="D14" s="97"/>
      <c r="E14" s="97"/>
      <c r="F14" s="97"/>
      <c r="G14" s="97"/>
      <c r="H14" s="234"/>
      <c r="I14" s="234"/>
      <c r="J14" s="234"/>
      <c r="K14" s="234"/>
      <c r="L14" s="237"/>
      <c r="M14" s="237"/>
      <c r="N14" s="237"/>
      <c r="O14" s="237"/>
      <c r="P14" s="237"/>
      <c r="Q14" s="237"/>
      <c r="R14" s="237"/>
      <c r="S14" s="237"/>
      <c r="T14" s="237"/>
      <c r="U14" s="237"/>
      <c r="V14" s="237"/>
      <c r="W14" s="237"/>
      <c r="X14" s="237"/>
      <c r="Y14" s="237"/>
      <c r="Z14" s="237"/>
    </row>
    <row r="15" spans="1:251" s="252" customFormat="1" ht="11.25" x14ac:dyDescent="0.3">
      <c r="A15" s="118" t="s">
        <v>146</v>
      </c>
      <c r="B15" s="100">
        <v>160</v>
      </c>
      <c r="C15" s="97">
        <v>61.875</v>
      </c>
      <c r="D15" s="97">
        <v>29.375</v>
      </c>
      <c r="E15" s="97">
        <v>31.874999999999996</v>
      </c>
      <c r="F15" s="97">
        <v>36.25</v>
      </c>
      <c r="G15" s="97">
        <v>51.875000000000007</v>
      </c>
      <c r="H15" s="234"/>
      <c r="I15" s="234"/>
      <c r="J15" s="234"/>
      <c r="K15" s="234"/>
      <c r="T15" s="253"/>
      <c r="U15" s="253"/>
      <c r="V15" s="253"/>
      <c r="W15" s="253"/>
      <c r="X15" s="253"/>
      <c r="Y15" s="253"/>
      <c r="Z15" s="254"/>
      <c r="AA15" s="254"/>
      <c r="AB15" s="254"/>
      <c r="AC15" s="254"/>
      <c r="AD15" s="254"/>
      <c r="AE15" s="254"/>
      <c r="AF15" s="254"/>
      <c r="AG15" s="254"/>
      <c r="AH15" s="254"/>
      <c r="AI15" s="254"/>
      <c r="AJ15" s="254"/>
      <c r="AK15" s="254"/>
      <c r="AL15" s="254"/>
      <c r="AM15" s="254"/>
      <c r="AN15" s="254"/>
      <c r="AO15" s="254"/>
      <c r="AP15" s="254"/>
      <c r="AQ15" s="254"/>
      <c r="AR15" s="254"/>
      <c r="AS15" s="254"/>
      <c r="AT15" s="254"/>
      <c r="AU15" s="254"/>
      <c r="AV15" s="254"/>
      <c r="AW15" s="254"/>
      <c r="AX15" s="254"/>
      <c r="AY15" s="254"/>
      <c r="AZ15" s="254"/>
      <c r="BA15" s="254"/>
      <c r="BB15" s="254"/>
      <c r="BC15" s="254"/>
      <c r="BD15" s="254"/>
      <c r="BE15" s="254"/>
      <c r="BF15" s="254"/>
      <c r="BG15" s="254"/>
      <c r="BH15" s="254"/>
      <c r="BI15" s="254"/>
      <c r="BJ15" s="254"/>
      <c r="BK15" s="254"/>
      <c r="BL15" s="254"/>
      <c r="BM15" s="254"/>
      <c r="BN15" s="254"/>
      <c r="BO15" s="254"/>
      <c r="BP15" s="254"/>
      <c r="BQ15" s="254"/>
      <c r="BR15" s="254"/>
      <c r="BS15" s="254"/>
      <c r="BT15" s="254"/>
      <c r="BU15" s="254"/>
      <c r="BV15" s="254"/>
      <c r="BW15" s="254"/>
      <c r="BX15" s="254"/>
      <c r="BY15" s="254"/>
      <c r="BZ15" s="254"/>
      <c r="CA15" s="254"/>
      <c r="CB15" s="254"/>
      <c r="CC15" s="254"/>
      <c r="CD15" s="254"/>
      <c r="CE15" s="254"/>
      <c r="CF15" s="254"/>
      <c r="CG15" s="254"/>
      <c r="CH15" s="254"/>
      <c r="CI15" s="254"/>
      <c r="CJ15" s="254"/>
      <c r="CK15" s="254"/>
      <c r="CL15" s="254"/>
      <c r="CM15" s="254"/>
      <c r="CN15" s="254"/>
      <c r="CO15" s="254"/>
      <c r="CP15" s="254"/>
      <c r="CQ15" s="254"/>
      <c r="CR15" s="254"/>
      <c r="CS15" s="254"/>
      <c r="CT15" s="254"/>
      <c r="CU15" s="254"/>
      <c r="CV15" s="254"/>
      <c r="CW15" s="254"/>
      <c r="CX15" s="254"/>
      <c r="CY15" s="254"/>
      <c r="CZ15" s="254"/>
      <c r="DA15" s="254"/>
      <c r="DB15" s="254"/>
      <c r="DC15" s="254"/>
      <c r="DD15" s="254"/>
      <c r="DE15" s="254"/>
      <c r="DF15" s="254"/>
      <c r="DG15" s="254"/>
      <c r="DH15" s="254"/>
      <c r="DI15" s="254"/>
      <c r="DJ15" s="254"/>
      <c r="DK15" s="254"/>
      <c r="DL15" s="254"/>
      <c r="DM15" s="254"/>
      <c r="DN15" s="254"/>
      <c r="DO15" s="254"/>
      <c r="DP15" s="254"/>
      <c r="DQ15" s="254"/>
      <c r="DR15" s="254"/>
      <c r="DS15" s="254"/>
      <c r="DT15" s="254"/>
      <c r="DU15" s="254"/>
      <c r="DV15" s="254"/>
      <c r="DW15" s="254"/>
      <c r="DX15" s="254"/>
      <c r="DY15" s="254"/>
      <c r="DZ15" s="254"/>
      <c r="EA15" s="254"/>
      <c r="EB15" s="254"/>
      <c r="EC15" s="254"/>
      <c r="ED15" s="254"/>
      <c r="EE15" s="254"/>
      <c r="EF15" s="254"/>
      <c r="EG15" s="254"/>
      <c r="EH15" s="254"/>
      <c r="EI15" s="254"/>
      <c r="EJ15" s="254"/>
      <c r="EK15" s="254"/>
      <c r="EL15" s="254"/>
      <c r="EM15" s="254"/>
      <c r="EN15" s="254"/>
      <c r="EO15" s="254"/>
      <c r="EP15" s="254"/>
      <c r="EQ15" s="254"/>
      <c r="ER15" s="254"/>
      <c r="ES15" s="254"/>
      <c r="ET15" s="254"/>
      <c r="EU15" s="254"/>
      <c r="EV15" s="254"/>
      <c r="EW15" s="254"/>
      <c r="EX15" s="254"/>
      <c r="EY15" s="254"/>
      <c r="EZ15" s="254"/>
      <c r="FA15" s="254"/>
      <c r="FB15" s="254"/>
      <c r="FC15" s="254"/>
      <c r="FD15" s="254"/>
      <c r="FE15" s="254"/>
      <c r="FF15" s="254"/>
      <c r="FG15" s="254"/>
      <c r="FH15" s="254"/>
      <c r="FI15" s="254"/>
      <c r="FJ15" s="254"/>
      <c r="FK15" s="254"/>
      <c r="FL15" s="254"/>
      <c r="FM15" s="254"/>
      <c r="FN15" s="254"/>
      <c r="FO15" s="254"/>
      <c r="FP15" s="254"/>
      <c r="FQ15" s="254"/>
      <c r="FR15" s="254"/>
      <c r="FS15" s="254"/>
      <c r="FT15" s="254"/>
      <c r="FU15" s="254"/>
      <c r="FV15" s="254"/>
      <c r="FW15" s="254"/>
      <c r="FX15" s="254"/>
      <c r="FY15" s="254"/>
      <c r="FZ15" s="254"/>
      <c r="GA15" s="254"/>
      <c r="GB15" s="254"/>
      <c r="GC15" s="254"/>
      <c r="GD15" s="254"/>
      <c r="GE15" s="254"/>
      <c r="GF15" s="254"/>
      <c r="GG15" s="254"/>
      <c r="GH15" s="254"/>
      <c r="GI15" s="254"/>
      <c r="GJ15" s="254"/>
      <c r="GK15" s="254"/>
      <c r="GL15" s="254"/>
      <c r="GM15" s="254"/>
      <c r="GN15" s="254"/>
      <c r="GO15" s="254"/>
      <c r="GP15" s="254"/>
      <c r="GQ15" s="254"/>
      <c r="GR15" s="254"/>
      <c r="GS15" s="254"/>
      <c r="GT15" s="254"/>
      <c r="GU15" s="254"/>
      <c r="GV15" s="254"/>
      <c r="GW15" s="254"/>
      <c r="GX15" s="254"/>
      <c r="GY15" s="254"/>
      <c r="GZ15" s="254"/>
      <c r="HA15" s="254"/>
      <c r="HB15" s="254"/>
      <c r="HC15" s="254"/>
      <c r="HD15" s="254"/>
      <c r="HE15" s="254"/>
      <c r="HF15" s="254"/>
      <c r="HG15" s="254"/>
      <c r="HH15" s="254"/>
      <c r="HI15" s="254"/>
      <c r="HJ15" s="254"/>
      <c r="HK15" s="254"/>
      <c r="HL15" s="254"/>
      <c r="HM15" s="254"/>
      <c r="HN15" s="254"/>
      <c r="HO15" s="254"/>
      <c r="HP15" s="254"/>
      <c r="HQ15" s="254"/>
      <c r="HR15" s="254"/>
      <c r="HS15" s="254"/>
      <c r="HT15" s="254"/>
      <c r="HU15" s="254"/>
      <c r="HV15" s="254"/>
      <c r="HW15" s="254"/>
      <c r="HX15" s="254"/>
      <c r="HY15" s="254"/>
      <c r="HZ15" s="254"/>
      <c r="IA15" s="254"/>
      <c r="IB15" s="254"/>
      <c r="IC15" s="254"/>
      <c r="ID15" s="254"/>
      <c r="IE15" s="254"/>
      <c r="IF15" s="254"/>
      <c r="IG15" s="254"/>
      <c r="IH15" s="254"/>
      <c r="II15" s="254"/>
      <c r="IJ15" s="254"/>
      <c r="IK15" s="254"/>
      <c r="IL15" s="254"/>
      <c r="IM15" s="254"/>
      <c r="IN15" s="254"/>
      <c r="IO15" s="254"/>
      <c r="IP15" s="254"/>
      <c r="IQ15" s="254"/>
    </row>
    <row r="16" spans="1:251" s="252" customFormat="1" ht="11.25" x14ac:dyDescent="0.3">
      <c r="A16" s="118" t="s">
        <v>147</v>
      </c>
      <c r="B16" s="100">
        <v>140</v>
      </c>
      <c r="C16" s="97">
        <v>58.156028368794324</v>
      </c>
      <c r="D16" s="97">
        <v>53.900709219858157</v>
      </c>
      <c r="E16" s="97">
        <v>1.4184397163120568</v>
      </c>
      <c r="F16" s="97">
        <v>74.468085106382972</v>
      </c>
      <c r="G16" s="97">
        <v>17.730496453900709</v>
      </c>
      <c r="H16" s="97"/>
      <c r="I16" s="234"/>
      <c r="J16" s="234"/>
      <c r="K16" s="234"/>
      <c r="T16" s="253"/>
      <c r="U16" s="253"/>
      <c r="V16" s="253"/>
      <c r="W16" s="253"/>
      <c r="X16" s="253"/>
      <c r="Y16" s="253"/>
      <c r="Z16" s="254"/>
      <c r="AA16" s="254"/>
      <c r="AB16" s="254"/>
      <c r="AC16" s="254"/>
      <c r="AD16" s="254"/>
      <c r="AE16" s="254"/>
      <c r="AF16" s="254"/>
      <c r="AG16" s="254"/>
      <c r="AH16" s="254"/>
      <c r="AI16" s="254"/>
      <c r="AJ16" s="254"/>
      <c r="AK16" s="254"/>
      <c r="AL16" s="254"/>
      <c r="AM16" s="254"/>
      <c r="AN16" s="254"/>
      <c r="AO16" s="254"/>
      <c r="AP16" s="254"/>
      <c r="AQ16" s="254"/>
      <c r="AR16" s="254"/>
      <c r="AS16" s="254"/>
      <c r="AT16" s="254"/>
      <c r="AU16" s="254"/>
      <c r="AV16" s="254"/>
      <c r="AW16" s="254"/>
      <c r="AX16" s="254"/>
      <c r="AY16" s="254"/>
      <c r="AZ16" s="254"/>
      <c r="BA16" s="254"/>
      <c r="BB16" s="254"/>
      <c r="BC16" s="254"/>
      <c r="BD16" s="254"/>
      <c r="BE16" s="254"/>
      <c r="BF16" s="254"/>
      <c r="BG16" s="254"/>
      <c r="BH16" s="254"/>
      <c r="BI16" s="254"/>
      <c r="BJ16" s="254"/>
      <c r="BK16" s="254"/>
      <c r="BL16" s="254"/>
      <c r="BM16" s="254"/>
      <c r="BN16" s="254"/>
      <c r="BO16" s="254"/>
      <c r="BP16" s="254"/>
      <c r="BQ16" s="254"/>
      <c r="BR16" s="254"/>
      <c r="BS16" s="254"/>
      <c r="BT16" s="254"/>
      <c r="BU16" s="254"/>
      <c r="BV16" s="254"/>
      <c r="BW16" s="254"/>
      <c r="BX16" s="254"/>
      <c r="BY16" s="254"/>
      <c r="BZ16" s="254"/>
      <c r="CA16" s="254"/>
      <c r="CB16" s="254"/>
      <c r="CC16" s="254"/>
      <c r="CD16" s="254"/>
      <c r="CE16" s="254"/>
      <c r="CF16" s="254"/>
      <c r="CG16" s="254"/>
      <c r="CH16" s="254"/>
      <c r="CI16" s="254"/>
      <c r="CJ16" s="254"/>
      <c r="CK16" s="254"/>
      <c r="CL16" s="254"/>
      <c r="CM16" s="254"/>
      <c r="CN16" s="254"/>
      <c r="CO16" s="254"/>
      <c r="CP16" s="254"/>
      <c r="CQ16" s="254"/>
      <c r="CR16" s="254"/>
      <c r="CS16" s="254"/>
      <c r="CT16" s="254"/>
      <c r="CU16" s="254"/>
      <c r="CV16" s="254"/>
      <c r="CW16" s="254"/>
      <c r="CX16" s="254"/>
      <c r="CY16" s="254"/>
      <c r="CZ16" s="254"/>
      <c r="DA16" s="254"/>
      <c r="DB16" s="254"/>
      <c r="DC16" s="254"/>
      <c r="DD16" s="254"/>
      <c r="DE16" s="254"/>
      <c r="DF16" s="254"/>
      <c r="DG16" s="254"/>
      <c r="DH16" s="254"/>
      <c r="DI16" s="254"/>
      <c r="DJ16" s="254"/>
      <c r="DK16" s="254"/>
      <c r="DL16" s="254"/>
      <c r="DM16" s="254"/>
      <c r="DN16" s="254"/>
      <c r="DO16" s="254"/>
      <c r="DP16" s="254"/>
      <c r="DQ16" s="254"/>
      <c r="DR16" s="254"/>
      <c r="DS16" s="254"/>
      <c r="DT16" s="254"/>
      <c r="DU16" s="254"/>
      <c r="DV16" s="254"/>
      <c r="DW16" s="254"/>
      <c r="DX16" s="254"/>
      <c r="DY16" s="254"/>
      <c r="DZ16" s="254"/>
      <c r="EA16" s="254"/>
      <c r="EB16" s="254"/>
      <c r="EC16" s="254"/>
      <c r="ED16" s="254"/>
      <c r="EE16" s="254"/>
      <c r="EF16" s="254"/>
      <c r="EG16" s="254"/>
      <c r="EH16" s="254"/>
      <c r="EI16" s="254"/>
      <c r="EJ16" s="254"/>
      <c r="EK16" s="254"/>
      <c r="EL16" s="254"/>
      <c r="EM16" s="254"/>
      <c r="EN16" s="254"/>
      <c r="EO16" s="254"/>
      <c r="EP16" s="254"/>
      <c r="EQ16" s="254"/>
      <c r="ER16" s="254"/>
      <c r="ES16" s="254"/>
      <c r="ET16" s="254"/>
      <c r="EU16" s="254"/>
      <c r="EV16" s="254"/>
      <c r="EW16" s="254"/>
      <c r="EX16" s="254"/>
      <c r="EY16" s="254"/>
      <c r="EZ16" s="254"/>
      <c r="FA16" s="254"/>
      <c r="FB16" s="254"/>
      <c r="FC16" s="254"/>
      <c r="FD16" s="254"/>
      <c r="FE16" s="254"/>
      <c r="FF16" s="254"/>
      <c r="FG16" s="254"/>
      <c r="FH16" s="254"/>
      <c r="FI16" s="254"/>
      <c r="FJ16" s="254"/>
      <c r="FK16" s="254"/>
      <c r="FL16" s="254"/>
      <c r="FM16" s="254"/>
      <c r="FN16" s="254"/>
      <c r="FO16" s="254"/>
      <c r="FP16" s="254"/>
      <c r="FQ16" s="254"/>
      <c r="FR16" s="254"/>
      <c r="FS16" s="254"/>
      <c r="FT16" s="254"/>
      <c r="FU16" s="254"/>
      <c r="FV16" s="254"/>
      <c r="FW16" s="254"/>
      <c r="FX16" s="254"/>
      <c r="FY16" s="254"/>
      <c r="FZ16" s="254"/>
      <c r="GA16" s="254"/>
      <c r="GB16" s="254"/>
      <c r="GC16" s="254"/>
      <c r="GD16" s="254"/>
      <c r="GE16" s="254"/>
      <c r="GF16" s="254"/>
      <c r="GG16" s="254"/>
      <c r="GH16" s="254"/>
      <c r="GI16" s="254"/>
      <c r="GJ16" s="254"/>
      <c r="GK16" s="254"/>
      <c r="GL16" s="254"/>
      <c r="GM16" s="254"/>
      <c r="GN16" s="254"/>
      <c r="GO16" s="254"/>
      <c r="GP16" s="254"/>
      <c r="GQ16" s="254"/>
      <c r="GR16" s="254"/>
      <c r="GS16" s="254"/>
      <c r="GT16" s="254"/>
      <c r="GU16" s="254"/>
      <c r="GV16" s="254"/>
      <c r="GW16" s="254"/>
      <c r="GX16" s="254"/>
      <c r="GY16" s="254"/>
      <c r="GZ16" s="254"/>
      <c r="HA16" s="254"/>
      <c r="HB16" s="254"/>
      <c r="HC16" s="254"/>
      <c r="HD16" s="254"/>
      <c r="HE16" s="254"/>
      <c r="HF16" s="254"/>
      <c r="HG16" s="254"/>
      <c r="HH16" s="254"/>
      <c r="HI16" s="254"/>
      <c r="HJ16" s="254"/>
      <c r="HK16" s="254"/>
      <c r="HL16" s="254"/>
      <c r="HM16" s="254"/>
      <c r="HN16" s="254"/>
      <c r="HO16" s="254"/>
      <c r="HP16" s="254"/>
      <c r="HQ16" s="254"/>
      <c r="HR16" s="254"/>
      <c r="HS16" s="254"/>
      <c r="HT16" s="254"/>
      <c r="HU16" s="254"/>
      <c r="HV16" s="254"/>
      <c r="HW16" s="254"/>
      <c r="HX16" s="254"/>
      <c r="HY16" s="254"/>
      <c r="HZ16" s="254"/>
      <c r="IA16" s="254"/>
      <c r="IB16" s="254"/>
      <c r="IC16" s="254"/>
      <c r="ID16" s="254"/>
      <c r="IE16" s="254"/>
      <c r="IF16" s="254"/>
      <c r="IG16" s="254"/>
      <c r="IH16" s="254"/>
      <c r="II16" s="254"/>
      <c r="IJ16" s="254"/>
      <c r="IK16" s="254"/>
      <c r="IL16" s="254"/>
      <c r="IM16" s="254"/>
      <c r="IN16" s="254"/>
      <c r="IO16" s="254"/>
      <c r="IP16" s="254"/>
      <c r="IQ16" s="254"/>
    </row>
    <row r="17" spans="1:7" s="252" customFormat="1" ht="11.25" x14ac:dyDescent="0.3">
      <c r="A17" s="118" t="s">
        <v>148</v>
      </c>
      <c r="B17" s="100">
        <v>110</v>
      </c>
      <c r="C17" s="97">
        <v>28.037383177570092</v>
      </c>
      <c r="D17" s="97">
        <v>13.084112149532709</v>
      </c>
      <c r="E17" s="97">
        <v>9.3457943925233646</v>
      </c>
      <c r="F17" s="97">
        <v>43.925233644859816</v>
      </c>
      <c r="G17" s="97">
        <v>43.925233644859816</v>
      </c>
    </row>
    <row r="18" spans="1:7" s="252" customFormat="1" ht="11.25" x14ac:dyDescent="0.3">
      <c r="A18" s="118" t="s">
        <v>149</v>
      </c>
      <c r="B18" s="100">
        <v>100</v>
      </c>
      <c r="C18" s="97">
        <v>66.666666666666657</v>
      </c>
      <c r="D18" s="97">
        <v>45.098039215686278</v>
      </c>
      <c r="E18" s="97">
        <v>21.568627450980394</v>
      </c>
      <c r="F18" s="97">
        <v>48.03921568627451</v>
      </c>
      <c r="G18" s="97">
        <v>42.156862745098039</v>
      </c>
    </row>
    <row r="19" spans="1:7" s="252" customFormat="1" ht="11.25" x14ac:dyDescent="0.3">
      <c r="A19" s="118" t="s">
        <v>150</v>
      </c>
      <c r="B19" s="100">
        <v>90</v>
      </c>
      <c r="C19" s="97">
        <v>59.574468085106382</v>
      </c>
      <c r="D19" s="97">
        <v>35.106382978723403</v>
      </c>
      <c r="E19" s="97">
        <v>24.468085106382979</v>
      </c>
      <c r="F19" s="97">
        <v>44.680851063829785</v>
      </c>
      <c r="G19" s="97">
        <v>47.872340425531917</v>
      </c>
    </row>
    <row r="20" spans="1:7" s="252" customFormat="1" ht="11.25" x14ac:dyDescent="0.3">
      <c r="A20" s="118" t="s">
        <v>151</v>
      </c>
      <c r="B20" s="100">
        <v>80</v>
      </c>
      <c r="C20" s="97">
        <v>61.445783132530117</v>
      </c>
      <c r="D20" s="97">
        <v>33.734939759036145</v>
      </c>
      <c r="E20" s="97">
        <v>24.096385542168676</v>
      </c>
      <c r="F20" s="97">
        <v>33.734939759036145</v>
      </c>
      <c r="G20" s="97">
        <v>53.01204819277109</v>
      </c>
    </row>
    <row r="21" spans="1:7" s="252" customFormat="1" ht="11.25" x14ac:dyDescent="0.3">
      <c r="A21" s="118" t="s">
        <v>152</v>
      </c>
      <c r="B21" s="100">
        <v>80</v>
      </c>
      <c r="C21" s="97">
        <v>45.454545454545453</v>
      </c>
      <c r="D21" s="97">
        <v>31.168831168831169</v>
      </c>
      <c r="E21" s="97">
        <v>14.285714285714285</v>
      </c>
      <c r="F21" s="97">
        <v>29.870129870129869</v>
      </c>
      <c r="G21" s="97">
        <v>50.649350649350644</v>
      </c>
    </row>
    <row r="22" spans="1:7" s="252" customFormat="1" ht="11.25" x14ac:dyDescent="0.3">
      <c r="A22" s="118" t="s">
        <v>153</v>
      </c>
      <c r="B22" s="100">
        <v>70</v>
      </c>
      <c r="C22" s="97">
        <v>70.149253731343293</v>
      </c>
      <c r="D22" s="97">
        <v>40.298507462686565</v>
      </c>
      <c r="E22" s="97">
        <v>29.850746268656714</v>
      </c>
      <c r="F22" s="97">
        <v>52.238805970149251</v>
      </c>
      <c r="G22" s="97">
        <v>34.328358208955223</v>
      </c>
    </row>
    <row r="23" spans="1:7" s="252" customFormat="1" ht="11.25" x14ac:dyDescent="0.3">
      <c r="A23" s="118" t="s">
        <v>154</v>
      </c>
      <c r="B23" s="100">
        <v>50</v>
      </c>
      <c r="C23" s="97">
        <v>96.15384615384616</v>
      </c>
      <c r="D23" s="97">
        <v>96.15384615384616</v>
      </c>
      <c r="E23" s="97" t="s">
        <v>229</v>
      </c>
      <c r="F23" s="97">
        <v>86.538461538461547</v>
      </c>
      <c r="G23" s="97">
        <v>7.6923076923076925</v>
      </c>
    </row>
    <row r="24" spans="1:7" s="252" customFormat="1" ht="11.25" x14ac:dyDescent="0.3">
      <c r="A24" s="118" t="s">
        <v>155</v>
      </c>
      <c r="B24" s="100">
        <v>50</v>
      </c>
      <c r="C24" s="97">
        <v>51.111111111111107</v>
      </c>
      <c r="D24" s="97">
        <v>40</v>
      </c>
      <c r="E24" s="97">
        <v>11.111111111111111</v>
      </c>
      <c r="F24" s="97">
        <v>68.888888888888886</v>
      </c>
      <c r="G24" s="97">
        <v>26.666666666666668</v>
      </c>
    </row>
    <row r="25" spans="1:7" s="252" customFormat="1" ht="11.25" x14ac:dyDescent="0.3">
      <c r="A25" s="118" t="s">
        <v>156</v>
      </c>
      <c r="B25" s="100">
        <v>40</v>
      </c>
      <c r="C25" s="97">
        <v>50</v>
      </c>
      <c r="D25" s="97">
        <v>42.5</v>
      </c>
      <c r="E25" s="97">
        <v>2.5</v>
      </c>
      <c r="F25" s="97">
        <v>72.5</v>
      </c>
      <c r="G25" s="97">
        <v>17.5</v>
      </c>
    </row>
    <row r="26" spans="1:7" s="252" customFormat="1" ht="11.25" x14ac:dyDescent="0.3">
      <c r="A26" s="118" t="s">
        <v>157</v>
      </c>
      <c r="B26" s="100">
        <v>40</v>
      </c>
      <c r="C26" s="97">
        <v>41.025641025641022</v>
      </c>
      <c r="D26" s="97">
        <v>20.512820512820511</v>
      </c>
      <c r="E26" s="97">
        <v>10.256410256410255</v>
      </c>
      <c r="F26" s="97">
        <v>46.153846153846153</v>
      </c>
      <c r="G26" s="97">
        <v>41.025641025641022</v>
      </c>
    </row>
    <row r="27" spans="1:7" s="252" customFormat="1" ht="11.25" x14ac:dyDescent="0.3">
      <c r="A27" s="118" t="s">
        <v>158</v>
      </c>
      <c r="B27" s="100">
        <v>250</v>
      </c>
      <c r="C27" s="97">
        <v>57.258064516129039</v>
      </c>
      <c r="D27" s="97">
        <v>34.677419354838712</v>
      </c>
      <c r="E27" s="97">
        <v>15.725806451612904</v>
      </c>
      <c r="F27" s="97">
        <v>60.483870967741936</v>
      </c>
      <c r="G27" s="97">
        <v>21.370967741935484</v>
      </c>
    </row>
    <row r="28" spans="1:7" s="238" customFormat="1" ht="5.0999999999999996" customHeight="1" x14ac:dyDescent="0.3">
      <c r="A28" s="115"/>
      <c r="B28" s="97"/>
      <c r="C28" s="97"/>
      <c r="D28" s="97"/>
      <c r="E28" s="97"/>
      <c r="F28" s="97"/>
      <c r="G28" s="97"/>
    </row>
    <row r="29" spans="1:7" s="238" customFormat="1" ht="12.95" customHeight="1" x14ac:dyDescent="0.3">
      <c r="A29" s="116" t="s">
        <v>52</v>
      </c>
      <c r="B29" s="94">
        <v>2950</v>
      </c>
      <c r="C29" s="120">
        <v>42.010832769126608</v>
      </c>
      <c r="D29" s="120">
        <v>28.232904536222069</v>
      </c>
      <c r="E29" s="120">
        <v>10.900473933649289</v>
      </c>
      <c r="F29" s="120">
        <v>16.723087339201083</v>
      </c>
      <c r="G29" s="120">
        <v>41.706161137440759</v>
      </c>
    </row>
    <row r="30" spans="1:7" s="238" customFormat="1" ht="5.0999999999999996" customHeight="1" x14ac:dyDescent="0.3">
      <c r="A30" s="115"/>
      <c r="B30" s="97"/>
      <c r="C30" s="97"/>
      <c r="D30" s="97"/>
      <c r="E30" s="97"/>
      <c r="F30" s="97"/>
      <c r="G30" s="97"/>
    </row>
    <row r="31" spans="1:7" s="252" customFormat="1" ht="11.25" x14ac:dyDescent="0.3">
      <c r="A31" s="118" t="s">
        <v>159</v>
      </c>
      <c r="B31" s="100">
        <v>1100</v>
      </c>
      <c r="C31" s="97">
        <v>49.18181818181818</v>
      </c>
      <c r="D31" s="97">
        <v>36.727272727272727</v>
      </c>
      <c r="E31" s="97">
        <v>8.545454545454545</v>
      </c>
      <c r="F31" s="97">
        <v>10.545454545454545</v>
      </c>
      <c r="G31" s="97">
        <v>51.909090909090907</v>
      </c>
    </row>
    <row r="32" spans="1:7" s="252" customFormat="1" ht="11.25" x14ac:dyDescent="0.3">
      <c r="A32" s="118" t="s">
        <v>160</v>
      </c>
      <c r="B32" s="100">
        <v>820</v>
      </c>
      <c r="C32" s="97">
        <v>32.31707317073171</v>
      </c>
      <c r="D32" s="97">
        <v>21.707317073170731</v>
      </c>
      <c r="E32" s="97">
        <v>8.7804878048780477</v>
      </c>
      <c r="F32" s="97">
        <v>4.7560975609756095</v>
      </c>
      <c r="G32" s="97">
        <v>34.756097560975604</v>
      </c>
    </row>
    <row r="33" spans="1:7" s="252" customFormat="1" ht="11.25" x14ac:dyDescent="0.3">
      <c r="A33" s="118" t="s">
        <v>161</v>
      </c>
      <c r="B33" s="100">
        <v>260</v>
      </c>
      <c r="C33" s="97">
        <v>43.29501915708812</v>
      </c>
      <c r="D33" s="97">
        <v>16.475095785440612</v>
      </c>
      <c r="E33" s="97">
        <v>26.819923371647509</v>
      </c>
      <c r="F33" s="97">
        <v>43.29501915708812</v>
      </c>
      <c r="G33" s="97">
        <v>34.099616858237546</v>
      </c>
    </row>
    <row r="34" spans="1:7" s="252" customFormat="1" ht="11.25" x14ac:dyDescent="0.3">
      <c r="A34" s="118" t="s">
        <v>162</v>
      </c>
      <c r="B34" s="100">
        <v>170</v>
      </c>
      <c r="C34" s="97">
        <v>61.445783132530117</v>
      </c>
      <c r="D34" s="97">
        <v>43.373493975903614</v>
      </c>
      <c r="E34" s="97">
        <v>4.8192771084337354</v>
      </c>
      <c r="F34" s="97">
        <v>68.07228915662651</v>
      </c>
      <c r="G34" s="97">
        <v>20.481927710843372</v>
      </c>
    </row>
    <row r="35" spans="1:7" s="252" customFormat="1" ht="11.25" x14ac:dyDescent="0.3">
      <c r="A35" s="118" t="s">
        <v>163</v>
      </c>
      <c r="B35" s="100">
        <v>160</v>
      </c>
      <c r="C35" s="97">
        <v>27.096774193548391</v>
      </c>
      <c r="D35" s="97">
        <v>21.29032258064516</v>
      </c>
      <c r="E35" s="97">
        <v>5.806451612903226</v>
      </c>
      <c r="F35" s="97">
        <v>9.0322580645161281</v>
      </c>
      <c r="G35" s="97">
        <v>49.032258064516128</v>
      </c>
    </row>
    <row r="36" spans="1:7" s="252" customFormat="1" ht="11.25" x14ac:dyDescent="0.3">
      <c r="A36" s="118" t="s">
        <v>164</v>
      </c>
      <c r="B36" s="100">
        <v>110</v>
      </c>
      <c r="C36" s="97">
        <v>65.486725663716811</v>
      </c>
      <c r="D36" s="97">
        <v>31.858407079646017</v>
      </c>
      <c r="E36" s="97">
        <v>30.088495575221241</v>
      </c>
      <c r="F36" s="97">
        <v>46.017699115044245</v>
      </c>
      <c r="G36" s="97">
        <v>27.43362831858407</v>
      </c>
    </row>
    <row r="37" spans="1:7" s="252" customFormat="1" ht="11.25" x14ac:dyDescent="0.3">
      <c r="A37" s="118" t="s">
        <v>165</v>
      </c>
      <c r="B37" s="100">
        <v>90</v>
      </c>
      <c r="C37" s="97">
        <v>38.202247191011232</v>
      </c>
      <c r="D37" s="97">
        <v>21.348314606741571</v>
      </c>
      <c r="E37" s="97">
        <v>16.853932584269664</v>
      </c>
      <c r="F37" s="97">
        <v>14.606741573033707</v>
      </c>
      <c r="G37" s="97">
        <v>78.651685393258433</v>
      </c>
    </row>
    <row r="38" spans="1:7" s="252" customFormat="1" ht="11.25" x14ac:dyDescent="0.3">
      <c r="A38" s="118" t="s">
        <v>166</v>
      </c>
      <c r="B38" s="100">
        <v>60</v>
      </c>
      <c r="C38" s="97">
        <v>19.35483870967742</v>
      </c>
      <c r="D38" s="97">
        <v>17.741935483870968</v>
      </c>
      <c r="E38" s="97">
        <v>1.6129032258064515</v>
      </c>
      <c r="F38" s="97">
        <v>4.838709677419355</v>
      </c>
      <c r="G38" s="97">
        <v>22.58064516129032</v>
      </c>
    </row>
    <row r="39" spans="1:7" s="252" customFormat="1" ht="11.25" x14ac:dyDescent="0.3">
      <c r="A39" s="118" t="s">
        <v>167</v>
      </c>
      <c r="B39" s="100">
        <v>50</v>
      </c>
      <c r="C39" s="97">
        <v>22.222222222222221</v>
      </c>
      <c r="D39" s="97">
        <v>3.7037037037037033</v>
      </c>
      <c r="E39" s="97">
        <v>18.518518518518519</v>
      </c>
      <c r="F39" s="97">
        <v>18.518518518518519</v>
      </c>
      <c r="G39" s="97">
        <v>50</v>
      </c>
    </row>
    <row r="40" spans="1:7" s="252" customFormat="1" ht="11.25" x14ac:dyDescent="0.3">
      <c r="A40" s="118" t="s">
        <v>158</v>
      </c>
      <c r="B40" s="100">
        <v>130</v>
      </c>
      <c r="C40" s="97">
        <v>34.328358208955223</v>
      </c>
      <c r="D40" s="97">
        <v>26.865671641791046</v>
      </c>
      <c r="E40" s="97">
        <v>6.7164179104477615</v>
      </c>
      <c r="F40" s="97">
        <v>15.671641791044777</v>
      </c>
      <c r="G40" s="97">
        <v>26.119402985074625</v>
      </c>
    </row>
    <row r="41" spans="1:7" s="238" customFormat="1" ht="5.0999999999999996" customHeight="1" x14ac:dyDescent="0.3">
      <c r="A41" s="115"/>
      <c r="B41" s="97"/>
      <c r="C41" s="97"/>
      <c r="D41" s="97"/>
      <c r="E41" s="97"/>
      <c r="F41" s="97"/>
      <c r="G41" s="97"/>
    </row>
    <row r="42" spans="1:7" s="238" customFormat="1" ht="12.95" customHeight="1" x14ac:dyDescent="0.3">
      <c r="A42" s="116" t="s">
        <v>54</v>
      </c>
      <c r="B42" s="94">
        <v>1620</v>
      </c>
      <c r="C42" s="120">
        <v>66.934984520123848</v>
      </c>
      <c r="D42" s="120">
        <v>44.148606811145513</v>
      </c>
      <c r="E42" s="120">
        <v>18.390092879256965</v>
      </c>
      <c r="F42" s="120">
        <v>21.981424148606813</v>
      </c>
      <c r="G42" s="120">
        <v>38.637770897832816</v>
      </c>
    </row>
    <row r="43" spans="1:7" s="238" customFormat="1" ht="5.0999999999999996" customHeight="1" x14ac:dyDescent="0.3">
      <c r="A43" s="115"/>
    </row>
    <row r="44" spans="1:7" s="252" customFormat="1" ht="11.25" x14ac:dyDescent="0.3">
      <c r="A44" s="118" t="s">
        <v>168</v>
      </c>
      <c r="B44" s="100">
        <v>270</v>
      </c>
      <c r="C44" s="97">
        <v>65.808823529411768</v>
      </c>
      <c r="D44" s="97">
        <v>55.514705882352942</v>
      </c>
      <c r="E44" s="97">
        <v>10.294117647058822</v>
      </c>
      <c r="F44" s="97">
        <v>30.882352941176471</v>
      </c>
      <c r="G44" s="97">
        <v>36.764705882352942</v>
      </c>
    </row>
    <row r="45" spans="1:7" s="252" customFormat="1" ht="11.25" x14ac:dyDescent="0.3">
      <c r="A45" s="118" t="s">
        <v>169</v>
      </c>
      <c r="B45" s="100">
        <v>260</v>
      </c>
      <c r="C45" s="97">
        <v>80.769230769230774</v>
      </c>
      <c r="D45" s="97">
        <v>50</v>
      </c>
      <c r="E45" s="97">
        <v>22.692307692307693</v>
      </c>
      <c r="F45" s="97">
        <v>17.307692307692307</v>
      </c>
      <c r="G45" s="97">
        <v>56.53846153846154</v>
      </c>
    </row>
    <row r="46" spans="1:7" s="252" customFormat="1" ht="11.25" x14ac:dyDescent="0.3">
      <c r="A46" s="118" t="s">
        <v>170</v>
      </c>
      <c r="B46" s="100">
        <v>150</v>
      </c>
      <c r="C46" s="97">
        <v>36.363636363636367</v>
      </c>
      <c r="D46" s="97">
        <v>25.324675324675322</v>
      </c>
      <c r="E46" s="97">
        <v>10.38961038961039</v>
      </c>
      <c r="F46" s="97">
        <v>31.168831168831169</v>
      </c>
      <c r="G46" s="97">
        <v>49.350649350649348</v>
      </c>
    </row>
    <row r="47" spans="1:7" s="252" customFormat="1" ht="11.25" x14ac:dyDescent="0.3">
      <c r="A47" s="118" t="s">
        <v>171</v>
      </c>
      <c r="B47" s="100">
        <v>140</v>
      </c>
      <c r="C47" s="97">
        <v>95.774647887323937</v>
      </c>
      <c r="D47" s="97">
        <v>57.74647887323944</v>
      </c>
      <c r="E47" s="97">
        <v>38.028169014084504</v>
      </c>
      <c r="F47" s="97">
        <v>28.87323943661972</v>
      </c>
      <c r="G47" s="97">
        <v>14.084507042253522</v>
      </c>
    </row>
    <row r="48" spans="1:7" s="252" customFormat="1" ht="11.25" x14ac:dyDescent="0.3">
      <c r="A48" s="118" t="s">
        <v>172</v>
      </c>
      <c r="B48" s="100">
        <v>110</v>
      </c>
      <c r="C48" s="97">
        <v>73.584905660377359</v>
      </c>
      <c r="D48" s="97">
        <v>51.886792452830186</v>
      </c>
      <c r="E48" s="97">
        <v>13.20754716981132</v>
      </c>
      <c r="F48" s="97">
        <v>28.30188679245283</v>
      </c>
      <c r="G48" s="97">
        <v>41.509433962264154</v>
      </c>
    </row>
    <row r="49" spans="1:18" s="252" customFormat="1" ht="11.25" x14ac:dyDescent="0.3">
      <c r="A49" s="118" t="s">
        <v>173</v>
      </c>
      <c r="B49" s="100">
        <v>90</v>
      </c>
      <c r="C49" s="97">
        <v>87.356321839080465</v>
      </c>
      <c r="D49" s="97">
        <v>57.47126436781609</v>
      </c>
      <c r="E49" s="97">
        <v>19.540229885057471</v>
      </c>
      <c r="F49" s="97">
        <v>3.4482758620689653</v>
      </c>
      <c r="G49" s="97">
        <v>72.41379310344827</v>
      </c>
    </row>
    <row r="50" spans="1:18" s="252" customFormat="1" ht="11.25" x14ac:dyDescent="0.3">
      <c r="A50" s="118" t="s">
        <v>174</v>
      </c>
      <c r="B50" s="100">
        <v>70</v>
      </c>
      <c r="C50" s="97">
        <v>78.082191780821915</v>
      </c>
      <c r="D50" s="97">
        <v>24.657534246575342</v>
      </c>
      <c r="E50" s="97">
        <v>53.424657534246577</v>
      </c>
      <c r="F50" s="97">
        <v>1.3698630136986301</v>
      </c>
      <c r="G50" s="97">
        <v>34.246575342465754</v>
      </c>
    </row>
    <row r="51" spans="1:18" s="252" customFormat="1" ht="11.25" x14ac:dyDescent="0.3">
      <c r="A51" s="118" t="s">
        <v>175</v>
      </c>
      <c r="B51" s="100">
        <v>50</v>
      </c>
      <c r="C51" s="97">
        <v>40.816326530612244</v>
      </c>
      <c r="D51" s="97">
        <v>38.775510204081634</v>
      </c>
      <c r="E51" s="97">
        <v>2.0408163265306123</v>
      </c>
      <c r="F51" s="97">
        <v>40.816326530612244</v>
      </c>
      <c r="G51" s="97">
        <v>14.285714285714285</v>
      </c>
    </row>
    <row r="52" spans="1:18" s="252" customFormat="1" ht="22.5" x14ac:dyDescent="0.3">
      <c r="A52" s="118" t="s">
        <v>176</v>
      </c>
      <c r="B52" s="100">
        <v>50</v>
      </c>
      <c r="C52" s="97">
        <v>53.191489361702125</v>
      </c>
      <c r="D52" s="97">
        <v>40.425531914893611</v>
      </c>
      <c r="E52" s="97">
        <v>12.76595744680851</v>
      </c>
      <c r="F52" s="97">
        <v>42.553191489361701</v>
      </c>
      <c r="G52" s="97">
        <v>21.276595744680851</v>
      </c>
    </row>
    <row r="53" spans="1:18" s="252" customFormat="1" ht="11.25" x14ac:dyDescent="0.3">
      <c r="A53" s="118" t="s">
        <v>177</v>
      </c>
      <c r="B53" s="100">
        <v>40</v>
      </c>
      <c r="C53" s="97">
        <v>92.857142857142861</v>
      </c>
      <c r="D53" s="97">
        <v>57.142857142857139</v>
      </c>
      <c r="E53" s="97">
        <v>19.047619047619047</v>
      </c>
      <c r="F53" s="97">
        <v>47.619047619047613</v>
      </c>
      <c r="G53" s="97">
        <v>47.619047619047613</v>
      </c>
    </row>
    <row r="54" spans="1:18" s="252" customFormat="1" ht="11.25" x14ac:dyDescent="0.3">
      <c r="A54" s="118" t="s">
        <v>178</v>
      </c>
      <c r="B54" s="100">
        <v>40</v>
      </c>
      <c r="C54" s="97">
        <v>14.285714285714285</v>
      </c>
      <c r="D54" s="97">
        <v>9.5238095238095237</v>
      </c>
      <c r="E54" s="97">
        <v>4.7619047619047619</v>
      </c>
      <c r="F54" s="97" t="s">
        <v>229</v>
      </c>
      <c r="G54" s="97">
        <v>28.571428571428569</v>
      </c>
    </row>
    <row r="55" spans="1:18" s="252" customFormat="1" ht="11.25" x14ac:dyDescent="0.3">
      <c r="A55" s="118" t="s">
        <v>179</v>
      </c>
      <c r="B55" s="100">
        <v>40</v>
      </c>
      <c r="C55" s="97">
        <v>59.45945945945946</v>
      </c>
      <c r="D55" s="97">
        <v>35.135135135135137</v>
      </c>
      <c r="E55" s="97">
        <v>10.810810810810811</v>
      </c>
      <c r="F55" s="97" t="s">
        <v>229</v>
      </c>
      <c r="G55" s="97">
        <v>18.918918918918919</v>
      </c>
    </row>
    <row r="56" spans="1:18" s="252" customFormat="1" ht="11.25" x14ac:dyDescent="0.3">
      <c r="A56" s="118" t="s">
        <v>158</v>
      </c>
      <c r="B56" s="100">
        <v>300</v>
      </c>
      <c r="C56" s="97">
        <v>58.223684210526315</v>
      </c>
      <c r="D56" s="97">
        <v>35.855263157894733</v>
      </c>
      <c r="E56" s="97">
        <v>16.118421052631579</v>
      </c>
      <c r="F56" s="97">
        <v>14.144736842105262</v>
      </c>
      <c r="G56" s="97">
        <v>30.592105263157894</v>
      </c>
    </row>
    <row r="57" spans="1:18" s="238" customFormat="1" ht="5.0999999999999996" customHeight="1" x14ac:dyDescent="0.3">
      <c r="A57" s="115"/>
      <c r="B57" s="97"/>
      <c r="C57" s="97"/>
      <c r="D57" s="97"/>
      <c r="E57" s="97"/>
      <c r="F57" s="97"/>
      <c r="G57" s="97"/>
    </row>
    <row r="58" spans="1:18" s="238" customFormat="1" ht="12.95" customHeight="1" x14ac:dyDescent="0.3">
      <c r="A58" s="116" t="s">
        <v>57</v>
      </c>
      <c r="B58" s="94">
        <v>1110</v>
      </c>
      <c r="C58" s="120">
        <v>32.97394429469901</v>
      </c>
      <c r="D58" s="120">
        <v>22.821203953279426</v>
      </c>
      <c r="E58" s="120">
        <v>4.4923629829290208</v>
      </c>
      <c r="F58" s="120">
        <v>2.8751123090745736</v>
      </c>
      <c r="G58" s="120">
        <v>31.985624438454629</v>
      </c>
    </row>
    <row r="59" spans="1:18" s="238" customFormat="1" ht="5.0999999999999996" customHeight="1" x14ac:dyDescent="0.3">
      <c r="A59" s="115"/>
      <c r="B59" s="97"/>
      <c r="C59" s="97"/>
      <c r="D59" s="97"/>
      <c r="E59" s="97"/>
      <c r="F59" s="97"/>
      <c r="G59" s="97"/>
    </row>
    <row r="60" spans="1:18" s="252" customFormat="1" ht="11.25" x14ac:dyDescent="0.3">
      <c r="A60" s="118" t="s">
        <v>180</v>
      </c>
      <c r="B60" s="100">
        <v>660</v>
      </c>
      <c r="C60" s="97">
        <v>33.384146341463413</v>
      </c>
      <c r="D60" s="97">
        <v>23.323170731707318</v>
      </c>
      <c r="E60" s="97">
        <v>3.50609756097561</v>
      </c>
      <c r="F60" s="97">
        <v>2.1341463414634148</v>
      </c>
      <c r="G60" s="97">
        <v>31.25</v>
      </c>
    </row>
    <row r="61" spans="1:18" s="252" customFormat="1" ht="11.25" x14ac:dyDescent="0.3">
      <c r="A61" s="118" t="s">
        <v>181</v>
      </c>
      <c r="B61" s="100">
        <v>400</v>
      </c>
      <c r="C61" s="97">
        <v>32.575757575757578</v>
      </c>
      <c r="D61" s="97">
        <v>25.252525252525253</v>
      </c>
      <c r="E61" s="97">
        <v>6.8181818181818175</v>
      </c>
      <c r="F61" s="97">
        <v>2.2727272727272729</v>
      </c>
      <c r="G61" s="97">
        <v>34.848484848484851</v>
      </c>
    </row>
    <row r="62" spans="1:18" s="252" customFormat="1" ht="11.25" x14ac:dyDescent="0.3">
      <c r="A62" s="118" t="s">
        <v>182</v>
      </c>
      <c r="B62" s="100">
        <v>30</v>
      </c>
      <c r="C62" s="97">
        <v>54.54545454545454</v>
      </c>
      <c r="D62" s="97">
        <v>3.0303030303030303</v>
      </c>
      <c r="E62" s="97" t="s">
        <v>229</v>
      </c>
      <c r="F62" s="97" t="s">
        <v>229</v>
      </c>
      <c r="G62" s="97">
        <v>33.333333333333329</v>
      </c>
    </row>
    <row r="63" spans="1:18" s="252" customFormat="1" ht="11.25" x14ac:dyDescent="0.3">
      <c r="A63" s="118" t="s">
        <v>158</v>
      </c>
      <c r="B63" s="100">
        <v>30</v>
      </c>
      <c r="C63" s="97">
        <v>3.5714285714285712</v>
      </c>
      <c r="D63" s="97" t="s">
        <v>229</v>
      </c>
      <c r="E63" s="97" t="s">
        <v>229</v>
      </c>
      <c r="F63" s="97">
        <v>32.142857142857146</v>
      </c>
      <c r="G63" s="97">
        <v>7.1428571428571423</v>
      </c>
    </row>
    <row r="64" spans="1:18" s="256" customFormat="1" ht="5.0999999999999996" customHeight="1" x14ac:dyDescent="0.2">
      <c r="A64" s="298"/>
      <c r="B64" s="299"/>
      <c r="C64" s="300"/>
      <c r="D64" s="300"/>
      <c r="E64" s="300"/>
      <c r="F64" s="300"/>
      <c r="G64" s="300"/>
      <c r="H64" s="123"/>
      <c r="I64" s="97"/>
      <c r="J64" s="97"/>
      <c r="K64" s="255"/>
      <c r="L64" s="436"/>
      <c r="M64" s="436"/>
      <c r="N64" s="436"/>
      <c r="O64" s="436"/>
      <c r="P64" s="436"/>
      <c r="Q64" s="436"/>
      <c r="R64" s="436"/>
    </row>
    <row r="65" spans="1:18" s="90" customFormat="1" ht="5.0999999999999996" customHeight="1" x14ac:dyDescent="0.25">
      <c r="A65" s="296"/>
      <c r="B65" s="297"/>
      <c r="C65" s="297"/>
      <c r="D65" s="297"/>
      <c r="E65" s="297"/>
      <c r="F65" s="297"/>
      <c r="G65" s="301"/>
      <c r="H65" s="123"/>
      <c r="I65" s="97"/>
      <c r="J65" s="97"/>
      <c r="K65" s="106"/>
      <c r="L65" s="121"/>
      <c r="M65" s="121"/>
      <c r="N65" s="121"/>
      <c r="O65" s="121"/>
      <c r="P65" s="121"/>
      <c r="Q65" s="241"/>
      <c r="R65" s="242"/>
    </row>
    <row r="66" spans="1:18" s="261" customFormat="1" ht="11.45" customHeight="1" x14ac:dyDescent="0.3">
      <c r="A66" s="433" t="s">
        <v>119</v>
      </c>
      <c r="B66" s="433"/>
      <c r="C66" s="433"/>
      <c r="D66" s="433"/>
      <c r="E66" s="433"/>
      <c r="F66" s="433"/>
      <c r="G66" s="433"/>
      <c r="H66" s="257"/>
      <c r="I66" s="257"/>
      <c r="J66" s="257"/>
      <c r="K66" s="258"/>
      <c r="L66" s="258"/>
      <c r="M66" s="258"/>
      <c r="N66" s="258"/>
      <c r="O66" s="258"/>
      <c r="P66" s="258"/>
      <c r="Q66" s="259"/>
      <c r="R66" s="260"/>
    </row>
    <row r="67" spans="1:18" s="261" customFormat="1" ht="11.45" customHeight="1" x14ac:dyDescent="0.3">
      <c r="A67" s="433" t="s">
        <v>120</v>
      </c>
      <c r="B67" s="433"/>
      <c r="C67" s="433"/>
      <c r="D67" s="433"/>
      <c r="E67" s="433"/>
      <c r="F67" s="433"/>
      <c r="G67" s="433"/>
      <c r="H67" s="257"/>
      <c r="I67" s="257"/>
      <c r="J67" s="257"/>
      <c r="K67" s="258"/>
      <c r="L67" s="258"/>
      <c r="M67" s="258"/>
      <c r="N67" s="258"/>
      <c r="O67" s="258"/>
      <c r="P67" s="258"/>
      <c r="Q67" s="259"/>
      <c r="R67" s="260"/>
    </row>
    <row r="68" spans="1:18" s="265" customFormat="1" ht="20.100000000000001" customHeight="1" x14ac:dyDescent="0.3">
      <c r="A68" s="437" t="s">
        <v>91</v>
      </c>
      <c r="B68" s="437"/>
      <c r="C68" s="437"/>
      <c r="D68" s="437"/>
      <c r="E68" s="437"/>
      <c r="F68" s="437"/>
      <c r="G68" s="437"/>
      <c r="H68" s="264"/>
      <c r="I68" s="264"/>
      <c r="J68" s="264"/>
    </row>
    <row r="69" spans="1:18" s="266" customFormat="1" ht="11.45" customHeight="1" x14ac:dyDescent="0.3">
      <c r="A69" s="434" t="s">
        <v>136</v>
      </c>
      <c r="B69" s="434"/>
      <c r="C69" s="434"/>
      <c r="D69" s="434"/>
      <c r="E69" s="434"/>
      <c r="F69" s="434"/>
      <c r="G69" s="434"/>
      <c r="N69" s="267"/>
      <c r="O69" s="268"/>
      <c r="P69" s="268"/>
      <c r="Q69" s="268"/>
      <c r="R69" s="268"/>
    </row>
  </sheetData>
  <mergeCells count="9">
    <mergeCell ref="L64:R64"/>
    <mergeCell ref="A66:G66"/>
    <mergeCell ref="A68:G68"/>
    <mergeCell ref="A2:G2"/>
    <mergeCell ref="A67:G67"/>
    <mergeCell ref="A69:G69"/>
    <mergeCell ref="B7:B8"/>
    <mergeCell ref="C7:E7"/>
    <mergeCell ref="F7:G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68"/>
  <sheetViews>
    <sheetView tabSelected="1" workbookViewId="0"/>
  </sheetViews>
  <sheetFormatPr defaultColWidth="8" defaultRowHeight="12.75" x14ac:dyDescent="0.2"/>
  <cols>
    <col min="1" max="1" width="54.625" style="127" customWidth="1"/>
    <col min="2" max="2" width="8.75" style="127" customWidth="1"/>
    <col min="3" max="3" width="11" style="127" customWidth="1"/>
    <col min="4" max="4" width="8.75" style="127" customWidth="1"/>
    <col min="5" max="12" width="8" style="127" customWidth="1"/>
    <col min="13" max="16384" width="8" style="127"/>
  </cols>
  <sheetData>
    <row r="1" spans="1:4" s="6" customFormat="1" ht="15" customHeight="1" x14ac:dyDescent="0.2">
      <c r="A1" s="291"/>
      <c r="B1" s="291"/>
      <c r="C1" s="291"/>
      <c r="D1" s="292" t="s">
        <v>116</v>
      </c>
    </row>
    <row r="2" spans="1:4" s="6" customFormat="1" ht="30" customHeight="1" x14ac:dyDescent="0.2">
      <c r="A2" s="419" t="s">
        <v>101</v>
      </c>
      <c r="B2" s="419"/>
      <c r="C2" s="419"/>
      <c r="D2" s="419"/>
    </row>
    <row r="3" spans="1:4" s="6" customFormat="1" ht="5.0999999999999996" customHeight="1" x14ac:dyDescent="0.2">
      <c r="A3" s="9"/>
      <c r="B3" s="9"/>
      <c r="C3" s="9"/>
      <c r="D3" s="9"/>
    </row>
    <row r="4" spans="1:4" s="10" customFormat="1" ht="5.0999999999999996" customHeight="1" x14ac:dyDescent="0.2">
      <c r="A4" s="109"/>
      <c r="B4" s="109"/>
      <c r="C4" s="109"/>
      <c r="D4" s="109"/>
    </row>
    <row r="5" spans="1:4" s="111" customFormat="1" ht="20.100000000000001" customHeight="1" x14ac:dyDescent="0.3">
      <c r="A5" s="110" t="s">
        <v>145</v>
      </c>
      <c r="D5" s="112" t="s">
        <v>228</v>
      </c>
    </row>
    <row r="6" spans="1:4" s="14" customFormat="1" ht="5.0999999999999996" customHeight="1" x14ac:dyDescent="0.25">
      <c r="A6" s="185"/>
      <c r="B6" s="186"/>
      <c r="C6" s="186"/>
      <c r="D6" s="186"/>
    </row>
    <row r="7" spans="1:4" s="269" customFormat="1" ht="15" customHeight="1" x14ac:dyDescent="0.3">
      <c r="A7" s="192"/>
      <c r="B7" s="439" t="s">
        <v>122</v>
      </c>
      <c r="C7" s="438" t="s">
        <v>74</v>
      </c>
      <c r="D7" s="438"/>
    </row>
    <row r="8" spans="1:4" s="123" customFormat="1" ht="39.950000000000003" customHeight="1" x14ac:dyDescent="0.2">
      <c r="A8" s="184"/>
      <c r="B8" s="439"/>
      <c r="C8" s="286" t="s">
        <v>72</v>
      </c>
      <c r="D8" s="286" t="s">
        <v>73</v>
      </c>
    </row>
    <row r="9" spans="1:4" s="123" customFormat="1" ht="5.0999999999999996" customHeight="1" x14ac:dyDescent="0.2">
      <c r="A9" s="193"/>
      <c r="B9" s="183"/>
      <c r="C9" s="194"/>
      <c r="D9" s="194"/>
    </row>
    <row r="10" spans="1:4" s="123" customFormat="1" ht="5.0999999999999996" customHeight="1" x14ac:dyDescent="0.2">
      <c r="A10" s="195"/>
      <c r="B10" s="196"/>
      <c r="C10" s="196"/>
      <c r="D10" s="196"/>
    </row>
    <row r="11" spans="1:4" s="16" customFormat="1" ht="15" customHeight="1" x14ac:dyDescent="0.3">
      <c r="A11" s="113" t="s">
        <v>3</v>
      </c>
      <c r="B11" s="86">
        <v>6940</v>
      </c>
      <c r="C11" s="114">
        <v>22.661092691365141</v>
      </c>
      <c r="D11" s="114">
        <v>12.743260775551391</v>
      </c>
    </row>
    <row r="12" spans="1:4" s="138" customFormat="1" ht="5.0999999999999996" customHeight="1" x14ac:dyDescent="0.2">
      <c r="A12" s="115"/>
      <c r="B12" s="97"/>
      <c r="C12" s="97"/>
      <c r="D12" s="97"/>
    </row>
    <row r="13" spans="1:4" s="16" customFormat="1" ht="15" customHeight="1" x14ac:dyDescent="0.3">
      <c r="A13" s="116" t="s">
        <v>85</v>
      </c>
      <c r="B13" s="94">
        <v>1260</v>
      </c>
      <c r="C13" s="117">
        <v>55.2191235059761</v>
      </c>
      <c r="D13" s="117">
        <v>27.250996015936259</v>
      </c>
    </row>
    <row r="14" spans="1:4" s="138" customFormat="1" ht="5.0999999999999996" customHeight="1" x14ac:dyDescent="0.2">
      <c r="A14" s="115"/>
      <c r="B14" s="97"/>
      <c r="C14" s="97"/>
      <c r="D14" s="97"/>
    </row>
    <row r="15" spans="1:4" s="223" customFormat="1" ht="12" x14ac:dyDescent="0.2">
      <c r="A15" s="118" t="s">
        <v>146</v>
      </c>
      <c r="B15" s="100">
        <v>160</v>
      </c>
      <c r="C15" s="97">
        <v>64.375</v>
      </c>
      <c r="D15" s="97">
        <v>18.125</v>
      </c>
    </row>
    <row r="16" spans="1:4" s="223" customFormat="1" ht="12" x14ac:dyDescent="0.2">
      <c r="A16" s="118" t="s">
        <v>147</v>
      </c>
      <c r="B16" s="100">
        <v>140</v>
      </c>
      <c r="C16" s="97">
        <v>42.553191489361701</v>
      </c>
      <c r="D16" s="97">
        <v>8.5106382978723403</v>
      </c>
    </row>
    <row r="17" spans="1:4" s="223" customFormat="1" ht="12" x14ac:dyDescent="0.2">
      <c r="A17" s="118" t="s">
        <v>148</v>
      </c>
      <c r="B17" s="100">
        <v>110</v>
      </c>
      <c r="C17" s="97">
        <v>54.205607476635507</v>
      </c>
      <c r="D17" s="97">
        <v>47.663551401869157</v>
      </c>
    </row>
    <row r="18" spans="1:4" s="223" customFormat="1" ht="12" x14ac:dyDescent="0.2">
      <c r="A18" s="118" t="s">
        <v>149</v>
      </c>
      <c r="B18" s="100">
        <v>100</v>
      </c>
      <c r="C18" s="97">
        <v>87.254901960784309</v>
      </c>
      <c r="D18" s="97">
        <v>39.215686274509807</v>
      </c>
    </row>
    <row r="19" spans="1:4" s="223" customFormat="1" ht="12" x14ac:dyDescent="0.2">
      <c r="A19" s="118" t="s">
        <v>150</v>
      </c>
      <c r="B19" s="100">
        <v>90</v>
      </c>
      <c r="C19" s="97">
        <v>51.063829787234042</v>
      </c>
      <c r="D19" s="97">
        <v>70.212765957446805</v>
      </c>
    </row>
    <row r="20" spans="1:4" s="223" customFormat="1" ht="12" x14ac:dyDescent="0.2">
      <c r="A20" s="118" t="s">
        <v>151</v>
      </c>
      <c r="B20" s="100">
        <v>80</v>
      </c>
      <c r="C20" s="97">
        <v>49.397590361445779</v>
      </c>
      <c r="D20" s="97">
        <v>24.096385542168676</v>
      </c>
    </row>
    <row r="21" spans="1:4" s="223" customFormat="1" ht="12" x14ac:dyDescent="0.2">
      <c r="A21" s="118" t="s">
        <v>152</v>
      </c>
      <c r="B21" s="100">
        <v>80</v>
      </c>
      <c r="C21" s="97">
        <v>19.480519480519483</v>
      </c>
      <c r="D21" s="97">
        <v>11.688311688311687</v>
      </c>
    </row>
    <row r="22" spans="1:4" s="223" customFormat="1" ht="12" x14ac:dyDescent="0.2">
      <c r="A22" s="118" t="s">
        <v>153</v>
      </c>
      <c r="B22" s="100">
        <v>70</v>
      </c>
      <c r="C22" s="97">
        <v>80.597014925373131</v>
      </c>
      <c r="D22" s="97">
        <v>7.4626865671641784</v>
      </c>
    </row>
    <row r="23" spans="1:4" s="223" customFormat="1" ht="12" x14ac:dyDescent="0.2">
      <c r="A23" s="118" t="s">
        <v>154</v>
      </c>
      <c r="B23" s="100">
        <v>50</v>
      </c>
      <c r="C23" s="97">
        <v>23.076923076923077</v>
      </c>
      <c r="D23" s="97">
        <v>11.538461538461538</v>
      </c>
    </row>
    <row r="24" spans="1:4" s="223" customFormat="1" ht="12" x14ac:dyDescent="0.2">
      <c r="A24" s="118" t="s">
        <v>155</v>
      </c>
      <c r="B24" s="100">
        <v>50</v>
      </c>
      <c r="C24" s="97">
        <v>77.777777777777786</v>
      </c>
      <c r="D24" s="97">
        <v>35.555555555555557</v>
      </c>
    </row>
    <row r="25" spans="1:4" s="223" customFormat="1" ht="12" x14ac:dyDescent="0.2">
      <c r="A25" s="118" t="s">
        <v>156</v>
      </c>
      <c r="B25" s="100">
        <v>40</v>
      </c>
      <c r="C25" s="97">
        <v>37.5</v>
      </c>
      <c r="D25" s="97">
        <v>42.5</v>
      </c>
    </row>
    <row r="26" spans="1:4" s="223" customFormat="1" ht="12" x14ac:dyDescent="0.2">
      <c r="A26" s="118" t="s">
        <v>157</v>
      </c>
      <c r="B26" s="100">
        <v>40</v>
      </c>
      <c r="C26" s="97">
        <v>38.461538461538467</v>
      </c>
      <c r="D26" s="97">
        <v>17.948717948717949</v>
      </c>
    </row>
    <row r="27" spans="1:4" s="223" customFormat="1" ht="12" x14ac:dyDescent="0.2">
      <c r="A27" s="118" t="s">
        <v>158</v>
      </c>
      <c r="B27" s="100">
        <v>250</v>
      </c>
      <c r="C27" s="97">
        <v>59.677419354838712</v>
      </c>
      <c r="D27" s="97">
        <v>25.806451612903224</v>
      </c>
    </row>
    <row r="28" spans="1:4" s="138" customFormat="1" ht="5.0999999999999996" customHeight="1" x14ac:dyDescent="0.2">
      <c r="A28" s="115"/>
      <c r="B28" s="97"/>
      <c r="C28" s="97"/>
      <c r="D28" s="97"/>
    </row>
    <row r="29" spans="1:4" s="16" customFormat="1" ht="12" x14ac:dyDescent="0.3">
      <c r="A29" s="116" t="s">
        <v>52</v>
      </c>
      <c r="B29" s="94">
        <v>2950</v>
      </c>
      <c r="C29" s="117">
        <v>18.92349356804333</v>
      </c>
      <c r="D29" s="117">
        <v>12.085308056872037</v>
      </c>
    </row>
    <row r="30" spans="1:4" s="138" customFormat="1" ht="5.0999999999999996" customHeight="1" x14ac:dyDescent="0.2">
      <c r="A30" s="115"/>
      <c r="B30" s="97"/>
      <c r="C30" s="97"/>
      <c r="D30" s="97"/>
    </row>
    <row r="31" spans="1:4" s="223" customFormat="1" ht="12" x14ac:dyDescent="0.2">
      <c r="A31" s="118" t="s">
        <v>159</v>
      </c>
      <c r="B31" s="100">
        <v>1100</v>
      </c>
      <c r="C31" s="97">
        <v>15.363636363636363</v>
      </c>
      <c r="D31" s="97">
        <v>12.454545454545455</v>
      </c>
    </row>
    <row r="32" spans="1:4" s="223" customFormat="1" ht="12" x14ac:dyDescent="0.2">
      <c r="A32" s="118" t="s">
        <v>160</v>
      </c>
      <c r="B32" s="100">
        <v>820</v>
      </c>
      <c r="C32" s="97">
        <v>24.756097560975611</v>
      </c>
      <c r="D32" s="97">
        <v>13.658536585365855</v>
      </c>
    </row>
    <row r="33" spans="1:4" s="223" customFormat="1" ht="12" x14ac:dyDescent="0.2">
      <c r="A33" s="118" t="s">
        <v>161</v>
      </c>
      <c r="B33" s="100">
        <v>260</v>
      </c>
      <c r="C33" s="97">
        <v>22.60536398467433</v>
      </c>
      <c r="D33" s="97">
        <v>23.754789272030653</v>
      </c>
    </row>
    <row r="34" spans="1:4" s="223" customFormat="1" ht="12" x14ac:dyDescent="0.2">
      <c r="A34" s="118" t="s">
        <v>162</v>
      </c>
      <c r="B34" s="100">
        <v>170</v>
      </c>
      <c r="C34" s="97">
        <v>3.0120481927710845</v>
      </c>
      <c r="D34" s="97" t="s">
        <v>229</v>
      </c>
    </row>
    <row r="35" spans="1:4" s="223" customFormat="1" ht="12" x14ac:dyDescent="0.2">
      <c r="A35" s="118" t="s">
        <v>163</v>
      </c>
      <c r="B35" s="100">
        <v>160</v>
      </c>
      <c r="C35" s="97">
        <v>27.096774193548391</v>
      </c>
      <c r="D35" s="97">
        <v>15.483870967741936</v>
      </c>
    </row>
    <row r="36" spans="1:4" s="223" customFormat="1" ht="12" x14ac:dyDescent="0.2">
      <c r="A36" s="118" t="s">
        <v>164</v>
      </c>
      <c r="B36" s="100">
        <v>110</v>
      </c>
      <c r="C36" s="97">
        <v>36.283185840707965</v>
      </c>
      <c r="D36" s="97">
        <v>3.5398230088495577</v>
      </c>
    </row>
    <row r="37" spans="1:4" s="223" customFormat="1" ht="12" x14ac:dyDescent="0.2">
      <c r="A37" s="118" t="s">
        <v>165</v>
      </c>
      <c r="B37" s="100">
        <v>90</v>
      </c>
      <c r="C37" s="97">
        <v>4.4943820224719104</v>
      </c>
      <c r="D37" s="97">
        <v>5.6179775280898872</v>
      </c>
    </row>
    <row r="38" spans="1:4" s="223" customFormat="1" ht="12" x14ac:dyDescent="0.2">
      <c r="A38" s="118" t="s">
        <v>166</v>
      </c>
      <c r="B38" s="100">
        <v>60</v>
      </c>
      <c r="C38" s="97">
        <v>14.516129032258066</v>
      </c>
      <c r="D38" s="97" t="s">
        <v>229</v>
      </c>
    </row>
    <row r="39" spans="1:4" s="223" customFormat="1" ht="12" x14ac:dyDescent="0.2">
      <c r="A39" s="118" t="s">
        <v>167</v>
      </c>
      <c r="B39" s="100">
        <v>50</v>
      </c>
      <c r="C39" s="97">
        <v>24.074074074074073</v>
      </c>
      <c r="D39" s="97">
        <v>9.2592592592592595</v>
      </c>
    </row>
    <row r="40" spans="1:4" s="223" customFormat="1" ht="12" x14ac:dyDescent="0.2">
      <c r="A40" s="118" t="s">
        <v>158</v>
      </c>
      <c r="B40" s="100">
        <v>130</v>
      </c>
      <c r="C40" s="97">
        <v>10.44776119402985</v>
      </c>
      <c r="D40" s="97">
        <v>5.9701492537313428</v>
      </c>
    </row>
    <row r="41" spans="1:4" s="138" customFormat="1" ht="5.0999999999999996" customHeight="1" x14ac:dyDescent="0.2">
      <c r="A41" s="115"/>
      <c r="B41" s="97"/>
      <c r="C41" s="97"/>
      <c r="D41" s="97"/>
    </row>
    <row r="42" spans="1:4" s="16" customFormat="1" ht="15" customHeight="1" x14ac:dyDescent="0.3">
      <c r="A42" s="116" t="s">
        <v>54</v>
      </c>
      <c r="B42" s="94">
        <v>1620</v>
      </c>
      <c r="C42" s="117">
        <v>17.647058823529413</v>
      </c>
      <c r="D42" s="117">
        <v>8.0495356037151709</v>
      </c>
    </row>
    <row r="43" spans="1:4" s="138" customFormat="1" ht="5.0999999999999996" customHeight="1" x14ac:dyDescent="0.2">
      <c r="A43" s="115"/>
      <c r="B43" s="97"/>
      <c r="C43" s="97"/>
      <c r="D43" s="97"/>
    </row>
    <row r="44" spans="1:4" s="223" customFormat="1" ht="12" x14ac:dyDescent="0.2">
      <c r="A44" s="118" t="s">
        <v>168</v>
      </c>
      <c r="B44" s="100">
        <v>270</v>
      </c>
      <c r="C44" s="97">
        <v>3.3088235294117649</v>
      </c>
      <c r="D44" s="97">
        <v>6.6176470588235299</v>
      </c>
    </row>
    <row r="45" spans="1:4" s="223" customFormat="1" ht="12" x14ac:dyDescent="0.2">
      <c r="A45" s="118" t="s">
        <v>169</v>
      </c>
      <c r="B45" s="100">
        <v>260</v>
      </c>
      <c r="C45" s="97">
        <v>34.230769230769234</v>
      </c>
      <c r="D45" s="97">
        <v>16.538461538461537</v>
      </c>
    </row>
    <row r="46" spans="1:4" s="223" customFormat="1" ht="12" x14ac:dyDescent="0.2">
      <c r="A46" s="118" t="s">
        <v>170</v>
      </c>
      <c r="B46" s="100">
        <v>150</v>
      </c>
      <c r="C46" s="97">
        <v>3.2467532467532463</v>
      </c>
      <c r="D46" s="97">
        <v>8.4415584415584419</v>
      </c>
    </row>
    <row r="47" spans="1:4" s="223" customFormat="1" ht="12" x14ac:dyDescent="0.2">
      <c r="A47" s="118" t="s">
        <v>171</v>
      </c>
      <c r="B47" s="100">
        <v>140</v>
      </c>
      <c r="C47" s="97">
        <v>11.267605633802818</v>
      </c>
      <c r="D47" s="97">
        <v>0.70422535211267612</v>
      </c>
    </row>
    <row r="48" spans="1:4" s="223" customFormat="1" ht="12" x14ac:dyDescent="0.2">
      <c r="A48" s="118" t="s">
        <v>172</v>
      </c>
      <c r="B48" s="100">
        <v>110</v>
      </c>
      <c r="C48" s="97">
        <v>19.811320754716981</v>
      </c>
      <c r="D48" s="97">
        <v>12.264150943396226</v>
      </c>
    </row>
    <row r="49" spans="1:18" s="223" customFormat="1" ht="12" x14ac:dyDescent="0.2">
      <c r="A49" s="118" t="s">
        <v>173</v>
      </c>
      <c r="B49" s="100">
        <v>90</v>
      </c>
      <c r="C49" s="97">
        <v>27.586206896551722</v>
      </c>
      <c r="D49" s="97">
        <v>2.2988505747126435</v>
      </c>
    </row>
    <row r="50" spans="1:18" s="223" customFormat="1" ht="12" x14ac:dyDescent="0.2">
      <c r="A50" s="118" t="s">
        <v>174</v>
      </c>
      <c r="B50" s="100">
        <v>70</v>
      </c>
      <c r="C50" s="97">
        <v>26.027397260273972</v>
      </c>
      <c r="D50" s="97">
        <v>9.5890410958904102</v>
      </c>
    </row>
    <row r="51" spans="1:18" s="223" customFormat="1" ht="12" x14ac:dyDescent="0.2">
      <c r="A51" s="118" t="s">
        <v>175</v>
      </c>
      <c r="B51" s="100">
        <v>50</v>
      </c>
      <c r="C51" s="97">
        <v>30.612244897959183</v>
      </c>
      <c r="D51" s="97">
        <v>4.0816326530612246</v>
      </c>
    </row>
    <row r="52" spans="1:18" s="223" customFormat="1" ht="12" x14ac:dyDescent="0.2">
      <c r="A52" s="118" t="s">
        <v>176</v>
      </c>
      <c r="B52" s="100">
        <v>50</v>
      </c>
      <c r="C52" s="97">
        <v>36.170212765957451</v>
      </c>
      <c r="D52" s="97">
        <v>14.893617021276595</v>
      </c>
    </row>
    <row r="53" spans="1:18" s="223" customFormat="1" ht="12" x14ac:dyDescent="0.2">
      <c r="A53" s="118" t="s">
        <v>177</v>
      </c>
      <c r="B53" s="100">
        <v>40</v>
      </c>
      <c r="C53" s="97">
        <v>71.428571428571431</v>
      </c>
      <c r="D53" s="97" t="s">
        <v>229</v>
      </c>
    </row>
    <row r="54" spans="1:18" s="223" customFormat="1" ht="12" x14ac:dyDescent="0.2">
      <c r="A54" s="118" t="s">
        <v>178</v>
      </c>
      <c r="B54" s="100">
        <v>40</v>
      </c>
      <c r="C54" s="97" t="s">
        <v>229</v>
      </c>
      <c r="D54" s="97">
        <v>19.047619047619047</v>
      </c>
    </row>
    <row r="55" spans="1:18" s="223" customFormat="1" ht="12" x14ac:dyDescent="0.2">
      <c r="A55" s="118" t="s">
        <v>179</v>
      </c>
      <c r="B55" s="100">
        <v>40</v>
      </c>
      <c r="C55" s="97">
        <v>5.4054054054054053</v>
      </c>
      <c r="D55" s="97">
        <v>2.7027027027027026</v>
      </c>
    </row>
    <row r="56" spans="1:18" s="223" customFormat="1" ht="12" x14ac:dyDescent="0.2">
      <c r="A56" s="118" t="s">
        <v>158</v>
      </c>
      <c r="B56" s="100">
        <v>300</v>
      </c>
      <c r="C56" s="97">
        <v>12.5</v>
      </c>
      <c r="D56" s="97">
        <v>4.9342105263157894</v>
      </c>
    </row>
    <row r="57" spans="1:18" s="138" customFormat="1" ht="5.0999999999999996" customHeight="1" x14ac:dyDescent="0.2">
      <c r="A57" s="115"/>
      <c r="B57" s="97"/>
      <c r="C57" s="97"/>
      <c r="D57" s="97"/>
    </row>
    <row r="58" spans="1:18" s="6" customFormat="1" ht="15" customHeight="1" x14ac:dyDescent="0.2">
      <c r="A58" s="116" t="s">
        <v>57</v>
      </c>
      <c r="B58" s="94">
        <v>1110</v>
      </c>
      <c r="C58" s="117">
        <v>3.1446540880503147</v>
      </c>
      <c r="D58" s="117">
        <v>4.9415992812219232</v>
      </c>
    </row>
    <row r="59" spans="1:18" s="138" customFormat="1" ht="5.0999999999999996" customHeight="1" x14ac:dyDescent="0.2">
      <c r="A59" s="115"/>
      <c r="B59" s="97"/>
      <c r="C59" s="97"/>
      <c r="D59" s="97"/>
    </row>
    <row r="60" spans="1:18" s="223" customFormat="1" ht="12" x14ac:dyDescent="0.2">
      <c r="A60" s="118" t="s">
        <v>180</v>
      </c>
      <c r="B60" s="100">
        <v>660</v>
      </c>
      <c r="C60" s="97">
        <v>2.7439024390243905</v>
      </c>
      <c r="D60" s="97">
        <v>5.0304878048780495</v>
      </c>
    </row>
    <row r="61" spans="1:18" s="223" customFormat="1" ht="12" x14ac:dyDescent="0.2">
      <c r="A61" s="118" t="s">
        <v>181</v>
      </c>
      <c r="B61" s="100">
        <v>400</v>
      </c>
      <c r="C61" s="97">
        <v>3.2828282828282833</v>
      </c>
      <c r="D61" s="97">
        <v>5.3030303030303028</v>
      </c>
    </row>
    <row r="62" spans="1:18" s="223" customFormat="1" ht="12" x14ac:dyDescent="0.2">
      <c r="A62" s="118" t="s">
        <v>182</v>
      </c>
      <c r="B62" s="100">
        <v>30</v>
      </c>
      <c r="C62" s="97" t="s">
        <v>229</v>
      </c>
      <c r="D62" s="97" t="s">
        <v>229</v>
      </c>
    </row>
    <row r="63" spans="1:18" s="223" customFormat="1" ht="12" x14ac:dyDescent="0.2">
      <c r="A63" s="118" t="s">
        <v>158</v>
      </c>
      <c r="B63" s="100">
        <v>30</v>
      </c>
      <c r="C63" s="97">
        <v>14.285714285714285</v>
      </c>
      <c r="D63" s="97">
        <v>3.5714285714285712</v>
      </c>
    </row>
    <row r="64" spans="1:18" s="223" customFormat="1" ht="5.0999999999999996" customHeight="1" x14ac:dyDescent="0.2">
      <c r="A64" s="293"/>
      <c r="B64" s="294"/>
      <c r="C64" s="295"/>
      <c r="D64" s="295"/>
      <c r="E64" s="231"/>
      <c r="F64" s="231"/>
      <c r="G64" s="231"/>
      <c r="H64" s="231"/>
      <c r="I64" s="231"/>
      <c r="J64" s="97"/>
      <c r="K64" s="240"/>
      <c r="L64" s="430"/>
      <c r="M64" s="430"/>
      <c r="N64" s="430"/>
      <c r="O64" s="430"/>
      <c r="P64" s="430"/>
      <c r="Q64" s="430"/>
      <c r="R64" s="430"/>
    </row>
    <row r="65" spans="1:18" s="90" customFormat="1" ht="5.0999999999999996" customHeight="1" x14ac:dyDescent="0.25">
      <c r="A65" s="296"/>
      <c r="B65" s="297"/>
      <c r="C65" s="297"/>
      <c r="D65" s="297"/>
      <c r="E65" s="231"/>
      <c r="F65" s="231"/>
      <c r="G65" s="231"/>
      <c r="H65" s="231"/>
      <c r="I65" s="231"/>
      <c r="J65" s="97"/>
      <c r="K65" s="106"/>
      <c r="L65" s="121"/>
      <c r="M65" s="121"/>
      <c r="N65" s="121"/>
      <c r="O65" s="121"/>
      <c r="P65" s="121"/>
      <c r="Q65" s="241"/>
      <c r="R65" s="242"/>
    </row>
    <row r="66" spans="1:18" s="273" customFormat="1" ht="12" customHeight="1" x14ac:dyDescent="0.15">
      <c r="A66" s="440" t="s">
        <v>119</v>
      </c>
      <c r="B66" s="440"/>
      <c r="C66" s="440"/>
      <c r="D66" s="440"/>
      <c r="E66" s="257"/>
      <c r="F66" s="257"/>
      <c r="G66" s="257"/>
      <c r="H66" s="257"/>
      <c r="I66" s="257"/>
      <c r="J66" s="257"/>
      <c r="K66" s="270"/>
      <c r="L66" s="270"/>
      <c r="M66" s="270"/>
      <c r="N66" s="270"/>
      <c r="O66" s="270"/>
      <c r="P66" s="270"/>
      <c r="Q66" s="271"/>
      <c r="R66" s="272"/>
    </row>
    <row r="67" spans="1:18" s="273" customFormat="1" ht="21.95" customHeight="1" x14ac:dyDescent="0.15">
      <c r="A67" s="440" t="s">
        <v>91</v>
      </c>
      <c r="B67" s="440"/>
      <c r="C67" s="440"/>
      <c r="D67" s="440"/>
      <c r="E67" s="257"/>
      <c r="F67" s="257"/>
      <c r="G67" s="257"/>
      <c r="H67" s="257"/>
      <c r="I67" s="257"/>
      <c r="J67" s="257"/>
      <c r="K67" s="274"/>
      <c r="L67" s="274"/>
      <c r="M67" s="274"/>
      <c r="N67" s="274"/>
      <c r="O67" s="274"/>
      <c r="P67" s="274"/>
      <c r="Q67" s="275"/>
      <c r="R67" s="275"/>
    </row>
    <row r="68" spans="1:18" s="277" customFormat="1" ht="12" customHeight="1" x14ac:dyDescent="0.15">
      <c r="A68" s="421" t="s">
        <v>136</v>
      </c>
      <c r="B68" s="421"/>
      <c r="C68" s="421"/>
      <c r="D68" s="421"/>
      <c r="E68" s="276"/>
      <c r="F68" s="276"/>
      <c r="G68" s="276"/>
      <c r="N68" s="278"/>
      <c r="O68" s="279"/>
      <c r="P68" s="279"/>
      <c r="Q68" s="279"/>
      <c r="R68" s="279"/>
    </row>
  </sheetData>
  <mergeCells count="7">
    <mergeCell ref="A67:D67"/>
    <mergeCell ref="A68:D68"/>
    <mergeCell ref="C7:D7"/>
    <mergeCell ref="B7:B8"/>
    <mergeCell ref="A2:D2"/>
    <mergeCell ref="L64:R64"/>
    <mergeCell ref="A66:D66"/>
  </mergeCells>
  <pageMargins left="0.59055118110236227" right="0.59055118110236227"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Davide Biffi</cp:lastModifiedBy>
  <cp:lastPrinted>2024-11-29T16:03:57Z</cp:lastPrinted>
  <dcterms:created xsi:type="dcterms:W3CDTF">2017-06-19T15:24:41Z</dcterms:created>
  <dcterms:modified xsi:type="dcterms:W3CDTF">2024-11-29T16:03:57Z</dcterms:modified>
</cp:coreProperties>
</file>