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c-w277\Dati2\Fileseq\Excelsior\2025\Mensile\Mese06\Output\Excel\Prov\Valori\"/>
    </mc:Choice>
  </mc:AlternateContent>
  <xr:revisionPtr revIDLastSave="0" documentId="13_ncr:1_{67AA2713-49D8-4293-AB28-07B8473EFBCF}"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'Tav10'!$A$1:$F$57</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'Tav7'!$A$1:$G$66</definedName>
    <definedName name="_xlnm.Print_Area" localSheetId="12">'Tav8'!$A$1:$E$37</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<sst xmlns="http://schemas.openxmlformats.org/spreadsheetml/2006/main" count="699" uniqueCount="236">
  <si>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</si>
  <si>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</si>
  <si>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</si>
  <si>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</si>
  <si>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</si>
  <si>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</si>
  <si>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</si>
  <si>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</si>
  <si>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</si>
  <si>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</si>
  <si>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</si>
  <si>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</si>
  <si>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</si>
  <si>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</si>
  <si>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</si>
  <si>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</si>
  <si>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</si>
  <si>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</si>
  <si>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</si>
  <si>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</si>
  <si>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</si>
  <si>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</si>
  <si>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</si>
  <si>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</si>
  <si>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</si>
  <si>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</si>
  <si>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</si>
  <si>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</si>
  <si>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</si>
  <si>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</si>
  <si>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</si>
  <si>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</si>
  <si>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</si>
  <si>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</si>
  <si>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</si>
  <si>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</si>
  <si>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</si>
  <si>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</si>
  <si>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</si>
  <si>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</si>
  <si>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</si>
  <si>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</si>
  <si>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</si>
  <si>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</si>
  <si>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</si>
  <si>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</si>
  <si>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</si>
  <si>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</si>
  <si>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</si>
  <si>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</si>
  <si>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</si>
  <si>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</si>
  <si>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</si>
  <si>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</si>
  <si>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</si>
  <si>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</si>
  <si>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</si>
  <si>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</si>
  <si>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</si>
  <si>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</si>
  <si>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</si>
  <si>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</si>
  <si>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</si>
  <si>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</si>
  <si>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</si>
  <si>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</si>
  <si>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</si>
  <si>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</si>
  <si>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</si>
  <si>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</si>
  <si>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</si>
  <si>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</si>
  <si>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</si>
  <si>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</si>
  <si>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</si>
  <si>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</si>
  <si>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</si>
  <si>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</si>
  <si>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</si>
  <si>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</si>
  <si>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</si>
  <si>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</si>
  <si>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</si>
  <si>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</si>
  <si>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</si>
  <si>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</si>
  <si>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</si>
  <si>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</si>
  <si>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</si>
  <si>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</si>
  <si>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</si>
  <si>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</si>
  <si>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</si>
  <si>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</si>
  <si>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</si>
  <si>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</si>
  <si>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</si>
  <si>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</si>
  <si>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</si>
  <si>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</si>
  <si>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</si>
  <si>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</si>
  <si>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</si>
  <si>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</si>
  <si>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</si>
  <si>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</si>
  <si>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</si>
  <si>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</si>
  <si>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</si>
  <si>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</si>
  <si>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</si>
  <si>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</si>
  <si>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</si>
  <si>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</si>
  <si>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</si>
  <si>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</si>
  <si>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</si>
  <si>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</si>
  <si>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</si>
  <si>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</si>
  <si>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</si>
  <si>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</si>
  <si>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</si>
  <si>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</si>
  <si>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</si>
  <si>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</si>
  <si>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</si>
  <si>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</si>
  <si>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</si>
  <si>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</si>
  <si>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</si>
  <si>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</si>
  <si>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</si>
  <si>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</si>
  <si>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</si>
  <si>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</si>
  <si>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2025</t>
  </si>
  <si>
    <t>Luglio</t>
  </si>
  <si>
    <t>Agosto</t>
  </si>
  <si>
    <t>Le analisi del presente volume si focalizzano sulle principali caratteristiche delle entrate programmate nel mese di luglio 2025, con uno sguardo sulle tendenze occupazionali per il periodo luglio - settembre 2025.</t>
  </si>
  <si>
    <t>Settembre</t>
  </si>
  <si>
    <t>Luglio - Settembre 2025</t>
  </si>
  <si>
    <t>lug</t>
  </si>
  <si>
    <t>set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</si>
  <si>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111.600 imprese, campione rappresentativo delle imprese con dipendenti al 2023 dei diversi settori del settore primario (agricoltura, silvicoltura, caccia e pesca), dell'industria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</si>
  <si>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SETTORE PRIMARIO**</t>
  </si>
  <si>
    <t>** Agricoltura, silvicoltura, caccia e pesca</t>
  </si>
  <si>
    <t>Settore primario**</t>
  </si>
  <si>
    <t>Firenze</t>
  </si>
  <si>
    <t>Tecnici dei rapporti con i mercati</t>
  </si>
  <si>
    <t>Tecnici della salute</t>
  </si>
  <si>
    <t>Tecnici in campo ingegneristico</t>
  </si>
  <si>
    <t>Ingegneri</t>
  </si>
  <si>
    <t>Tecnici informatici, telematici e delle telecomunicazioni</t>
  </si>
  <si>
    <t>Tecnici dell’organizzazione e dell’amministrazione delle attività produttive</t>
  </si>
  <si>
    <t>Specialisti delle scienze gestionali, commerciali e bancarie</t>
  </si>
  <si>
    <t>Tecnici della gestione dei processi produttivi di beni e servizi</t>
  </si>
  <si>
    <t>Specialisti in discipline artistico-espressive</t>
  </si>
  <si>
    <t>Insegnanti nella formazione professionale, istruttori, allenatori, atleti</t>
  </si>
  <si>
    <t>Tecnici del trasporto aereo, navale e ferroviario</t>
  </si>
  <si>
    <t>Analisiti e specialisti nella progettazione di applicazioni</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</si>
  <si>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</si>
  <si>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</si>
  <si>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</si>
  <si>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</si>
  <si>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</si>
  <si>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sanitari e sociali</t>
  </si>
  <si>
    <t>Professioni qualificate nei servizi di sicurezza, vigilanza e custodia</t>
  </si>
  <si>
    <t>Professioni qualificate nei servizi personali</t>
  </si>
  <si>
    <t>Operatori della cura estetica</t>
  </si>
  <si>
    <t>Addetti alla gestione amministrativa della logistica</t>
  </si>
  <si>
    <t>Conduttori di veicoli a motore e a trazione animale</t>
  </si>
  <si>
    <t>Operai specializzati addetti alle rifiniture delle costruzioni</t>
  </si>
  <si>
    <t>Operai specializzati del tessile e dell'abbigliamento</t>
  </si>
  <si>
    <t>Meccanici artigianali, montatori, riparatori, manutentori macchine fisse/mobili</t>
  </si>
  <si>
    <t>Operai specializzati della lavorazione del cuoio, delle pelli e delle calzature</t>
  </si>
  <si>
    <t>Operai specializzati addetti alle costruzioni e mantenimento di strutture edili</t>
  </si>
  <si>
    <t>Operai addetti a macchinari dell'industria tessile e delle confezioni</t>
  </si>
  <si>
    <t>Operai addetti a macchinari fissi per l'industria alimentare</t>
  </si>
  <si>
    <t>Fonditori, saldatori, lattonieri, calderai, montatori di carpenteria metallica</t>
  </si>
  <si>
    <t>Fabbri ferrai costruttori di utensili</t>
  </si>
  <si>
    <t>Operai specializ. installaz./manutenzione attrezzature elettriche/elettroniche</t>
  </si>
  <si>
    <t>Operai addetti all'assemblaggio di prodotti industriali</t>
  </si>
  <si>
    <t>Personale non qualificato nei servizi di pulizia</t>
  </si>
  <si>
    <t>Personale non qualificato addetto allo spostamento e alla consegna merci</t>
  </si>
  <si>
    <t>Personale non qualif. addetto servizi di custodia edifici, attrezzature e beni</t>
  </si>
  <si>
    <t>Personale non qualificato nell'agricoltura e nella manutenzione del verde</t>
  </si>
  <si>
    <t>Livello universitario</t>
  </si>
  <si>
    <t>Indirizzo economico</t>
  </si>
  <si>
    <t>Indirizzo insegnamento e formazione</t>
  </si>
  <si>
    <t>Indirizzo sanitario e paramedico</t>
  </si>
  <si>
    <t>Indirizzo umanistico, filosofico, storico e artistico</t>
  </si>
  <si>
    <t>Indirizzo ingegneria industriale</t>
  </si>
  <si>
    <t>Indirizzo ingegneria elettronica e dell'informazione</t>
  </si>
  <si>
    <t>Indirizzo chimico-farmaceutico</t>
  </si>
  <si>
    <t>Indirizzo scienze matematiche, fisiche e informatiche</t>
  </si>
  <si>
    <t>Indirizzo linguistico, traduttori e interpreti</t>
  </si>
  <si>
    <t>Altri indirizzi di ingegneria</t>
  </si>
  <si>
    <t>Indirizzo ingegneria civile ed architettura</t>
  </si>
  <si>
    <t>Altri indirizzi</t>
  </si>
  <si>
    <t>Istruzione tecnologica superiore (ITS Academy)</t>
  </si>
  <si>
    <t>Livello secondario</t>
  </si>
  <si>
    <t>Indirizzo amministrazione, finanza e marketing</t>
  </si>
  <si>
    <t>Indirizzo turismo, enogastronomia e ospitalità</t>
  </si>
  <si>
    <t>Indirizzo socio-sanitario</t>
  </si>
  <si>
    <t>Indirizzo meccanica, meccatronica ed energia</t>
  </si>
  <si>
    <t>Indirizzo costruzioni, ambiente e territorio</t>
  </si>
  <si>
    <t>Indirizzo trasporti e logistica</t>
  </si>
  <si>
    <t>Indirizzo artistico (liceo)</t>
  </si>
  <si>
    <t>Indirizzo elettronica ed elettrotecnica</t>
  </si>
  <si>
    <t>Indirizzo agrario, agroalimentare e agroindustria</t>
  </si>
  <si>
    <t>Indirizzo liceale (classico, scientifico, scienze umane)</t>
  </si>
  <si>
    <t>Indirizzo produzione e manutenzione industriale e artigianale</t>
  </si>
  <si>
    <t>Indirizzo chimica, materiali e biotecnologie</t>
  </si>
  <si>
    <t>Qualifica di formazione o diploma professionale</t>
  </si>
  <si>
    <t>Indirizzo ristorazione</t>
  </si>
  <si>
    <t>Indirizzo sistemi e servizi logistici</t>
  </si>
  <si>
    <t>Indirizzo servizi di promozione e accoglienza</t>
  </si>
  <si>
    <t>Indirizzo amministrativo segretariale</t>
  </si>
  <si>
    <t>Indirizzo servizi di vendita</t>
  </si>
  <si>
    <t>Indirizzo trasformazione agroalimentare</t>
  </si>
  <si>
    <t>Indirizzo meccanico</t>
  </si>
  <si>
    <t>Indirizzo benessere</t>
  </si>
  <si>
    <t>Indirizzo tessile e abbigliamento</t>
  </si>
  <si>
    <t>Indirizzo riparazione dei veicoli a motore</t>
  </si>
  <si>
    <t>Indirizzo edile</t>
  </si>
  <si>
    <t>Indirizzo elettrico</t>
  </si>
  <si>
    <t>Scuola dell'obbligo</t>
  </si>
  <si>
    <t>--</t>
  </si>
  <si>
    <t>SEZIONE A - Quali sono le professioni 
ricercate dalle imprese?</t>
  </si>
  <si>
    <t>SEZIONE B -  Lavoro in provincia: 
le tendenze settoriali</t>
  </si>
  <si>
    <t>Tavola 8 - Lavoratori previsti in entrata dalle imprese nel mese di luglio 2025 e nel periodo luglio - settembre 2025</t>
  </si>
  <si>
    <t>Luglio 2025</t>
  </si>
  <si>
    <t>-</t>
  </si>
  <si>
    <t/>
  </si>
  <si>
    <t>Totale
 lug - set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</si>
</sst>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8"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
      <b/>
      <sz val="8.5"/>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249977111117893"/>
        <bgColor indexed="64"/>
      </patternFill>
    </fill>
  </fills>
  <borders count="12">
    <border>
      <left/>
      <right/>
      <top/>
      <bottom/>
      <diagonal/>
    </border>
    <border>
      <left/>
      <right/>
      <top/>
      <bottom style="hair">
        <color indexed="64"/>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4" borderId="0" xfId="7" applyFont="1" applyFill="1" applyAlignment="1">
      <alignment horizontal="left" vertical="top"/>
    </xf>
    <xf numFmtId="0" fontId="18" fillId="4" borderId="0" xfId="7" applyFont="1" applyFill="1" applyAlignment="1">
      <alignment vertical="top"/>
    </xf>
    <xf numFmtId="164" fontId="18" fillId="4" borderId="0" xfId="69" applyFont="1" applyFill="1" applyBorder="1" applyAlignment="1">
      <alignment horizontal="right" vertical="top" wrapText="1"/>
    </xf>
    <xf numFmtId="167" fontId="18" fillId="4" borderId="0" xfId="69" applyNumberFormat="1" applyFont="1" applyFill="1" applyBorder="1" applyAlignment="1">
      <alignment horizontal="right" vertical="top"/>
    </xf>
    <xf numFmtId="0" fontId="18" fillId="4" borderId="0" xfId="50" applyFont="1" applyFill="1" applyAlignment="1">
      <alignment horizontal="left" vertical="top"/>
    </xf>
    <xf numFmtId="3" fontId="18" fillId="4" borderId="0" xfId="10" applyNumberFormat="1" applyFont="1" applyFill="1" applyBorder="1" applyAlignment="1">
      <alignment horizontal="right" vertical="top"/>
    </xf>
    <xf numFmtId="0" fontId="11" fillId="0" borderId="0" xfId="0" applyFont="1"/>
    <xf numFmtId="166" fontId="14" fillId="4"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4" borderId="0" xfId="71" applyFont="1" applyFill="1" applyAlignment="1">
      <alignment horizontal="left" vertical="top"/>
    </xf>
    <xf numFmtId="167" fontId="18" fillId="4"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2" xfId="0" applyFont="1" applyBorder="1" applyAlignment="1">
      <alignment horizontal="left" vertical="top"/>
    </xf>
    <xf numFmtId="0" fontId="8" fillId="0" borderId="2" xfId="0" applyFont="1" applyBorder="1" applyAlignment="1">
      <alignment horizontal="right" vertical="top"/>
    </xf>
    <xf numFmtId="0" fontId="20" fillId="0" borderId="2" xfId="72" applyFont="1" applyBorder="1" applyAlignment="1">
      <alignment horizontal="left"/>
    </xf>
    <xf numFmtId="0" fontId="20" fillId="0" borderId="2" xfId="72" applyFont="1" applyBorder="1"/>
    <xf numFmtId="170" fontId="20" fillId="0" borderId="2" xfId="72" applyNumberFormat="1" applyFont="1" applyBorder="1"/>
    <xf numFmtId="167" fontId="20" fillId="0" borderId="2" xfId="72" applyNumberFormat="1" applyFont="1" applyBorder="1"/>
    <xf numFmtId="0" fontId="20" fillId="0" borderId="3" xfId="72" applyFont="1" applyBorder="1" applyAlignment="1">
      <alignment horizontal="left"/>
    </xf>
    <xf numFmtId="0" fontId="20" fillId="0" borderId="3" xfId="72" applyFont="1" applyBorder="1"/>
    <xf numFmtId="167" fontId="20" fillId="0" borderId="3"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5" borderId="0" xfId="50" applyFont="1" applyFill="1" applyAlignment="1">
      <alignment horizontal="left"/>
    </xf>
    <xf numFmtId="0" fontId="16" fillId="5" borderId="0" xfId="50" applyFont="1" applyFill="1" applyAlignment="1">
      <alignment horizontal="center"/>
    </xf>
    <xf numFmtId="0" fontId="8" fillId="5" borderId="0" xfId="50" applyFont="1" applyFill="1"/>
    <xf numFmtId="0" fontId="15" fillId="5"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3" fontId="24" fillId="3" borderId="0" xfId="0" applyNumberFormat="1" applyFont="1" applyFill="1"/>
    <xf numFmtId="0" fontId="16" fillId="5" borderId="0" xfId="8" applyFont="1" applyFill="1" applyAlignment="1">
      <alignment horizontal="left"/>
    </xf>
    <xf numFmtId="0" fontId="16" fillId="5" borderId="0" xfId="8" applyFont="1" applyFill="1" applyAlignment="1">
      <alignment horizontal="center"/>
    </xf>
    <xf numFmtId="0" fontId="16" fillId="5" borderId="0" xfId="8" applyFont="1" applyFill="1" applyAlignment="1">
      <alignment horizontal="centerContinuous"/>
    </xf>
    <xf numFmtId="3" fontId="18" fillId="5" borderId="0" xfId="8" applyNumberFormat="1" applyFont="1" applyFill="1" applyAlignment="1">
      <alignment vertical="center" wrapText="1"/>
    </xf>
    <xf numFmtId="0" fontId="14" fillId="5" borderId="0" xfId="8" applyFont="1" applyFill="1"/>
    <xf numFmtId="0" fontId="16" fillId="5" borderId="0" xfId="79" applyFont="1" applyFill="1" applyAlignment="1">
      <alignment horizontal="left"/>
    </xf>
    <xf numFmtId="0" fontId="16" fillId="5" borderId="0" xfId="79" applyFont="1" applyFill="1" applyAlignment="1">
      <alignment horizontal="center"/>
    </xf>
    <xf numFmtId="0" fontId="18" fillId="5" borderId="0" xfId="79" applyFont="1" applyFill="1" applyAlignment="1">
      <alignment horizontal="center"/>
    </xf>
    <xf numFmtId="3" fontId="18" fillId="5" borderId="0" xfId="79" applyNumberFormat="1" applyFont="1" applyFill="1" applyAlignment="1">
      <alignment wrapText="1"/>
    </xf>
    <xf numFmtId="0" fontId="14" fillId="5" borderId="0" xfId="79" applyFont="1" applyFill="1" applyAlignment="1">
      <alignment vertical="top" wrapText="1"/>
    </xf>
    <xf numFmtId="0" fontId="14" fillId="5" borderId="0" xfId="79" applyFont="1" applyFill="1" applyAlignment="1">
      <alignment horizontal="center" vertical="top" wrapText="1"/>
    </xf>
    <xf numFmtId="0" fontId="18" fillId="5" borderId="0" xfId="71" applyFont="1" applyFill="1" applyAlignment="1">
      <alignment vertical="top" wrapText="1"/>
    </xf>
    <xf numFmtId="0" fontId="18" fillId="5" borderId="0" xfId="8" applyFont="1" applyFill="1" applyAlignment="1">
      <alignment horizontal="left" vertical="center"/>
    </xf>
    <xf numFmtId="0" fontId="18" fillId="5" borderId="0" xfId="8" applyFont="1" applyFill="1" applyAlignment="1">
      <alignment horizontal="left"/>
    </xf>
    <xf numFmtId="0" fontId="18" fillId="5"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5" borderId="0" xfId="79" applyFont="1" applyFill="1" applyAlignment="1">
      <alignment horizontal="left"/>
    </xf>
    <xf numFmtId="0" fontId="18" fillId="5" borderId="0" xfId="79" applyFont="1" applyFill="1" applyAlignment="1">
      <alignment horizontal="left" vertical="center"/>
    </xf>
    <xf numFmtId="3" fontId="14" fillId="5" borderId="0" xfId="8" applyNumberFormat="1" applyFont="1" applyFill="1" applyAlignment="1">
      <alignment horizontal="center" vertical="top" wrapText="1"/>
    </xf>
    <xf numFmtId="0" fontId="14" fillId="5" borderId="0" xfId="79" applyFont="1" applyFill="1" applyAlignment="1">
      <alignment vertical="center" wrapText="1"/>
    </xf>
    <xf numFmtId="0" fontId="14" fillId="5" borderId="0" xfId="79" applyFont="1" applyFill="1" applyAlignment="1">
      <alignment horizontal="right" vertical="center" wrapText="1"/>
    </xf>
    <xf numFmtId="0" fontId="16" fillId="5" borderId="0" xfId="7" applyFont="1" applyFill="1" applyAlignment="1">
      <alignment horizontal="center"/>
    </xf>
    <xf numFmtId="0" fontId="18" fillId="5" borderId="0" xfId="7" applyFont="1" applyFill="1"/>
    <xf numFmtId="0" fontId="18" fillId="5" borderId="0" xfId="7" applyFont="1" applyFill="1" applyAlignment="1">
      <alignment horizontal="centerContinuous"/>
    </xf>
    <xf numFmtId="0" fontId="24" fillId="5" borderId="0" xfId="7" applyFont="1" applyFill="1"/>
    <xf numFmtId="0" fontId="20" fillId="5" borderId="0" xfId="7" applyFont="1" applyFill="1"/>
    <xf numFmtId="0" fontId="8" fillId="5" borderId="0" xfId="7" applyFont="1" applyFill="1"/>
    <xf numFmtId="0" fontId="16" fillId="5" borderId="0" xfId="7" applyFont="1" applyFill="1" applyAlignment="1">
      <alignment horizontal="center" vertical="center"/>
    </xf>
    <xf numFmtId="0" fontId="16" fillId="5" borderId="0" xfId="7" quotePrefix="1" applyFont="1" applyFill="1" applyAlignment="1">
      <alignment horizontal="center" vertical="center"/>
    </xf>
    <xf numFmtId="0" fontId="20" fillId="0" borderId="0" xfId="7" applyFont="1" applyAlignment="1">
      <alignment horizontal="left"/>
    </xf>
    <xf numFmtId="0" fontId="18" fillId="5" borderId="11" xfId="7" applyFont="1" applyFill="1" applyBorder="1" applyAlignment="1">
      <alignment horizontal="right" vertical="center"/>
    </xf>
    <xf numFmtId="0" fontId="18" fillId="5" borderId="11"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5" borderId="11" xfId="79" applyFont="1" applyFill="1" applyBorder="1" applyAlignment="1">
      <alignment horizontal="right" vertical="top" wrapText="1"/>
    </xf>
    <xf numFmtId="0" fontId="18" fillId="5" borderId="11" xfId="77" applyFont="1" applyFill="1" applyBorder="1" applyAlignment="1">
      <alignment horizontal="right" vertical="top" wrapText="1"/>
    </xf>
    <xf numFmtId="0" fontId="18" fillId="5" borderId="11" xfId="8" applyFont="1" applyFill="1" applyBorder="1" applyAlignment="1">
      <alignment horizontal="right" vertical="top" wrapText="1"/>
    </xf>
    <xf numFmtId="0" fontId="11" fillId="0" borderId="2" xfId="50" applyFont="1" applyBorder="1"/>
    <xf numFmtId="0" fontId="17" fillId="0" borderId="2" xfId="50" applyFont="1" applyBorder="1" applyAlignment="1">
      <alignment horizontal="centerContinuous"/>
    </xf>
    <xf numFmtId="0" fontId="11" fillId="0" borderId="3" xfId="50" applyFont="1" applyBorder="1"/>
    <xf numFmtId="0" fontId="17" fillId="0" borderId="3" xfId="50" applyFont="1" applyBorder="1" applyAlignment="1">
      <alignment horizontal="centerContinuous"/>
    </xf>
    <xf numFmtId="0" fontId="8" fillId="0" borderId="2" xfId="79" applyFont="1" applyBorder="1" applyAlignment="1">
      <alignment horizontal="right" vertical="top"/>
    </xf>
    <xf numFmtId="0" fontId="8" fillId="0" borderId="2" xfId="0" applyFont="1" applyBorder="1" applyAlignment="1">
      <alignment horizontal="right" vertical="top" readingOrder="1"/>
    </xf>
    <xf numFmtId="0" fontId="11" fillId="0" borderId="2" xfId="8" applyFont="1" applyBorder="1"/>
    <xf numFmtId="3" fontId="8" fillId="0" borderId="2" xfId="71" applyNumberFormat="1" applyFont="1" applyBorder="1" applyAlignment="1">
      <alignment horizontal="right" vertical="top" wrapText="1"/>
    </xf>
    <xf numFmtId="166" fontId="8" fillId="0" borderId="2" xfId="71" applyNumberFormat="1" applyFont="1" applyBorder="1" applyAlignment="1">
      <alignment horizontal="right" vertical="top" wrapText="1"/>
    </xf>
    <xf numFmtId="0" fontId="25" fillId="0" borderId="3" xfId="71" applyFont="1" applyBorder="1" applyAlignment="1">
      <alignment horizontal="left" indent="1"/>
    </xf>
    <xf numFmtId="168" fontId="25" fillId="0" borderId="3" xfId="10" applyNumberFormat="1" applyFont="1" applyFill="1" applyBorder="1" applyAlignment="1"/>
    <xf numFmtId="0" fontId="14" fillId="0" borderId="2" xfId="8" applyFont="1" applyBorder="1"/>
    <xf numFmtId="3" fontId="14" fillId="0" borderId="2" xfId="71" applyNumberFormat="1" applyFont="1" applyBorder="1" applyAlignment="1">
      <alignment horizontal="right" vertical="top" wrapText="1"/>
    </xf>
    <xf numFmtId="166" fontId="14" fillId="0" borderId="2" xfId="71" applyNumberFormat="1" applyFont="1" applyBorder="1" applyAlignment="1">
      <alignment horizontal="right" vertical="top" wrapText="1"/>
    </xf>
    <xf numFmtId="0" fontId="25" fillId="0" borderId="3" xfId="71" applyFont="1" applyBorder="1"/>
    <xf numFmtId="0" fontId="11" fillId="0" borderId="2" xfId="8" applyFont="1" applyBorder="1" applyAlignment="1">
      <alignment vertical="top"/>
    </xf>
    <xf numFmtId="0" fontId="25" fillId="0" borderId="3" xfId="71" applyFont="1" applyBorder="1" applyAlignment="1">
      <alignment horizontal="left" vertical="top"/>
    </xf>
    <xf numFmtId="168" fontId="25" fillId="0" borderId="3" xfId="10" applyNumberFormat="1" applyFont="1" applyFill="1" applyBorder="1" applyAlignment="1">
      <alignment vertical="top"/>
    </xf>
    <xf numFmtId="0" fontId="25" fillId="0" borderId="3" xfId="71" applyFont="1" applyBorder="1" applyAlignment="1">
      <alignment vertical="top"/>
    </xf>
    <xf numFmtId="0" fontId="15" fillId="0" borderId="2" xfId="72" applyFont="1" applyBorder="1" applyAlignment="1">
      <alignment vertical="top"/>
    </xf>
    <xf numFmtId="3" fontId="15" fillId="0" borderId="2" xfId="72" applyNumberFormat="1" applyFont="1" applyBorder="1" applyAlignment="1">
      <alignment horizontal="right" vertical="top"/>
    </xf>
    <xf numFmtId="167" fontId="15" fillId="0" borderId="2" xfId="73" applyNumberFormat="1" applyFont="1" applyBorder="1" applyAlignment="1">
      <alignment horizontal="right" vertical="top"/>
    </xf>
    <xf numFmtId="0" fontId="11" fillId="0" borderId="3" xfId="71" applyFont="1" applyBorder="1" applyAlignment="1">
      <alignment vertical="top"/>
    </xf>
    <xf numFmtId="0" fontId="17" fillId="0" borderId="3"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2" xfId="72" quotePrefix="1" applyFont="1" applyBorder="1"/>
    <xf numFmtId="0" fontId="11" fillId="0" borderId="3" xfId="71" applyFont="1" applyBorder="1"/>
    <xf numFmtId="0" fontId="11" fillId="0" borderId="3" xfId="72" applyFont="1" applyBorder="1"/>
    <xf numFmtId="0" fontId="41" fillId="0" borderId="0" xfId="71" applyFont="1"/>
    <xf numFmtId="0" fontId="11" fillId="0" borderId="0" xfId="72" applyFont="1"/>
    <xf numFmtId="167" fontId="24" fillId="3" borderId="0" xfId="0" applyNumberFormat="1" applyFont="1" applyFill="1"/>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2" xfId="74" quotePrefix="1" applyFont="1" applyBorder="1" applyAlignment="1">
      <alignment vertical="top"/>
    </xf>
    <xf numFmtId="3" fontId="8" fillId="0" borderId="2" xfId="74" applyNumberFormat="1" applyFont="1" applyBorder="1" applyAlignment="1">
      <alignment horizontal="right" vertical="top"/>
    </xf>
    <xf numFmtId="0" fontId="11" fillId="0" borderId="3" xfId="74" applyFont="1" applyBorder="1" applyAlignment="1">
      <alignment vertical="top"/>
    </xf>
    <xf numFmtId="0" fontId="37" fillId="5" borderId="0" xfId="74" applyFont="1" applyFill="1" applyAlignment="1">
      <alignment vertical="center"/>
    </xf>
    <xf numFmtId="0" fontId="24" fillId="5" borderId="0" xfId="1" applyFont="1" applyFill="1" applyBorder="1" applyAlignment="1">
      <alignment horizontal="center"/>
    </xf>
    <xf numFmtId="0" fontId="11" fillId="5" borderId="0" xfId="74" applyFont="1" applyFill="1"/>
    <xf numFmtId="0" fontId="18" fillId="5" borderId="0" xfId="1" applyFont="1" applyFill="1" applyBorder="1" applyAlignment="1">
      <alignment horizontal="right" vertical="top"/>
    </xf>
    <xf numFmtId="0" fontId="18" fillId="5" borderId="11" xfId="1" applyFont="1" applyFill="1" applyBorder="1" applyAlignment="1">
      <alignment horizontal="right" vertical="top" wrapText="1"/>
    </xf>
    <xf numFmtId="166" fontId="18" fillId="4" borderId="0" xfId="10" applyNumberFormat="1" applyFont="1" applyFill="1" applyBorder="1" applyAlignment="1">
      <alignment horizontal="right" vertical="top"/>
    </xf>
    <xf numFmtId="0" fontId="9" fillId="5"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4" borderId="0" xfId="72" applyNumberFormat="1" applyFont="1" applyFill="1" applyAlignment="1">
      <alignment horizontal="right" vertical="top"/>
    </xf>
    <xf numFmtId="0" fontId="1" fillId="0" borderId="0" xfId="0" applyFont="1"/>
    <xf numFmtId="3" fontId="18" fillId="5"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5" borderId="0" xfId="8" applyFont="1" applyFill="1" applyAlignment="1">
      <alignment horizontal="left" vertical="top"/>
    </xf>
    <xf numFmtId="0" fontId="28" fillId="0" borderId="0" xfId="0" applyFont="1"/>
    <xf numFmtId="0" fontId="11" fillId="0" borderId="0" xfId="77" applyFont="1" applyAlignment="1">
      <alignment vertical="center"/>
    </xf>
    <xf numFmtId="0" fontId="11" fillId="0" borderId="0" xfId="77" applyFont="1"/>
    <xf numFmtId="0" fontId="19" fillId="0" borderId="0" xfId="77" applyFont="1"/>
    <xf numFmtId="0" fontId="18" fillId="4" borderId="0" xfId="77" applyFont="1" applyFill="1" applyAlignment="1">
      <alignment horizontal="left" vertical="top"/>
    </xf>
    <xf numFmtId="0" fontId="18" fillId="0" borderId="0" xfId="77" applyFont="1" applyAlignment="1">
      <alignment horizontal="left" vertical="top"/>
    </xf>
    <xf numFmtId="0" fontId="17" fillId="0" borderId="0" xfId="77" applyFont="1"/>
    <xf numFmtId="0" fontId="17" fillId="0" borderId="0" xfId="77" applyFont="1" applyAlignment="1">
      <alignment vertical="top"/>
    </xf>
    <xf numFmtId="0" fontId="18" fillId="4" borderId="0" xfId="79" applyFont="1" applyFill="1" applyAlignment="1">
      <alignment horizontal="left" vertical="top"/>
    </xf>
    <xf numFmtId="0" fontId="43" fillId="4" borderId="0" xfId="71" applyFont="1" applyFill="1" applyAlignment="1">
      <alignment horizontal="left" vertical="top"/>
    </xf>
    <xf numFmtId="3" fontId="43" fillId="4" borderId="0" xfId="10" applyNumberFormat="1" applyFont="1" applyFill="1" applyBorder="1" applyAlignment="1">
      <alignment horizontal="right" vertical="top"/>
    </xf>
    <xf numFmtId="167" fontId="43" fillId="4"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7" fillId="0" borderId="0" xfId="77" applyFont="1" applyAlignment="1">
      <alignment horizontal="left" vertical="top"/>
    </xf>
    <xf numFmtId="167" fontId="44" fillId="0" borderId="0" xfId="0" applyNumberFormat="1" applyFont="1"/>
    <xf numFmtId="0" fontId="46" fillId="0" borderId="0" xfId="72" applyFont="1" applyAlignment="1">
      <alignment wrapText="1"/>
    </xf>
    <xf numFmtId="0" fontId="46" fillId="0" borderId="0" xfId="72" applyFont="1"/>
    <xf numFmtId="0" fontId="20" fillId="0" borderId="4"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33" fillId="5"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5"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3"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5" borderId="10"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5" borderId="0" xfId="1" applyFont="1" applyFill="1" applyBorder="1" applyAlignment="1">
      <alignment horizontal="right" vertical="top" wrapText="1"/>
    </xf>
    <xf numFmtId="0" fontId="18" fillId="5" borderId="0" xfId="50" applyFont="1" applyFill="1" applyAlignment="1">
      <alignment horizontal="right" vertical="top"/>
    </xf>
    <xf numFmtId="0" fontId="18" fillId="5" borderId="10" xfId="1" applyFont="1" applyFill="1" applyBorder="1" applyAlignment="1">
      <alignment horizontal="center" vertical="top"/>
    </xf>
    <xf numFmtId="0" fontId="15" fillId="5" borderId="0" xfId="8" applyFont="1" applyFill="1" applyAlignment="1">
      <alignment horizontal="center" vertical="center"/>
    </xf>
    <xf numFmtId="0" fontId="20" fillId="0" borderId="0" xfId="71" applyFont="1" applyAlignment="1">
      <alignment horizontal="left" vertical="top" wrapText="1"/>
    </xf>
    <xf numFmtId="3" fontId="18" fillId="5" borderId="0" xfId="79" applyNumberFormat="1" applyFont="1" applyFill="1" applyAlignment="1">
      <alignment horizontal="right" vertical="top" wrapText="1"/>
    </xf>
    <xf numFmtId="0" fontId="18" fillId="5" borderId="10" xfId="79" applyFont="1" applyFill="1" applyBorder="1" applyAlignment="1">
      <alignment horizontal="center" vertical="top" wrapText="1"/>
    </xf>
    <xf numFmtId="0" fontId="23" fillId="0" borderId="0" xfId="0" applyFont="1" applyAlignment="1">
      <alignment horizontal="right" vertical="top"/>
    </xf>
    <xf numFmtId="0" fontId="18" fillId="5" borderId="10"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5" borderId="10" xfId="8" applyFont="1" applyFill="1" applyBorder="1" applyAlignment="1">
      <alignment horizontal="center" vertical="top"/>
    </xf>
    <xf numFmtId="3" fontId="18" fillId="5" borderId="0" xfId="8" applyNumberFormat="1" applyFont="1" applyFill="1" applyAlignment="1">
      <alignment horizontal="right" vertical="top" wrapText="1"/>
    </xf>
    <xf numFmtId="0" fontId="22" fillId="0" borderId="0" xfId="71" applyFont="1" applyAlignment="1">
      <alignment horizontal="justify" vertical="top" wrapText="1"/>
    </xf>
    <xf numFmtId="0" fontId="15" fillId="0" borderId="3" xfId="71" applyFont="1" applyBorder="1" applyAlignment="1">
      <alignment horizontal="justify" wrapText="1"/>
    </xf>
    <xf numFmtId="0" fontId="18" fillId="5" borderId="10"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20" fillId="0" borderId="0" xfId="72" applyFont="1" applyAlignment="1">
      <alignment horizontal="center"/>
    </xf>
    <xf numFmtId="17" fontId="18" fillId="5" borderId="11" xfId="1" applyNumberFormat="1" applyFont="1" applyFill="1" applyBorder="1" applyAlignment="1">
      <alignment horizontal="center" vertical="center"/>
    </xf>
    <xf numFmtId="0" fontId="18" fillId="5" borderId="11" xfId="1" applyFont="1" applyFill="1" applyBorder="1" applyAlignment="1">
      <alignment horizontal="center" vertical="center"/>
    </xf>
    <xf numFmtId="17" fontId="18" fillId="5" borderId="11" xfId="1" applyNumberFormat="1" applyFont="1" applyFill="1" applyBorder="1" applyAlignment="1">
      <alignment horizontal="center" vertical="center" wrapText="1"/>
    </xf>
    <xf numFmtId="0" fontId="18" fillId="5" borderId="11" xfId="1" applyFont="1" applyFill="1" applyBorder="1" applyAlignment="1">
      <alignment horizontal="center" vertical="center" wrapText="1"/>
    </xf>
    <xf numFmtId="0" fontId="15" fillId="0" borderId="0" xfId="71" applyFont="1" applyAlignment="1">
      <alignment horizontal="justify" wrapText="1"/>
    </xf>
    <xf numFmtId="0" fontId="23" fillId="0" borderId="0" xfId="71" applyFont="1" applyAlignment="1">
      <alignment horizontal="right"/>
    </xf>
    <xf numFmtId="0" fontId="15" fillId="5"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1" defaultTableStyle="TableStyleMedium2" defaultPivotStyle="PivotStyleLight16">
    <tableStyle name="Invisible" pivot="0" table="0" count="0" xr9:uid="{A3D6486F-A052-426C-B02D-0E7CD329C0A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0.48708605722859288</c:v>
                </c:pt>
                <c:pt idx="1">
                  <c:v>0.20544421819740649</c:v>
                </c:pt>
                <c:pt idx="2">
                  <c:v>0.12785339191940842</c:v>
                </c:pt>
                <c:pt idx="3">
                  <c:v>0.10416889936769906</c:v>
                </c:pt>
                <c:pt idx="4">
                  <c:v>3.7830886293001825E-2</c:v>
                </c:pt>
                <c:pt idx="5">
                  <c:v>3.7616546993891331E-2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'Tav10'!$G$131:$G$137</c:f>
              <c:numCache>
                <c:formatCode>0.0</c:formatCode>
                <c:ptCount val="7"/>
                <c:pt idx="0">
                  <c:v>10</c:v>
                </c:pt>
                <c:pt idx="1">
                  <c:v>48.006379585326954</c:v>
                </c:pt>
                <c:pt idx="2">
                  <c:v>27.191413237924866</c:v>
                </c:pt>
                <c:pt idx="3">
                  <c:v>17.130044843049326</c:v>
                </c:pt>
                <c:pt idx="4">
                  <c:v>13.649706457925637</c:v>
                </c:pt>
                <c:pt idx="5">
                  <c:v>26.379310344827587</c:v>
                </c:pt>
                <c:pt idx="6">
                  <c:v>16.702819956616054</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'Tav10'!$H$131:$H$137</c:f>
              <c:numCache>
                <c:formatCode>0.0</c:formatCode>
                <c:ptCount val="7"/>
                <c:pt idx="0">
                  <c:v>82.399999999999991</c:v>
                </c:pt>
                <c:pt idx="1">
                  <c:v>46.730462519936204</c:v>
                </c:pt>
                <c:pt idx="2">
                  <c:v>63.327370304114496</c:v>
                </c:pt>
                <c:pt idx="3">
                  <c:v>72.825112107623312</c:v>
                </c:pt>
                <c:pt idx="4">
                  <c:v>63.747553816046967</c:v>
                </c:pt>
                <c:pt idx="5">
                  <c:v>63.5632183908046</c:v>
                </c:pt>
                <c:pt idx="6">
                  <c:v>76.68112798264643</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'Tav10'!$I$131:$I$137</c:f>
              <c:numCache>
                <c:formatCode>0.0</c:formatCode>
                <c:ptCount val="7"/>
                <c:pt idx="0">
                  <c:v>0.4</c:v>
                </c:pt>
                <c:pt idx="1">
                  <c:v>4.3062200956937797</c:v>
                </c:pt>
                <c:pt idx="2">
                  <c:v>9.3023255813953494</c:v>
                </c:pt>
                <c:pt idx="3">
                  <c:v>6.188340807174888</c:v>
                </c:pt>
                <c:pt idx="4">
                  <c:v>2.2504892367906066</c:v>
                </c:pt>
                <c:pt idx="5">
                  <c:v>5.7471264367816088</c:v>
                </c:pt>
                <c:pt idx="6">
                  <c:v>3.2537960954446854</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'Tav10'!$J$131:$J$137</c:f>
              <c:numCache>
                <c:formatCode>0.0</c:formatCode>
                <c:ptCount val="7"/>
                <c:pt idx="0">
                  <c:v>7.1999999999999993</c:v>
                </c:pt>
                <c:pt idx="1">
                  <c:v>0.9569377990430622</c:v>
                </c:pt>
                <c:pt idx="2">
                  <c:v>0.17889087656529518</c:v>
                </c:pt>
                <c:pt idx="3">
                  <c:v>3.8565022421524668</c:v>
                </c:pt>
                <c:pt idx="4">
                  <c:v>20.352250489236788</c:v>
                </c:pt>
                <c:pt idx="5">
                  <c:v>4.3103448275862073</c:v>
                </c:pt>
                <c:pt idx="6">
                  <c:v>3.3622559652928414</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LUGLIO 2025</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9.330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38</xdr:row>
      <xdr:rowOff>116414</xdr:rowOff>
    </xdr:from>
    <xdr:to>
      <xdr:col>6</xdr:col>
      <xdr:colOff>24342</xdr:colOff>
      <xdr:row>55</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0"/>
    <col min="9" max="9" width="20.75" style="370" customWidth="1"/>
    <col min="10" max="10" width="13" style="370" customWidth="1"/>
    <col min="11" max="16384" width="9" style="370"/>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25" t="s">
        <v>102</v>
      </c>
      <c r="B2" s="425"/>
      <c r="C2" s="425"/>
      <c r="D2" s="425"/>
      <c r="E2" s="425"/>
      <c r="F2" s="425"/>
      <c r="G2" s="425"/>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148</v>
      </c>
      <c r="F5" s="18"/>
      <c r="G5" s="18" t="s">
        <v>232</v>
      </c>
    </row>
    <row r="6" spans="1:7" s="14" customFormat="1" ht="5.0999999999999996" customHeight="1" x14ac:dyDescent="0.25">
      <c r="A6" s="186"/>
      <c r="B6" s="187"/>
      <c r="C6" s="187"/>
      <c r="D6" s="187"/>
      <c r="E6" s="187"/>
      <c r="F6" s="187"/>
      <c r="G6" s="185"/>
    </row>
    <row r="7" spans="1:7" s="229" customFormat="1" ht="15" customHeight="1" x14ac:dyDescent="0.2">
      <c r="A7" s="437" t="s">
        <v>122</v>
      </c>
      <c r="B7" s="437"/>
      <c r="C7" s="438" t="s">
        <v>123</v>
      </c>
      <c r="D7" s="438"/>
      <c r="E7" s="438"/>
      <c r="F7" s="438"/>
      <c r="G7" s="438"/>
    </row>
    <row r="8" spans="1:7" s="229" customFormat="1" ht="53.1" customHeight="1" x14ac:dyDescent="0.2">
      <c r="A8" s="437"/>
      <c r="B8" s="437"/>
      <c r="C8" s="284" t="s">
        <v>113</v>
      </c>
      <c r="D8" s="284" t="s">
        <v>130</v>
      </c>
      <c r="E8" s="284" t="s">
        <v>114</v>
      </c>
      <c r="F8" s="284" t="s">
        <v>131</v>
      </c>
      <c r="G8" s="215" t="s">
        <v>134</v>
      </c>
    </row>
    <row r="9" spans="1:7" s="229" customFormat="1" ht="5.0999999999999996" customHeight="1" x14ac:dyDescent="0.2">
      <c r="A9" s="188"/>
      <c r="B9" s="189"/>
      <c r="C9" s="190"/>
      <c r="D9" s="191"/>
      <c r="E9" s="190"/>
      <c r="F9" s="190"/>
      <c r="G9" s="192"/>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9330</v>
      </c>
      <c r="C11" s="114">
        <v>11.413567677633694</v>
      </c>
      <c r="D11" s="114">
        <v>1.7468652877505091</v>
      </c>
      <c r="E11" s="114">
        <v>25.056264066016503</v>
      </c>
      <c r="F11" s="114">
        <v>40.735183795948984</v>
      </c>
      <c r="G11" s="114">
        <v>21.048119172650306</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1450</v>
      </c>
      <c r="C13" s="120">
        <v>61.671270718232037</v>
      </c>
      <c r="D13" s="120">
        <v>7.9419889502762437</v>
      </c>
      <c r="E13" s="120">
        <v>29.972375690607734</v>
      </c>
      <c r="F13" s="120">
        <v>0.4143646408839779</v>
      </c>
      <c r="G13" s="120" t="s">
        <v>233</v>
      </c>
    </row>
    <row r="14" spans="1:7" s="238" customFormat="1" ht="5.0999999999999996" customHeight="1" x14ac:dyDescent="0.3">
      <c r="A14" s="115"/>
      <c r="B14" s="97"/>
      <c r="C14" s="97"/>
      <c r="D14" s="97"/>
      <c r="E14" s="97"/>
      <c r="F14" s="97"/>
      <c r="G14" s="97"/>
    </row>
    <row r="15" spans="1:7" s="119" customFormat="1" ht="12" x14ac:dyDescent="0.3">
      <c r="A15" s="118" t="s">
        <v>149</v>
      </c>
      <c r="B15" s="100">
        <v>210</v>
      </c>
      <c r="C15" s="97">
        <v>44.878048780487809</v>
      </c>
      <c r="D15" s="97">
        <v>8.2926829268292686</v>
      </c>
      <c r="E15" s="97">
        <v>46.829268292682933</v>
      </c>
      <c r="F15" s="97" t="s">
        <v>233</v>
      </c>
      <c r="G15" s="97" t="s">
        <v>233</v>
      </c>
    </row>
    <row r="16" spans="1:7" s="119" customFormat="1" ht="12" x14ac:dyDescent="0.3">
      <c r="A16" s="118" t="s">
        <v>150</v>
      </c>
      <c r="B16" s="100">
        <v>160</v>
      </c>
      <c r="C16" s="97">
        <v>100</v>
      </c>
      <c r="D16" s="97" t="s">
        <v>233</v>
      </c>
      <c r="E16" s="97" t="s">
        <v>233</v>
      </c>
      <c r="F16" s="97" t="s">
        <v>233</v>
      </c>
      <c r="G16" s="97" t="s">
        <v>233</v>
      </c>
    </row>
    <row r="17" spans="1:7" s="119" customFormat="1" ht="12" x14ac:dyDescent="0.3">
      <c r="A17" s="118" t="s">
        <v>151</v>
      </c>
      <c r="B17" s="100">
        <v>120</v>
      </c>
      <c r="C17" s="97">
        <v>21.551724137931032</v>
      </c>
      <c r="D17" s="97">
        <v>31.03448275862069</v>
      </c>
      <c r="E17" s="97">
        <v>47.413793103448278</v>
      </c>
      <c r="F17" s="97" t="s">
        <v>233</v>
      </c>
      <c r="G17" s="97" t="s">
        <v>233</v>
      </c>
    </row>
    <row r="18" spans="1:7" s="119" customFormat="1" ht="12" x14ac:dyDescent="0.3">
      <c r="A18" s="118" t="s">
        <v>152</v>
      </c>
      <c r="B18" s="100">
        <v>90</v>
      </c>
      <c r="C18" s="97">
        <v>94.680851063829792</v>
      </c>
      <c r="D18" s="97">
        <v>5.3191489361702127</v>
      </c>
      <c r="E18" s="97" t="s">
        <v>233</v>
      </c>
      <c r="F18" s="97" t="s">
        <v>233</v>
      </c>
      <c r="G18" s="97" t="s">
        <v>233</v>
      </c>
    </row>
    <row r="19" spans="1:7" s="119" customFormat="1" ht="12" x14ac:dyDescent="0.3">
      <c r="A19" s="118" t="s">
        <v>153</v>
      </c>
      <c r="B19" s="100">
        <v>90</v>
      </c>
      <c r="C19" s="97">
        <v>39.560439560439562</v>
      </c>
      <c r="D19" s="97">
        <v>8.791208791208792</v>
      </c>
      <c r="E19" s="97">
        <v>48.35164835164835</v>
      </c>
      <c r="F19" s="97">
        <v>3.296703296703297</v>
      </c>
      <c r="G19" s="97" t="s">
        <v>233</v>
      </c>
    </row>
    <row r="20" spans="1:7" s="119" customFormat="1" ht="12" x14ac:dyDescent="0.3">
      <c r="A20" s="118" t="s">
        <v>154</v>
      </c>
      <c r="B20" s="100">
        <v>80</v>
      </c>
      <c r="C20" s="97">
        <v>56.25</v>
      </c>
      <c r="D20" s="97">
        <v>1.25</v>
      </c>
      <c r="E20" s="97">
        <v>42.5</v>
      </c>
      <c r="F20" s="97" t="s">
        <v>233</v>
      </c>
      <c r="G20" s="97" t="s">
        <v>233</v>
      </c>
    </row>
    <row r="21" spans="1:7" s="119" customFormat="1" ht="12" x14ac:dyDescent="0.3">
      <c r="A21" s="118" t="s">
        <v>155</v>
      </c>
      <c r="B21" s="100">
        <v>80</v>
      </c>
      <c r="C21" s="97">
        <v>92.20779220779221</v>
      </c>
      <c r="D21" s="97">
        <v>7.7922077922077921</v>
      </c>
      <c r="E21" s="97" t="s">
        <v>233</v>
      </c>
      <c r="F21" s="97" t="s">
        <v>233</v>
      </c>
      <c r="G21" s="97" t="s">
        <v>233</v>
      </c>
    </row>
    <row r="22" spans="1:7" s="119" customFormat="1" ht="12" x14ac:dyDescent="0.3">
      <c r="A22" s="118" t="s">
        <v>156</v>
      </c>
      <c r="B22" s="100">
        <v>70</v>
      </c>
      <c r="C22" s="97">
        <v>14.705882352941178</v>
      </c>
      <c r="D22" s="97">
        <v>19.117647058823529</v>
      </c>
      <c r="E22" s="97">
        <v>66.17647058823529</v>
      </c>
      <c r="F22" s="97" t="s">
        <v>233</v>
      </c>
      <c r="G22" s="97" t="s">
        <v>233</v>
      </c>
    </row>
    <row r="23" spans="1:7" s="119" customFormat="1" ht="12" x14ac:dyDescent="0.3">
      <c r="A23" s="118" t="s">
        <v>157</v>
      </c>
      <c r="B23" s="100">
        <v>60</v>
      </c>
      <c r="C23" s="97">
        <v>68.965517241379317</v>
      </c>
      <c r="D23" s="97" t="s">
        <v>233</v>
      </c>
      <c r="E23" s="97">
        <v>31.03448275862069</v>
      </c>
      <c r="F23" s="97" t="s">
        <v>233</v>
      </c>
      <c r="G23" s="97" t="s">
        <v>233</v>
      </c>
    </row>
    <row r="24" spans="1:7" s="119" customFormat="1" ht="12" x14ac:dyDescent="0.3">
      <c r="A24" s="118" t="s">
        <v>158</v>
      </c>
      <c r="B24" s="100">
        <v>50</v>
      </c>
      <c r="C24" s="97">
        <v>63.46153846153846</v>
      </c>
      <c r="D24" s="97">
        <v>3.8461538461538463</v>
      </c>
      <c r="E24" s="97">
        <v>32.692307692307693</v>
      </c>
      <c r="F24" s="97" t="s">
        <v>233</v>
      </c>
      <c r="G24" s="97" t="s">
        <v>233</v>
      </c>
    </row>
    <row r="25" spans="1:7" s="119" customFormat="1" ht="12" x14ac:dyDescent="0.3">
      <c r="A25" s="118" t="s">
        <v>159</v>
      </c>
      <c r="B25" s="100">
        <v>40</v>
      </c>
      <c r="C25" s="97" t="s">
        <v>233</v>
      </c>
      <c r="D25" s="97" t="s">
        <v>233</v>
      </c>
      <c r="E25" s="97">
        <v>100</v>
      </c>
      <c r="F25" s="97" t="s">
        <v>233</v>
      </c>
      <c r="G25" s="97" t="s">
        <v>233</v>
      </c>
    </row>
    <row r="26" spans="1:7" s="119" customFormat="1" ht="12" x14ac:dyDescent="0.3">
      <c r="A26" s="118" t="s">
        <v>160</v>
      </c>
      <c r="B26" s="100">
        <v>40</v>
      </c>
      <c r="C26" s="97">
        <v>94.73684210526315</v>
      </c>
      <c r="D26" s="97">
        <v>5.2631578947368416</v>
      </c>
      <c r="E26" s="97" t="s">
        <v>233</v>
      </c>
      <c r="F26" s="97" t="s">
        <v>233</v>
      </c>
      <c r="G26" s="97" t="s">
        <v>233</v>
      </c>
    </row>
    <row r="27" spans="1:7" s="119" customFormat="1" ht="12" x14ac:dyDescent="0.3">
      <c r="A27" s="118" t="s">
        <v>161</v>
      </c>
      <c r="B27" s="100">
        <v>370</v>
      </c>
      <c r="C27" s="97">
        <v>69.918699186991873</v>
      </c>
      <c r="D27" s="97">
        <v>6.7750677506775059</v>
      </c>
      <c r="E27" s="97">
        <v>22.493224932249323</v>
      </c>
      <c r="F27" s="97">
        <v>0.81300813008130091</v>
      </c>
      <c r="G27" s="97" t="s">
        <v>233</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4190</v>
      </c>
      <c r="C29" s="120">
        <v>4.1040324504891439</v>
      </c>
      <c r="D29" s="120">
        <v>0.33404915294679077</v>
      </c>
      <c r="E29" s="120">
        <v>34.073013600572658</v>
      </c>
      <c r="F29" s="120">
        <v>46.886184681460271</v>
      </c>
      <c r="G29" s="120">
        <v>14.602720114531136</v>
      </c>
    </row>
    <row r="30" spans="1:7" s="238" customFormat="1" ht="5.0999999999999996" customHeight="1" x14ac:dyDescent="0.3">
      <c r="A30" s="115"/>
      <c r="B30" s="97"/>
      <c r="C30" s="97"/>
      <c r="D30" s="97"/>
      <c r="E30" s="97"/>
      <c r="F30" s="97"/>
      <c r="G30" s="97"/>
    </row>
    <row r="31" spans="1:7" s="119" customFormat="1" ht="12" x14ac:dyDescent="0.3">
      <c r="A31" s="118" t="s">
        <v>162</v>
      </c>
      <c r="B31" s="100">
        <v>2010</v>
      </c>
      <c r="C31" s="97" t="s">
        <v>233</v>
      </c>
      <c r="D31" s="97">
        <v>0.24925224327018944</v>
      </c>
      <c r="E31" s="97">
        <v>22.233300099700898</v>
      </c>
      <c r="F31" s="97">
        <v>51.99401794616152</v>
      </c>
      <c r="G31" s="97">
        <v>25.523429710867397</v>
      </c>
    </row>
    <row r="32" spans="1:7" s="119" customFormat="1" ht="12" x14ac:dyDescent="0.3">
      <c r="A32" s="118" t="s">
        <v>163</v>
      </c>
      <c r="B32" s="100">
        <v>850</v>
      </c>
      <c r="C32" s="97">
        <v>0.58892815076560656</v>
      </c>
      <c r="D32" s="97" t="s">
        <v>233</v>
      </c>
      <c r="E32" s="97">
        <v>39.57597173144876</v>
      </c>
      <c r="F32" s="97">
        <v>48.645465253239109</v>
      </c>
      <c r="G32" s="97">
        <v>11.189634864546525</v>
      </c>
    </row>
    <row r="33" spans="1:7" s="119" customFormat="1" ht="12" x14ac:dyDescent="0.3">
      <c r="A33" s="118" t="s">
        <v>164</v>
      </c>
      <c r="B33" s="100">
        <v>320</v>
      </c>
      <c r="C33" s="97">
        <v>38.485804416403788</v>
      </c>
      <c r="D33" s="97">
        <v>0.63091482649842268</v>
      </c>
      <c r="E33" s="97">
        <v>44.479495268138805</v>
      </c>
      <c r="F33" s="97">
        <v>16.403785488958992</v>
      </c>
      <c r="G33" s="97" t="s">
        <v>233</v>
      </c>
    </row>
    <row r="34" spans="1:7" s="119" customFormat="1" ht="12" x14ac:dyDescent="0.3">
      <c r="A34" s="118" t="s">
        <v>165</v>
      </c>
      <c r="B34" s="100">
        <v>190</v>
      </c>
      <c r="C34" s="97">
        <v>10.824742268041238</v>
      </c>
      <c r="D34" s="97">
        <v>1.5463917525773196</v>
      </c>
      <c r="E34" s="97">
        <v>51.546391752577314</v>
      </c>
      <c r="F34" s="97">
        <v>36.082474226804123</v>
      </c>
      <c r="G34" s="97" t="s">
        <v>233</v>
      </c>
    </row>
    <row r="35" spans="1:7" s="119" customFormat="1" ht="12" x14ac:dyDescent="0.3">
      <c r="A35" s="118" t="s">
        <v>166</v>
      </c>
      <c r="B35" s="100">
        <v>190</v>
      </c>
      <c r="C35" s="97" t="s">
        <v>233</v>
      </c>
      <c r="D35" s="97" t="s">
        <v>233</v>
      </c>
      <c r="E35" s="97">
        <v>58.031088082901547</v>
      </c>
      <c r="F35" s="97">
        <v>41.968911917098445</v>
      </c>
      <c r="G35" s="97" t="s">
        <v>233</v>
      </c>
    </row>
    <row r="36" spans="1:7" s="119" customFormat="1" ht="12" x14ac:dyDescent="0.3">
      <c r="A36" s="118" t="s">
        <v>167</v>
      </c>
      <c r="B36" s="100">
        <v>130</v>
      </c>
      <c r="C36" s="97" t="s">
        <v>233</v>
      </c>
      <c r="D36" s="97" t="s">
        <v>233</v>
      </c>
      <c r="E36" s="97">
        <v>21.09375</v>
      </c>
      <c r="F36" s="97">
        <v>75</v>
      </c>
      <c r="G36" s="97">
        <v>3.90625</v>
      </c>
    </row>
    <row r="37" spans="1:7" s="119" customFormat="1" ht="12" x14ac:dyDescent="0.3">
      <c r="A37" s="118" t="s">
        <v>168</v>
      </c>
      <c r="B37" s="100">
        <v>130</v>
      </c>
      <c r="C37" s="97" t="s">
        <v>233</v>
      </c>
      <c r="D37" s="97" t="s">
        <v>233</v>
      </c>
      <c r="E37" s="97">
        <v>96.850393700787393</v>
      </c>
      <c r="F37" s="97">
        <v>3.1496062992125982</v>
      </c>
      <c r="G37" s="97" t="s">
        <v>233</v>
      </c>
    </row>
    <row r="38" spans="1:7" s="119" customFormat="1" ht="12" x14ac:dyDescent="0.3">
      <c r="A38" s="118" t="s">
        <v>169</v>
      </c>
      <c r="B38" s="100">
        <v>100</v>
      </c>
      <c r="C38" s="97" t="s">
        <v>233</v>
      </c>
      <c r="D38" s="97" t="s">
        <v>233</v>
      </c>
      <c r="E38" s="97">
        <v>2</v>
      </c>
      <c r="F38" s="97">
        <v>98</v>
      </c>
      <c r="G38" s="97" t="s">
        <v>233</v>
      </c>
    </row>
    <row r="39" spans="1:7" s="119" customFormat="1" ht="12" x14ac:dyDescent="0.3">
      <c r="A39" s="118" t="s">
        <v>170</v>
      </c>
      <c r="B39" s="100">
        <v>80</v>
      </c>
      <c r="C39" s="97">
        <v>6.1728395061728394</v>
      </c>
      <c r="D39" s="97">
        <v>1.2345679012345678</v>
      </c>
      <c r="E39" s="97">
        <v>45.679012345679013</v>
      </c>
      <c r="F39" s="97">
        <v>46.913580246913575</v>
      </c>
      <c r="G39" s="97" t="s">
        <v>233</v>
      </c>
    </row>
    <row r="40" spans="1:7" s="119" customFormat="1" ht="12" x14ac:dyDescent="0.3">
      <c r="A40" s="118" t="s">
        <v>161</v>
      </c>
      <c r="B40" s="100">
        <v>200</v>
      </c>
      <c r="C40" s="97">
        <v>9.6938775510204085</v>
      </c>
      <c r="D40" s="97">
        <v>1.5306122448979591</v>
      </c>
      <c r="E40" s="97">
        <v>53.061224489795919</v>
      </c>
      <c r="F40" s="97">
        <v>35.714285714285715</v>
      </c>
      <c r="G40" s="97" t="s">
        <v>233</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1920</v>
      </c>
      <c r="C42" s="120" t="s">
        <v>233</v>
      </c>
      <c r="D42" s="120">
        <v>1.7717561229807191</v>
      </c>
      <c r="E42" s="120">
        <v>18.811881188118811</v>
      </c>
      <c r="F42" s="120">
        <v>49.869723814486711</v>
      </c>
      <c r="G42" s="120">
        <v>29.546638874413755</v>
      </c>
    </row>
    <row r="43" spans="1:7" s="238" customFormat="1" ht="4.5" customHeight="1" x14ac:dyDescent="0.3">
      <c r="A43" s="115"/>
      <c r="B43" s="97"/>
      <c r="C43" s="97"/>
      <c r="D43" s="97"/>
      <c r="E43" s="97"/>
      <c r="F43" s="97"/>
      <c r="G43" s="97"/>
    </row>
    <row r="44" spans="1:7" s="119" customFormat="1" ht="12" x14ac:dyDescent="0.3">
      <c r="A44" s="118" t="s">
        <v>171</v>
      </c>
      <c r="B44" s="100">
        <v>370</v>
      </c>
      <c r="C44" s="97" t="s">
        <v>233</v>
      </c>
      <c r="D44" s="97" t="s">
        <v>233</v>
      </c>
      <c r="E44" s="97">
        <v>7.8167115902964959</v>
      </c>
      <c r="F44" s="97">
        <v>53.908355795148246</v>
      </c>
      <c r="G44" s="97">
        <v>38.274932614555254</v>
      </c>
    </row>
    <row r="45" spans="1:7" s="119" customFormat="1" ht="12" x14ac:dyDescent="0.3">
      <c r="A45" s="118" t="s">
        <v>172</v>
      </c>
      <c r="B45" s="100">
        <v>210</v>
      </c>
      <c r="C45" s="97" t="s">
        <v>233</v>
      </c>
      <c r="D45" s="97">
        <v>4.3269230769230766</v>
      </c>
      <c r="E45" s="97">
        <v>24.519230769230766</v>
      </c>
      <c r="F45" s="97">
        <v>63.942307692307686</v>
      </c>
      <c r="G45" s="97">
        <v>7.2115384615384608</v>
      </c>
    </row>
    <row r="46" spans="1:7" s="119" customFormat="1" ht="12" x14ac:dyDescent="0.3">
      <c r="A46" s="118" t="s">
        <v>173</v>
      </c>
      <c r="B46" s="100">
        <v>210</v>
      </c>
      <c r="C46" s="97" t="s">
        <v>233</v>
      </c>
      <c r="D46" s="97">
        <v>0.97560975609756095</v>
      </c>
      <c r="E46" s="97" t="s">
        <v>233</v>
      </c>
      <c r="F46" s="97">
        <v>24.878048780487806</v>
      </c>
      <c r="G46" s="97">
        <v>74.146341463414629</v>
      </c>
    </row>
    <row r="47" spans="1:7" s="119" customFormat="1" ht="12" x14ac:dyDescent="0.3">
      <c r="A47" s="118" t="s">
        <v>174</v>
      </c>
      <c r="B47" s="100">
        <v>160</v>
      </c>
      <c r="C47" s="97" t="s">
        <v>233</v>
      </c>
      <c r="D47" s="97">
        <v>8.8050314465408803</v>
      </c>
      <c r="E47" s="97">
        <v>28.30188679245283</v>
      </c>
      <c r="F47" s="97">
        <v>59.74842767295597</v>
      </c>
      <c r="G47" s="97">
        <v>3.1446540880503147</v>
      </c>
    </row>
    <row r="48" spans="1:7" s="119" customFormat="1" ht="12" x14ac:dyDescent="0.3">
      <c r="A48" s="118" t="s">
        <v>175</v>
      </c>
      <c r="B48" s="100">
        <v>100</v>
      </c>
      <c r="C48" s="97" t="s">
        <v>233</v>
      </c>
      <c r="D48" s="97" t="s">
        <v>233</v>
      </c>
      <c r="E48" s="97">
        <v>11.578947368421053</v>
      </c>
      <c r="F48" s="97">
        <v>43.15789473684211</v>
      </c>
      <c r="G48" s="97">
        <v>45.263157894736842</v>
      </c>
    </row>
    <row r="49" spans="1:7" s="119" customFormat="1" ht="12" x14ac:dyDescent="0.3">
      <c r="A49" s="118" t="s">
        <v>176</v>
      </c>
      <c r="B49" s="100">
        <v>90</v>
      </c>
      <c r="C49" s="97" t="s">
        <v>233</v>
      </c>
      <c r="D49" s="97" t="s">
        <v>233</v>
      </c>
      <c r="E49" s="97">
        <v>50.537634408602152</v>
      </c>
      <c r="F49" s="97">
        <v>37.634408602150536</v>
      </c>
      <c r="G49" s="97">
        <v>11.827956989247312</v>
      </c>
    </row>
    <row r="50" spans="1:7" s="119" customFormat="1" ht="12" x14ac:dyDescent="0.3">
      <c r="A50" s="118" t="s">
        <v>177</v>
      </c>
      <c r="B50" s="100">
        <v>90</v>
      </c>
      <c r="C50" s="97" t="s">
        <v>233</v>
      </c>
      <c r="D50" s="97" t="s">
        <v>233</v>
      </c>
      <c r="E50" s="97">
        <v>2.2222222222222223</v>
      </c>
      <c r="F50" s="97">
        <v>64.444444444444443</v>
      </c>
      <c r="G50" s="97">
        <v>33.333333333333329</v>
      </c>
    </row>
    <row r="51" spans="1:7" s="119" customFormat="1" ht="12" x14ac:dyDescent="0.3">
      <c r="A51" s="118" t="s">
        <v>178</v>
      </c>
      <c r="B51" s="100">
        <v>70</v>
      </c>
      <c r="C51" s="97" t="s">
        <v>233</v>
      </c>
      <c r="D51" s="97" t="s">
        <v>233</v>
      </c>
      <c r="E51" s="97">
        <v>21.621621621621621</v>
      </c>
      <c r="F51" s="97">
        <v>62.162162162162161</v>
      </c>
      <c r="G51" s="97">
        <v>16.216216216216218</v>
      </c>
    </row>
    <row r="52" spans="1:7" s="119" customFormat="1" ht="12" x14ac:dyDescent="0.3">
      <c r="A52" s="118" t="s">
        <v>179</v>
      </c>
      <c r="B52" s="100">
        <v>60</v>
      </c>
      <c r="C52" s="97" t="s">
        <v>233</v>
      </c>
      <c r="D52" s="97" t="s">
        <v>233</v>
      </c>
      <c r="E52" s="97" t="s">
        <v>233</v>
      </c>
      <c r="F52" s="97">
        <v>66.666666666666657</v>
      </c>
      <c r="G52" s="97">
        <v>33.333333333333329</v>
      </c>
    </row>
    <row r="53" spans="1:7" s="119" customFormat="1" ht="12" x14ac:dyDescent="0.3">
      <c r="A53" s="118" t="s">
        <v>180</v>
      </c>
      <c r="B53" s="100">
        <v>60</v>
      </c>
      <c r="C53" s="97" t="s">
        <v>233</v>
      </c>
      <c r="D53" s="97">
        <v>1.6666666666666667</v>
      </c>
      <c r="E53" s="97">
        <v>68.333333333333329</v>
      </c>
      <c r="F53" s="97">
        <v>30</v>
      </c>
      <c r="G53" s="97" t="s">
        <v>233</v>
      </c>
    </row>
    <row r="54" spans="1:7" s="119" customFormat="1" ht="12" x14ac:dyDescent="0.3">
      <c r="A54" s="118" t="s">
        <v>181</v>
      </c>
      <c r="B54" s="100">
        <v>60</v>
      </c>
      <c r="C54" s="97" t="s">
        <v>233</v>
      </c>
      <c r="D54" s="97">
        <v>12.727272727272727</v>
      </c>
      <c r="E54" s="97">
        <v>38.181818181818187</v>
      </c>
      <c r="F54" s="97">
        <v>49.090909090909093</v>
      </c>
      <c r="G54" s="97" t="s">
        <v>233</v>
      </c>
    </row>
    <row r="55" spans="1:7" s="119" customFormat="1" ht="12" x14ac:dyDescent="0.3">
      <c r="A55" s="118" t="s">
        <v>182</v>
      </c>
      <c r="B55" s="100">
        <v>50</v>
      </c>
      <c r="C55" s="97" t="s">
        <v>233</v>
      </c>
      <c r="D55" s="97" t="s">
        <v>233</v>
      </c>
      <c r="E55" s="97">
        <v>28.30188679245283</v>
      </c>
      <c r="F55" s="97">
        <v>52.830188679245282</v>
      </c>
      <c r="G55" s="97">
        <v>18.867924528301888</v>
      </c>
    </row>
    <row r="56" spans="1:7" s="119" customFormat="1" ht="12" x14ac:dyDescent="0.3">
      <c r="A56" s="118" t="s">
        <v>161</v>
      </c>
      <c r="B56" s="100">
        <v>400</v>
      </c>
      <c r="C56" s="97" t="s">
        <v>233</v>
      </c>
      <c r="D56" s="97">
        <v>0.25252525252525254</v>
      </c>
      <c r="E56" s="97">
        <v>20.959595959595958</v>
      </c>
      <c r="F56" s="97">
        <v>46.717171717171716</v>
      </c>
      <c r="G56" s="97">
        <v>32.070707070707073</v>
      </c>
    </row>
    <row r="57" spans="1:7" s="238" customFormat="1" ht="5.0999999999999996" customHeight="1" x14ac:dyDescent="0.3">
      <c r="A57" s="115"/>
      <c r="B57" s="97"/>
      <c r="C57" s="97"/>
      <c r="D57" s="97"/>
      <c r="E57" s="97"/>
      <c r="F57" s="97"/>
      <c r="G57" s="97"/>
    </row>
    <row r="58" spans="1:7" s="16" customFormat="1" ht="15" customHeight="1" x14ac:dyDescent="0.3">
      <c r="A58" s="116" t="s">
        <v>57</v>
      </c>
      <c r="B58" s="94">
        <v>1770</v>
      </c>
      <c r="C58" s="120" t="s">
        <v>233</v>
      </c>
      <c r="D58" s="120" t="s">
        <v>233</v>
      </c>
      <c r="E58" s="120">
        <v>6.4861816130851668</v>
      </c>
      <c r="F58" s="120">
        <v>49.238578680203041</v>
      </c>
      <c r="G58" s="120">
        <v>44.275239706711787</v>
      </c>
    </row>
    <row r="59" spans="1:7" s="238" customFormat="1" ht="5.0999999999999996" customHeight="1" x14ac:dyDescent="0.3">
      <c r="A59" s="115"/>
      <c r="B59" s="97"/>
      <c r="C59" s="97"/>
      <c r="D59" s="97"/>
      <c r="E59" s="97"/>
      <c r="F59" s="97"/>
      <c r="G59" s="97"/>
    </row>
    <row r="60" spans="1:7" s="119" customFormat="1" ht="12" x14ac:dyDescent="0.3">
      <c r="A60" s="118" t="s">
        <v>183</v>
      </c>
      <c r="B60" s="100">
        <v>870</v>
      </c>
      <c r="C60" s="97" t="s">
        <v>233</v>
      </c>
      <c r="D60" s="97" t="s">
        <v>233</v>
      </c>
      <c r="E60" s="97">
        <v>4.503464203233257</v>
      </c>
      <c r="F60" s="97">
        <v>41.801385681293304</v>
      </c>
      <c r="G60" s="97">
        <v>53.695150115473446</v>
      </c>
    </row>
    <row r="61" spans="1:7" s="119" customFormat="1" ht="12" x14ac:dyDescent="0.3">
      <c r="A61" s="118" t="s">
        <v>184</v>
      </c>
      <c r="B61" s="100">
        <v>410</v>
      </c>
      <c r="C61" s="97" t="s">
        <v>233</v>
      </c>
      <c r="D61" s="97" t="s">
        <v>233</v>
      </c>
      <c r="E61" s="97">
        <v>12.832929782082324</v>
      </c>
      <c r="F61" s="97">
        <v>51.815980629539951</v>
      </c>
      <c r="G61" s="97">
        <v>35.351089588377725</v>
      </c>
    </row>
    <row r="62" spans="1:7" s="119" customFormat="1" ht="12" x14ac:dyDescent="0.3">
      <c r="A62" s="118" t="s">
        <v>185</v>
      </c>
      <c r="B62" s="100">
        <v>160</v>
      </c>
      <c r="C62" s="97" t="s">
        <v>233</v>
      </c>
      <c r="D62" s="97" t="s">
        <v>233</v>
      </c>
      <c r="E62" s="97">
        <v>4.375</v>
      </c>
      <c r="F62" s="97">
        <v>76.875</v>
      </c>
      <c r="G62" s="97">
        <v>18.75</v>
      </c>
    </row>
    <row r="63" spans="1:7" s="119" customFormat="1" ht="12" x14ac:dyDescent="0.3">
      <c r="A63" s="118" t="s">
        <v>186</v>
      </c>
      <c r="B63" s="100">
        <v>130</v>
      </c>
      <c r="C63" s="97" t="s">
        <v>233</v>
      </c>
      <c r="D63" s="97" t="s">
        <v>233</v>
      </c>
      <c r="E63" s="97" t="s">
        <v>233</v>
      </c>
      <c r="F63" s="97">
        <v>40.601503759398497</v>
      </c>
      <c r="G63" s="97">
        <v>59.398496240601503</v>
      </c>
    </row>
    <row r="64" spans="1:7" s="119" customFormat="1" ht="12" x14ac:dyDescent="0.3">
      <c r="A64" s="118" t="s">
        <v>161</v>
      </c>
      <c r="B64" s="100">
        <v>200</v>
      </c>
      <c r="C64" s="97" t="s">
        <v>233</v>
      </c>
      <c r="D64" s="97" t="s">
        <v>233</v>
      </c>
      <c r="E64" s="97">
        <v>7.9601990049751246</v>
      </c>
      <c r="F64" s="97">
        <v>59.701492537313428</v>
      </c>
      <c r="G64" s="97">
        <v>32.338308457711449</v>
      </c>
    </row>
    <row r="65" spans="1:17" s="119" customFormat="1" ht="5.0999999999999996" customHeight="1" x14ac:dyDescent="0.3">
      <c r="A65" s="302"/>
      <c r="B65" s="294"/>
      <c r="C65" s="295"/>
      <c r="D65" s="295"/>
      <c r="E65" s="295"/>
      <c r="F65" s="295"/>
      <c r="G65" s="295"/>
      <c r="H65" s="97"/>
      <c r="I65" s="97"/>
      <c r="J65" s="280"/>
      <c r="K65" s="436"/>
      <c r="L65" s="436"/>
      <c r="M65" s="436"/>
      <c r="N65" s="436"/>
      <c r="O65" s="436"/>
      <c r="P65" s="436"/>
      <c r="Q65" s="436"/>
    </row>
    <row r="66" spans="1:17" s="283" customFormat="1" ht="5.0999999999999996" customHeight="1" x14ac:dyDescent="0.3">
      <c r="A66" s="303"/>
      <c r="B66" s="304"/>
      <c r="C66" s="304"/>
      <c r="D66" s="304"/>
      <c r="E66" s="304"/>
      <c r="F66" s="305"/>
      <c r="G66" s="305"/>
      <c r="H66" s="97"/>
      <c r="I66" s="97"/>
      <c r="J66" s="281"/>
      <c r="K66" s="282"/>
      <c r="L66" s="282"/>
      <c r="M66" s="282"/>
      <c r="N66" s="282"/>
      <c r="O66" s="282"/>
      <c r="P66" s="235"/>
      <c r="Q66" s="236"/>
    </row>
    <row r="67" spans="1:17" s="261" customFormat="1" ht="12" customHeight="1" x14ac:dyDescent="0.3">
      <c r="A67" s="446" t="s">
        <v>119</v>
      </c>
      <c r="B67" s="446"/>
      <c r="C67" s="446"/>
      <c r="D67" s="446"/>
      <c r="E67" s="446"/>
      <c r="F67" s="446"/>
      <c r="G67" s="446"/>
      <c r="H67" s="257"/>
      <c r="I67" s="257"/>
      <c r="J67" s="257"/>
      <c r="K67" s="258"/>
      <c r="L67" s="258"/>
      <c r="M67" s="258"/>
      <c r="N67" s="258"/>
      <c r="O67" s="258"/>
      <c r="P67" s="258"/>
      <c r="Q67" s="259"/>
    </row>
    <row r="68" spans="1:17" s="261" customFormat="1" ht="21.95" customHeight="1" x14ac:dyDescent="0.3">
      <c r="A68" s="446" t="s">
        <v>91</v>
      </c>
      <c r="B68" s="446"/>
      <c r="C68" s="446"/>
      <c r="D68" s="446"/>
      <c r="E68" s="446"/>
      <c r="F68" s="446"/>
      <c r="G68" s="446"/>
      <c r="H68" s="257"/>
      <c r="I68" s="257"/>
      <c r="J68" s="257"/>
      <c r="K68" s="262"/>
      <c r="L68" s="262"/>
      <c r="M68" s="262"/>
      <c r="N68" s="262"/>
      <c r="O68" s="262"/>
      <c r="P68" s="262"/>
      <c r="Q68" s="263"/>
    </row>
    <row r="69" spans="1:17" s="266" customFormat="1" ht="12" customHeight="1" x14ac:dyDescent="0.3">
      <c r="A69" s="439" t="s">
        <v>136</v>
      </c>
      <c r="B69" s="439"/>
      <c r="C69" s="439"/>
      <c r="D69" s="439"/>
      <c r="E69" s="439"/>
      <c r="F69" s="439"/>
      <c r="G69" s="439"/>
      <c r="N69" s="267"/>
      <c r="O69" s="268"/>
      <c r="P69" s="268"/>
      <c r="Q69" s="26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6"/>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25" t="s">
        <v>103</v>
      </c>
      <c r="B2" s="425"/>
      <c r="C2" s="425"/>
      <c r="D2" s="425"/>
      <c r="E2" s="425"/>
      <c r="F2" s="425"/>
      <c r="G2" s="425"/>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148</v>
      </c>
      <c r="F5" s="131"/>
      <c r="G5" s="18" t="s">
        <v>232</v>
      </c>
      <c r="M5" s="216"/>
      <c r="N5" s="217"/>
      <c r="O5" s="217"/>
      <c r="P5" s="217"/>
      <c r="Q5" s="217"/>
      <c r="R5" s="217"/>
      <c r="S5" s="217"/>
      <c r="T5" s="217"/>
      <c r="U5" s="217"/>
      <c r="V5" s="217"/>
      <c r="W5" s="217"/>
      <c r="X5" s="217"/>
    </row>
    <row r="6" spans="1:27" s="126" customFormat="1" ht="5.0999999999999996" customHeight="1" x14ac:dyDescent="0.25">
      <c r="A6" s="181"/>
      <c r="B6" s="182"/>
      <c r="C6" s="182"/>
      <c r="D6" s="182"/>
      <c r="E6" s="182"/>
      <c r="F6" s="183"/>
      <c r="G6" s="183"/>
      <c r="M6" s="227"/>
      <c r="N6" s="228"/>
      <c r="O6" s="228"/>
      <c r="P6" s="228"/>
      <c r="Q6" s="228"/>
      <c r="R6" s="228"/>
      <c r="S6" s="228"/>
      <c r="T6" s="228"/>
      <c r="U6" s="228"/>
      <c r="V6" s="228"/>
      <c r="W6" s="228"/>
      <c r="X6" s="228"/>
    </row>
    <row r="7" spans="1:27" s="123" customFormat="1" ht="27.95" customHeight="1" x14ac:dyDescent="0.2">
      <c r="A7" s="184"/>
      <c r="B7" s="437" t="s">
        <v>117</v>
      </c>
      <c r="C7" s="440" t="s">
        <v>107</v>
      </c>
      <c r="D7" s="440"/>
      <c r="E7" s="440"/>
      <c r="F7" s="440" t="s">
        <v>108</v>
      </c>
      <c r="G7" s="440"/>
      <c r="M7" s="198"/>
      <c r="N7" s="199"/>
      <c r="O7" s="199"/>
      <c r="P7" s="199"/>
      <c r="Q7" s="199"/>
      <c r="R7" s="199"/>
      <c r="S7" s="199"/>
      <c r="T7" s="199"/>
      <c r="U7" s="199"/>
      <c r="V7" s="199"/>
      <c r="W7" s="199"/>
      <c r="X7" s="199"/>
    </row>
    <row r="8" spans="1:27" s="244" customFormat="1" ht="50.1" customHeight="1" x14ac:dyDescent="0.3">
      <c r="A8" s="184"/>
      <c r="B8" s="437"/>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4"/>
      <c r="B9" s="184"/>
      <c r="C9" s="185"/>
      <c r="D9" s="185"/>
      <c r="E9" s="185"/>
      <c r="F9" s="185"/>
      <c r="G9" s="185"/>
      <c r="M9" s="198"/>
      <c r="N9" s="199"/>
      <c r="O9" s="199"/>
      <c r="P9" s="199"/>
      <c r="Q9" s="199"/>
      <c r="R9" s="199"/>
      <c r="S9" s="199"/>
      <c r="T9" s="199"/>
      <c r="U9" s="199"/>
      <c r="V9" s="199"/>
      <c r="W9" s="199"/>
      <c r="X9" s="199"/>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94" customFormat="1" ht="15" customHeight="1" x14ac:dyDescent="0.3">
      <c r="A11" s="387" t="s">
        <v>3</v>
      </c>
      <c r="B11" s="388">
        <v>9330</v>
      </c>
      <c r="C11" s="389">
        <v>44.400385810738399</v>
      </c>
      <c r="D11" s="389">
        <v>28.432108027006752</v>
      </c>
      <c r="E11" s="389">
        <v>12.667452577430073</v>
      </c>
      <c r="F11" s="389">
        <v>19.504876219054765</v>
      </c>
      <c r="G11" s="389">
        <v>42.342728539277672</v>
      </c>
      <c r="H11" s="390"/>
      <c r="I11" s="390"/>
      <c r="J11" s="390"/>
      <c r="K11" s="390"/>
      <c r="L11" s="391"/>
      <c r="M11" s="391"/>
      <c r="N11" s="391"/>
      <c r="O11" s="391"/>
      <c r="P11" s="391"/>
      <c r="Q11" s="392"/>
      <c r="R11" s="393"/>
      <c r="S11" s="393"/>
      <c r="T11" s="393"/>
      <c r="U11" s="393"/>
      <c r="V11" s="393"/>
      <c r="W11" s="393"/>
      <c r="X11" s="393"/>
      <c r="Y11" s="393"/>
      <c r="Z11" s="391"/>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94" customFormat="1" ht="12" customHeight="1" x14ac:dyDescent="0.3">
      <c r="A13" s="395" t="s">
        <v>187</v>
      </c>
      <c r="B13" s="396">
        <v>1070</v>
      </c>
      <c r="C13" s="397">
        <v>47.04225352112676</v>
      </c>
      <c r="D13" s="397">
        <v>33.239436619718312</v>
      </c>
      <c r="E13" s="397">
        <v>11.643192488262912</v>
      </c>
      <c r="F13" s="397">
        <v>57.276995305164327</v>
      </c>
      <c r="G13" s="397">
        <v>28.262910798122064</v>
      </c>
      <c r="H13" s="390"/>
      <c r="I13" s="390"/>
      <c r="J13" s="390"/>
      <c r="K13" s="390"/>
      <c r="L13" s="391"/>
      <c r="M13" s="391"/>
      <c r="N13" s="391"/>
      <c r="O13" s="398"/>
      <c r="P13" s="398"/>
      <c r="Q13" s="398"/>
      <c r="R13" s="398"/>
      <c r="S13" s="398"/>
      <c r="T13" s="398"/>
      <c r="U13" s="398"/>
      <c r="V13" s="398"/>
      <c r="W13" s="398"/>
      <c r="X13" s="398"/>
      <c r="Y13" s="393"/>
      <c r="Z13" s="391"/>
      <c r="AA13" s="398"/>
    </row>
    <row r="14" spans="1:27" s="238" customFormat="1" ht="12" customHeight="1" x14ac:dyDescent="0.3">
      <c r="A14" s="140" t="s">
        <v>188</v>
      </c>
      <c r="B14" s="141">
        <v>350</v>
      </c>
      <c r="C14" s="142">
        <v>36.705202312138731</v>
      </c>
      <c r="D14" s="142">
        <v>22.832369942196532</v>
      </c>
      <c r="E14" s="142">
        <v>13.005780346820808</v>
      </c>
      <c r="F14" s="142">
        <v>60.982658959537574</v>
      </c>
      <c r="G14" s="142">
        <v>16.76300578034682</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189</v>
      </c>
      <c r="B15" s="141">
        <v>140</v>
      </c>
      <c r="C15" s="142">
        <v>58.156028368794324</v>
      </c>
      <c r="D15" s="142">
        <v>47.5177304964539</v>
      </c>
      <c r="E15" s="142">
        <v>4.2553191489361701</v>
      </c>
      <c r="F15" s="142">
        <v>42.553191489361701</v>
      </c>
      <c r="G15" s="142">
        <v>51.773049645390067</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190</v>
      </c>
      <c r="B16" s="141">
        <v>90</v>
      </c>
      <c r="C16" s="142">
        <v>55.555555555555557</v>
      </c>
      <c r="D16" s="142">
        <v>55.555555555555557</v>
      </c>
      <c r="E16" s="142" t="s">
        <v>233</v>
      </c>
      <c r="F16" s="142">
        <v>77.777777777777786</v>
      </c>
      <c r="G16" s="142">
        <v>7.7777777777777777</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191</v>
      </c>
      <c r="B17" s="141">
        <v>80</v>
      </c>
      <c r="C17" s="142">
        <v>36.904761904761905</v>
      </c>
      <c r="D17" s="142">
        <v>14.285714285714285</v>
      </c>
      <c r="E17" s="142">
        <v>20.238095238095237</v>
      </c>
      <c r="F17" s="142">
        <v>92.857142857142861</v>
      </c>
      <c r="G17" s="142">
        <v>5.9523809523809517</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192</v>
      </c>
      <c r="B18" s="141">
        <v>80</v>
      </c>
      <c r="C18" s="142">
        <v>47.560975609756099</v>
      </c>
      <c r="D18" s="142">
        <v>21.951219512195124</v>
      </c>
      <c r="E18" s="142">
        <v>25.609756097560975</v>
      </c>
      <c r="F18" s="142">
        <v>25.609756097560975</v>
      </c>
      <c r="G18" s="142">
        <v>60.975609756097562</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193</v>
      </c>
      <c r="B19" s="141">
        <v>60</v>
      </c>
      <c r="C19" s="142">
        <v>67.796610169491515</v>
      </c>
      <c r="D19" s="142">
        <v>61.016949152542374</v>
      </c>
      <c r="E19" s="142">
        <v>6.7796610169491522</v>
      </c>
      <c r="F19" s="142">
        <v>62.711864406779661</v>
      </c>
      <c r="G19" s="142">
        <v>22.033898305084744</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194</v>
      </c>
      <c r="B20" s="141">
        <v>60</v>
      </c>
      <c r="C20" s="142">
        <v>69.642857142857139</v>
      </c>
      <c r="D20" s="142">
        <v>67.857142857142861</v>
      </c>
      <c r="E20" s="142">
        <v>1.7857142857142856</v>
      </c>
      <c r="F20" s="142">
        <v>41.071428571428569</v>
      </c>
      <c r="G20" s="142">
        <v>41.071428571428569</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195</v>
      </c>
      <c r="B21" s="141">
        <v>50</v>
      </c>
      <c r="C21" s="142">
        <v>52</v>
      </c>
      <c r="D21" s="142">
        <v>28.000000000000004</v>
      </c>
      <c r="E21" s="142">
        <v>10</v>
      </c>
      <c r="F21" s="142">
        <v>64</v>
      </c>
      <c r="G21" s="142">
        <v>22</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196</v>
      </c>
      <c r="B22" s="141">
        <v>30</v>
      </c>
      <c r="C22" s="142">
        <v>45.454545454545453</v>
      </c>
      <c r="D22" s="142">
        <v>18.181818181818183</v>
      </c>
      <c r="E22" s="142">
        <v>27.27272727272727</v>
      </c>
      <c r="F22" s="142">
        <v>39.393939393939391</v>
      </c>
      <c r="G22" s="142">
        <v>42.424242424242422</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197</v>
      </c>
      <c r="B23" s="141">
        <v>20</v>
      </c>
      <c r="C23" s="142">
        <v>81.818181818181827</v>
      </c>
      <c r="D23" s="142">
        <v>59.090909090909093</v>
      </c>
      <c r="E23" s="142">
        <v>22.727272727272727</v>
      </c>
      <c r="F23" s="142">
        <v>72.727272727272734</v>
      </c>
      <c r="G23" s="142">
        <v>27.27272727272727</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198</v>
      </c>
      <c r="B24" s="141">
        <v>20</v>
      </c>
      <c r="C24" s="142">
        <v>42.857142857142854</v>
      </c>
      <c r="D24" s="142">
        <v>23.809523809523807</v>
      </c>
      <c r="E24" s="142">
        <v>9.5238095238095237</v>
      </c>
      <c r="F24" s="142">
        <v>42.857142857142854</v>
      </c>
      <c r="G24" s="142">
        <v>33.333333333333329</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199</v>
      </c>
      <c r="B25" s="141">
        <v>80</v>
      </c>
      <c r="C25" s="142">
        <v>30.864197530864196</v>
      </c>
      <c r="D25" s="142">
        <v>19.753086419753085</v>
      </c>
      <c r="E25" s="142">
        <v>11.111111111111111</v>
      </c>
      <c r="F25" s="142">
        <v>49.382716049382715</v>
      </c>
      <c r="G25" s="142">
        <v>41.975308641975303</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234</v>
      </c>
      <c r="B26" s="141" t="s">
        <v>234</v>
      </c>
      <c r="C26" s="142" t="s">
        <v>234</v>
      </c>
      <c r="D26" s="142" t="s">
        <v>234</v>
      </c>
      <c r="E26" s="142" t="s">
        <v>234</v>
      </c>
      <c r="F26" s="142" t="s">
        <v>234</v>
      </c>
      <c r="G26" s="142" t="s">
        <v>234</v>
      </c>
      <c r="H26" s="234"/>
      <c r="I26" s="234"/>
      <c r="J26" s="234"/>
      <c r="K26" s="234"/>
      <c r="L26" s="237"/>
      <c r="M26" s="237"/>
      <c r="N26" s="237"/>
      <c r="O26" s="251"/>
      <c r="P26" s="251"/>
      <c r="Q26" s="251"/>
      <c r="R26" s="251"/>
      <c r="S26" s="251"/>
      <c r="T26" s="251"/>
      <c r="U26" s="251"/>
      <c r="V26" s="251"/>
      <c r="W26" s="251"/>
      <c r="X26" s="251"/>
      <c r="Y26" s="250"/>
      <c r="Z26" s="237"/>
      <c r="AA26" s="251"/>
    </row>
    <row r="27" spans="1:27" s="394" customFormat="1" ht="12" customHeight="1" x14ac:dyDescent="0.3">
      <c r="A27" s="395" t="s">
        <v>200</v>
      </c>
      <c r="B27" s="396">
        <v>160</v>
      </c>
      <c r="C27" s="397">
        <v>69.938650306748457</v>
      </c>
      <c r="D27" s="397" t="s">
        <v>228</v>
      </c>
      <c r="E27" s="397" t="s">
        <v>228</v>
      </c>
      <c r="F27" s="397">
        <v>30.674846625766872</v>
      </c>
      <c r="G27" s="397">
        <v>49.693251533742334</v>
      </c>
      <c r="H27" s="390"/>
      <c r="I27" s="390"/>
      <c r="J27" s="390"/>
      <c r="K27" s="390"/>
      <c r="L27" s="391"/>
      <c r="M27" s="391"/>
      <c r="N27" s="391"/>
      <c r="O27" s="398"/>
      <c r="P27" s="398"/>
      <c r="Q27" s="398"/>
      <c r="R27" s="398"/>
      <c r="S27" s="398"/>
      <c r="T27" s="398"/>
      <c r="U27" s="398"/>
      <c r="V27" s="398"/>
      <c r="W27" s="398"/>
      <c r="X27" s="398"/>
      <c r="Y27" s="393"/>
      <c r="Z27" s="391"/>
      <c r="AA27" s="398"/>
    </row>
    <row r="28" spans="1:27" s="238" customFormat="1" ht="12" customHeight="1" x14ac:dyDescent="0.3">
      <c r="A28" s="140" t="s">
        <v>234</v>
      </c>
      <c r="B28" s="141" t="s">
        <v>234</v>
      </c>
      <c r="C28" s="142" t="s">
        <v>234</v>
      </c>
      <c r="D28" s="142" t="s">
        <v>234</v>
      </c>
      <c r="E28" s="142" t="s">
        <v>234</v>
      </c>
      <c r="F28" s="142" t="s">
        <v>234</v>
      </c>
      <c r="G28" s="142" t="s">
        <v>234</v>
      </c>
      <c r="H28" s="234"/>
      <c r="I28" s="234"/>
      <c r="J28" s="234"/>
      <c r="K28" s="234"/>
      <c r="L28" s="237"/>
      <c r="M28" s="237"/>
      <c r="N28" s="237"/>
      <c r="O28" s="251"/>
      <c r="P28" s="251"/>
      <c r="Q28" s="251"/>
      <c r="R28" s="251"/>
      <c r="S28" s="251"/>
      <c r="T28" s="251"/>
      <c r="U28" s="251"/>
      <c r="V28" s="251"/>
      <c r="W28" s="251"/>
      <c r="X28" s="251"/>
      <c r="Y28" s="250"/>
      <c r="Z28" s="237"/>
      <c r="AA28" s="251"/>
    </row>
    <row r="29" spans="1:27" s="394" customFormat="1" ht="12" customHeight="1" x14ac:dyDescent="0.3">
      <c r="A29" s="395" t="s">
        <v>201</v>
      </c>
      <c r="B29" s="396">
        <v>2340</v>
      </c>
      <c r="C29" s="397">
        <v>41.445680068434562</v>
      </c>
      <c r="D29" s="397">
        <v>26.860564585115483</v>
      </c>
      <c r="E29" s="397">
        <v>12.1043627031651</v>
      </c>
      <c r="F29" s="397">
        <v>18.391787852865697</v>
      </c>
      <c r="G29" s="397">
        <v>49.786142001710864</v>
      </c>
      <c r="H29" s="390"/>
      <c r="I29" s="390"/>
      <c r="J29" s="390"/>
      <c r="K29" s="390"/>
      <c r="L29" s="391"/>
      <c r="M29" s="391"/>
      <c r="N29" s="391"/>
      <c r="O29" s="398"/>
      <c r="P29" s="398"/>
      <c r="Q29" s="398"/>
      <c r="R29" s="398"/>
      <c r="S29" s="398"/>
      <c r="T29" s="398"/>
      <c r="U29" s="398"/>
      <c r="V29" s="398"/>
      <c r="W29" s="398"/>
      <c r="X29" s="398"/>
      <c r="Y29" s="393"/>
      <c r="Z29" s="391"/>
      <c r="AA29" s="398"/>
    </row>
    <row r="30" spans="1:27" s="238" customFormat="1" ht="12" customHeight="1" x14ac:dyDescent="0.3">
      <c r="A30" s="140" t="s">
        <v>202</v>
      </c>
      <c r="B30" s="141">
        <v>650</v>
      </c>
      <c r="C30" s="142">
        <v>30.448222565687789</v>
      </c>
      <c r="D30" s="142">
        <v>14.064914992272023</v>
      </c>
      <c r="E30" s="142">
        <v>14.374034003091191</v>
      </c>
      <c r="F30" s="142">
        <v>18.238021638330757</v>
      </c>
      <c r="G30" s="142">
        <v>45.749613601236476</v>
      </c>
      <c r="H30" s="234"/>
      <c r="I30" s="234"/>
      <c r="J30" s="234"/>
      <c r="K30" s="234"/>
      <c r="L30" s="237"/>
      <c r="M30" s="237"/>
      <c r="N30" s="237"/>
      <c r="O30" s="251"/>
      <c r="P30" s="251"/>
      <c r="Q30" s="251"/>
      <c r="R30" s="251"/>
      <c r="S30" s="251"/>
      <c r="T30" s="251"/>
      <c r="U30" s="251"/>
      <c r="V30" s="251"/>
      <c r="W30" s="251"/>
      <c r="X30" s="251"/>
      <c r="Y30" s="250"/>
      <c r="Z30" s="237"/>
      <c r="AA30" s="251"/>
    </row>
    <row r="31" spans="1:27" s="238" customFormat="1" ht="12" customHeight="1" x14ac:dyDescent="0.3">
      <c r="A31" s="140" t="s">
        <v>203</v>
      </c>
      <c r="B31" s="141">
        <v>460</v>
      </c>
      <c r="C31" s="142">
        <v>43.859649122807014</v>
      </c>
      <c r="D31" s="142">
        <v>28.728070175438596</v>
      </c>
      <c r="E31" s="142">
        <v>9.4298245614035086</v>
      </c>
      <c r="F31" s="142">
        <v>9.4298245614035086</v>
      </c>
      <c r="G31" s="142">
        <v>63.596491228070171</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204</v>
      </c>
      <c r="B32" s="141">
        <v>220</v>
      </c>
      <c r="C32" s="142">
        <v>54.017857142857139</v>
      </c>
      <c r="D32" s="142">
        <v>43.75</v>
      </c>
      <c r="E32" s="142">
        <v>10.267857142857142</v>
      </c>
      <c r="F32" s="142">
        <v>27.232142857142854</v>
      </c>
      <c r="G32" s="142">
        <v>49.107142857142854</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205</v>
      </c>
      <c r="B33" s="141">
        <v>150</v>
      </c>
      <c r="C33" s="142">
        <v>73.376623376623371</v>
      </c>
      <c r="D33" s="142">
        <v>42.857142857142854</v>
      </c>
      <c r="E33" s="142">
        <v>30.519480519480517</v>
      </c>
      <c r="F33" s="142">
        <v>29.870129870129869</v>
      </c>
      <c r="G33" s="142">
        <v>33.116883116883116</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206</v>
      </c>
      <c r="B34" s="141">
        <v>150</v>
      </c>
      <c r="C34" s="142">
        <v>74.829931972789126</v>
      </c>
      <c r="D34" s="142">
        <v>61.904761904761905</v>
      </c>
      <c r="E34" s="142">
        <v>11.564625850340136</v>
      </c>
      <c r="F34" s="142">
        <v>28.571428571428569</v>
      </c>
      <c r="G34" s="142">
        <v>70.748299319727892</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207</v>
      </c>
      <c r="B35" s="141">
        <v>100</v>
      </c>
      <c r="C35" s="142">
        <v>23.300970873786408</v>
      </c>
      <c r="D35" s="142">
        <v>11.650485436893204</v>
      </c>
      <c r="E35" s="142">
        <v>2.912621359223301</v>
      </c>
      <c r="F35" s="142">
        <v>27.184466019417474</v>
      </c>
      <c r="G35" s="142">
        <v>22.330097087378643</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208</v>
      </c>
      <c r="B36" s="141">
        <v>100</v>
      </c>
      <c r="C36" s="142">
        <v>12.871287128712872</v>
      </c>
      <c r="D36" s="142">
        <v>7.9207920792079207</v>
      </c>
      <c r="E36" s="142">
        <v>4.9504950495049505</v>
      </c>
      <c r="F36" s="142">
        <v>9.9009900990099009</v>
      </c>
      <c r="G36" s="142">
        <v>51.485148514851488</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209</v>
      </c>
      <c r="B37" s="141">
        <v>100</v>
      </c>
      <c r="C37" s="142">
        <v>51.578947368421055</v>
      </c>
      <c r="D37" s="142">
        <v>31.578947368421051</v>
      </c>
      <c r="E37" s="142">
        <v>13.684210526315791</v>
      </c>
      <c r="F37" s="142">
        <v>15.789473684210526</v>
      </c>
      <c r="G37" s="142">
        <v>28.421052631578945</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210</v>
      </c>
      <c r="B38" s="141">
        <v>90</v>
      </c>
      <c r="C38" s="142">
        <v>32.558139534883722</v>
      </c>
      <c r="D38" s="142">
        <v>20.930232558139537</v>
      </c>
      <c r="E38" s="142">
        <v>9.3023255813953494</v>
      </c>
      <c r="F38" s="142">
        <v>6.9767441860465116</v>
      </c>
      <c r="G38" s="142">
        <v>67.441860465116278</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211</v>
      </c>
      <c r="B39" s="141">
        <v>80</v>
      </c>
      <c r="C39" s="142">
        <v>26.923076923076923</v>
      </c>
      <c r="D39" s="142">
        <v>16.666666666666664</v>
      </c>
      <c r="E39" s="142">
        <v>10.256410256410255</v>
      </c>
      <c r="F39" s="142">
        <v>28.205128205128204</v>
      </c>
      <c r="G39" s="142">
        <v>32.051282051282051</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212</v>
      </c>
      <c r="B40" s="141">
        <v>70</v>
      </c>
      <c r="C40" s="142">
        <v>60</v>
      </c>
      <c r="D40" s="142">
        <v>52.857142857142861</v>
      </c>
      <c r="E40" s="142">
        <v>7.1428571428571423</v>
      </c>
      <c r="F40" s="142">
        <v>11.428571428571429</v>
      </c>
      <c r="G40" s="142">
        <v>52.857142857142861</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213</v>
      </c>
      <c r="B41" s="141">
        <v>50</v>
      </c>
      <c r="C41" s="142">
        <v>32.653061224489797</v>
      </c>
      <c r="D41" s="142">
        <v>24.489795918367346</v>
      </c>
      <c r="E41" s="142">
        <v>8.1632653061224492</v>
      </c>
      <c r="F41" s="142">
        <v>8.1632653061224492</v>
      </c>
      <c r="G41" s="142">
        <v>71.428571428571431</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199</v>
      </c>
      <c r="B42" s="141">
        <v>130</v>
      </c>
      <c r="C42" s="142">
        <v>27.34375</v>
      </c>
      <c r="D42" s="142">
        <v>16.40625</v>
      </c>
      <c r="E42" s="142">
        <v>10.9375</v>
      </c>
      <c r="F42" s="142">
        <v>21.09375</v>
      </c>
      <c r="G42" s="142">
        <v>43.75</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234</v>
      </c>
      <c r="B43" s="141" t="s">
        <v>234</v>
      </c>
      <c r="C43" s="142" t="s">
        <v>234</v>
      </c>
      <c r="D43" s="142" t="s">
        <v>234</v>
      </c>
      <c r="E43" s="142" t="s">
        <v>234</v>
      </c>
      <c r="F43" s="142" t="s">
        <v>234</v>
      </c>
      <c r="G43" s="142" t="s">
        <v>234</v>
      </c>
      <c r="H43" s="234"/>
      <c r="I43" s="234"/>
      <c r="J43" s="234"/>
      <c r="K43" s="234"/>
      <c r="L43" s="237"/>
      <c r="M43" s="237"/>
      <c r="N43" s="237"/>
      <c r="O43" s="251"/>
      <c r="P43" s="251"/>
      <c r="Q43" s="251"/>
      <c r="R43" s="251"/>
      <c r="S43" s="251"/>
      <c r="T43" s="251"/>
      <c r="U43" s="251"/>
      <c r="V43" s="251"/>
      <c r="W43" s="251"/>
      <c r="X43" s="251"/>
      <c r="Y43" s="250"/>
      <c r="Z43" s="237"/>
      <c r="AA43" s="251"/>
    </row>
    <row r="44" spans="1:27" s="394" customFormat="1" ht="12" customHeight="1" x14ac:dyDescent="0.3">
      <c r="A44" s="395" t="s">
        <v>214</v>
      </c>
      <c r="B44" s="396">
        <v>3800</v>
      </c>
      <c r="C44" s="397">
        <v>44.356748224151538</v>
      </c>
      <c r="D44" s="397">
        <v>28.308339910549858</v>
      </c>
      <c r="E44" s="397">
        <v>11.707445409102867</v>
      </c>
      <c r="F44" s="397">
        <v>12.996579847408576</v>
      </c>
      <c r="G44" s="397">
        <v>44.540910286766639</v>
      </c>
      <c r="H44" s="390"/>
      <c r="I44" s="390"/>
      <c r="J44" s="390"/>
      <c r="K44" s="390"/>
      <c r="L44" s="391"/>
      <c r="M44" s="391"/>
      <c r="N44" s="391"/>
      <c r="O44" s="398"/>
      <c r="P44" s="398"/>
      <c r="Q44" s="398"/>
      <c r="R44" s="398"/>
      <c r="S44" s="398"/>
      <c r="T44" s="398"/>
      <c r="U44" s="398"/>
      <c r="V44" s="398"/>
      <c r="W44" s="398"/>
      <c r="X44" s="398"/>
      <c r="Y44" s="393"/>
      <c r="Z44" s="391"/>
      <c r="AA44" s="398"/>
    </row>
    <row r="45" spans="1:27" s="238" customFormat="1" ht="12" customHeight="1" x14ac:dyDescent="0.3">
      <c r="A45" s="140" t="s">
        <v>215</v>
      </c>
      <c r="B45" s="141">
        <v>810</v>
      </c>
      <c r="C45" s="142">
        <v>47.478474784747846</v>
      </c>
      <c r="D45" s="142">
        <v>32.718327183271832</v>
      </c>
      <c r="E45" s="142">
        <v>7.9950799507995081</v>
      </c>
      <c r="F45" s="142">
        <v>9.4710947109471082</v>
      </c>
      <c r="G45" s="142">
        <v>55.842558425584258</v>
      </c>
      <c r="H45" s="234"/>
      <c r="I45" s="234"/>
      <c r="J45" s="234"/>
      <c r="K45" s="234"/>
      <c r="L45" s="237"/>
      <c r="M45" s="237"/>
      <c r="N45" s="237"/>
      <c r="O45" s="251"/>
      <c r="P45" s="251"/>
      <c r="Q45" s="251"/>
      <c r="R45" s="251"/>
      <c r="S45" s="251"/>
      <c r="T45" s="251"/>
      <c r="U45" s="251"/>
      <c r="V45" s="251"/>
      <c r="W45" s="251"/>
      <c r="X45" s="251"/>
      <c r="Y45" s="250"/>
      <c r="Z45" s="237"/>
      <c r="AA45" s="251"/>
    </row>
    <row r="46" spans="1:27" s="238" customFormat="1" ht="12" customHeight="1" x14ac:dyDescent="0.3">
      <c r="A46" s="140" t="s">
        <v>216</v>
      </c>
      <c r="B46" s="141">
        <v>600</v>
      </c>
      <c r="C46" s="142">
        <v>15.966386554621847</v>
      </c>
      <c r="D46" s="142">
        <v>11.76470588235294</v>
      </c>
      <c r="E46" s="142">
        <v>4.0336134453781511</v>
      </c>
      <c r="F46" s="142">
        <v>5.7142857142857144</v>
      </c>
      <c r="G46" s="142">
        <v>31.428571428571427</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217</v>
      </c>
      <c r="B47" s="141">
        <v>330</v>
      </c>
      <c r="C47" s="142">
        <v>39.33933933933934</v>
      </c>
      <c r="D47" s="142">
        <v>8.408408408408409</v>
      </c>
      <c r="E47" s="142">
        <v>30.930930930930934</v>
      </c>
      <c r="F47" s="142">
        <v>1.8018018018018018</v>
      </c>
      <c r="G47" s="142">
        <v>41.441441441441441</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218</v>
      </c>
      <c r="B48" s="141">
        <v>310</v>
      </c>
      <c r="C48" s="142">
        <v>20.388349514563107</v>
      </c>
      <c r="D48" s="142">
        <v>8.7378640776699026</v>
      </c>
      <c r="E48" s="142">
        <v>8.7378640776699026</v>
      </c>
      <c r="F48" s="142">
        <v>3.2362459546925564</v>
      </c>
      <c r="G48" s="142">
        <v>44.336569579288025</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219</v>
      </c>
      <c r="B49" s="141">
        <v>280</v>
      </c>
      <c r="C49" s="142">
        <v>29.136690647482016</v>
      </c>
      <c r="D49" s="142">
        <v>9.7122302158273381</v>
      </c>
      <c r="E49" s="142">
        <v>18.345323741007196</v>
      </c>
      <c r="F49" s="142">
        <v>11.151079136690647</v>
      </c>
      <c r="G49" s="142">
        <v>47.122302158273385</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220</v>
      </c>
      <c r="B50" s="141">
        <v>270</v>
      </c>
      <c r="C50" s="142">
        <v>41.132075471698116</v>
      </c>
      <c r="D50" s="142">
        <v>32.075471698113205</v>
      </c>
      <c r="E50" s="142">
        <v>8.6792452830188669</v>
      </c>
      <c r="F50" s="142">
        <v>10.566037735849058</v>
      </c>
      <c r="G50" s="142">
        <v>42.264150943396231</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221</v>
      </c>
      <c r="B51" s="141">
        <v>260</v>
      </c>
      <c r="C51" s="142">
        <v>60.606060606060609</v>
      </c>
      <c r="D51" s="142">
        <v>36.742424242424242</v>
      </c>
      <c r="E51" s="142">
        <v>20.833333333333336</v>
      </c>
      <c r="F51" s="142">
        <v>9.8484848484848477</v>
      </c>
      <c r="G51" s="142">
        <v>57.196969696969703</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222</v>
      </c>
      <c r="B52" s="141">
        <v>180</v>
      </c>
      <c r="C52" s="142">
        <v>76.536312849162016</v>
      </c>
      <c r="D52" s="142">
        <v>50.279329608938554</v>
      </c>
      <c r="E52" s="142">
        <v>11.731843575418994</v>
      </c>
      <c r="F52" s="142">
        <v>53.631284916201118</v>
      </c>
      <c r="G52" s="142">
        <v>28.491620111731841</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223</v>
      </c>
      <c r="B53" s="141">
        <v>140</v>
      </c>
      <c r="C53" s="142">
        <v>85.925925925925924</v>
      </c>
      <c r="D53" s="142">
        <v>56.296296296296298</v>
      </c>
      <c r="E53" s="142">
        <v>14.814814814814813</v>
      </c>
      <c r="F53" s="142">
        <v>23.703703703703706</v>
      </c>
      <c r="G53" s="142">
        <v>25.925925925925924</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224</v>
      </c>
      <c r="B54" s="141">
        <v>120</v>
      </c>
      <c r="C54" s="142">
        <v>68.965517241379317</v>
      </c>
      <c r="D54" s="142">
        <v>51.724137931034484</v>
      </c>
      <c r="E54" s="142">
        <v>9.4827586206896548</v>
      </c>
      <c r="F54" s="142">
        <v>44.827586206896555</v>
      </c>
      <c r="G54" s="142">
        <v>28.448275862068968</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225</v>
      </c>
      <c r="B55" s="141">
        <v>110</v>
      </c>
      <c r="C55" s="142">
        <v>66.055045871559642</v>
      </c>
      <c r="D55" s="142">
        <v>48.623853211009177</v>
      </c>
      <c r="E55" s="142">
        <v>15.596330275229359</v>
      </c>
      <c r="F55" s="142">
        <v>36.697247706422019</v>
      </c>
      <c r="G55" s="142">
        <v>52.293577981651374</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226</v>
      </c>
      <c r="B56" s="141">
        <v>100</v>
      </c>
      <c r="C56" s="142">
        <v>75.728155339805824</v>
      </c>
      <c r="D56" s="142">
        <v>61.165048543689316</v>
      </c>
      <c r="E56" s="142">
        <v>6.7961165048543686</v>
      </c>
      <c r="F56" s="142">
        <v>31.067961165048541</v>
      </c>
      <c r="G56" s="142">
        <v>21.359223300970871</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199</v>
      </c>
      <c r="B57" s="141">
        <v>300</v>
      </c>
      <c r="C57" s="142">
        <v>58.940397350993379</v>
      </c>
      <c r="D57" s="142">
        <v>44.370860927152314</v>
      </c>
      <c r="E57" s="142">
        <v>6.9536423841059598</v>
      </c>
      <c r="F57" s="142">
        <v>9.9337748344370862</v>
      </c>
      <c r="G57" s="142">
        <v>61.258278145695364</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234</v>
      </c>
      <c r="B58" s="141" t="s">
        <v>234</v>
      </c>
      <c r="C58" s="142" t="s">
        <v>234</v>
      </c>
      <c r="D58" s="142" t="s">
        <v>234</v>
      </c>
      <c r="E58" s="142" t="s">
        <v>234</v>
      </c>
      <c r="F58" s="142" t="s">
        <v>234</v>
      </c>
      <c r="G58" s="142" t="s">
        <v>234</v>
      </c>
      <c r="H58" s="234"/>
      <c r="I58" s="234"/>
      <c r="J58" s="234"/>
      <c r="K58" s="234"/>
      <c r="L58" s="237"/>
      <c r="M58" s="237"/>
      <c r="N58" s="237"/>
      <c r="O58" s="251"/>
      <c r="P58" s="251"/>
      <c r="Q58" s="251"/>
      <c r="R58" s="251"/>
      <c r="S58" s="251"/>
      <c r="T58" s="251"/>
      <c r="U58" s="251"/>
      <c r="V58" s="251"/>
      <c r="W58" s="251"/>
      <c r="X58" s="251"/>
      <c r="Y58" s="250"/>
      <c r="Z58" s="237"/>
      <c r="AA58" s="251"/>
    </row>
    <row r="59" spans="1:27" s="394" customFormat="1" ht="12" customHeight="1" x14ac:dyDescent="0.3">
      <c r="A59" s="395" t="s">
        <v>227</v>
      </c>
      <c r="B59" s="396">
        <v>1960</v>
      </c>
      <c r="C59" s="397">
        <v>44.450101832993887</v>
      </c>
      <c r="D59" s="397">
        <v>28.004073319755602</v>
      </c>
      <c r="E59" s="397">
        <v>13.95112016293279</v>
      </c>
      <c r="F59" s="397">
        <v>12.016293279022404</v>
      </c>
      <c r="G59" s="397">
        <v>36.252545824847246</v>
      </c>
      <c r="H59" s="390"/>
      <c r="I59" s="390"/>
      <c r="J59" s="390"/>
      <c r="K59" s="390"/>
      <c r="L59" s="391"/>
      <c r="M59" s="391"/>
      <c r="N59" s="391"/>
      <c r="O59" s="398"/>
      <c r="P59" s="398"/>
      <c r="Q59" s="398"/>
      <c r="R59" s="398"/>
      <c r="S59" s="398"/>
      <c r="T59" s="398"/>
      <c r="U59" s="398"/>
      <c r="V59" s="398"/>
      <c r="W59" s="398"/>
      <c r="X59" s="398"/>
      <c r="Y59" s="393"/>
      <c r="Z59" s="391"/>
      <c r="AA59" s="398"/>
    </row>
    <row r="60" spans="1:27" s="238" customFormat="1" ht="12" customHeight="1" x14ac:dyDescent="0.3">
      <c r="A60" s="140" t="s">
        <v>234</v>
      </c>
      <c r="B60" s="141" t="s">
        <v>234</v>
      </c>
      <c r="C60" s="142" t="s">
        <v>234</v>
      </c>
      <c r="D60" s="142" t="s">
        <v>234</v>
      </c>
      <c r="E60" s="142" t="s">
        <v>234</v>
      </c>
      <c r="F60" s="142" t="s">
        <v>234</v>
      </c>
      <c r="G60" s="142" t="s">
        <v>234</v>
      </c>
      <c r="H60" s="234"/>
      <c r="I60" s="234"/>
      <c r="J60" s="234"/>
      <c r="K60" s="234"/>
      <c r="L60" s="237"/>
      <c r="M60" s="237"/>
      <c r="N60" s="237"/>
      <c r="O60" s="251"/>
      <c r="P60" s="251"/>
      <c r="Q60" s="251"/>
      <c r="R60" s="251"/>
      <c r="S60" s="251"/>
      <c r="T60" s="251"/>
      <c r="U60" s="251"/>
      <c r="V60" s="251"/>
      <c r="W60" s="251"/>
      <c r="X60" s="251"/>
      <c r="Y60" s="250"/>
      <c r="Z60" s="237"/>
      <c r="AA60" s="251"/>
    </row>
    <row r="61" spans="1:27" s="283" customFormat="1" ht="5.0999999999999996" customHeight="1" x14ac:dyDescent="0.3">
      <c r="A61" s="306"/>
      <c r="B61" s="307"/>
      <c r="C61" s="308"/>
      <c r="D61" s="308"/>
      <c r="E61" s="308"/>
      <c r="F61" s="308"/>
      <c r="G61" s="308"/>
    </row>
    <row r="62" spans="1:27" s="283" customFormat="1" ht="5.0999999999999996" customHeight="1" x14ac:dyDescent="0.3">
      <c r="A62" s="309"/>
      <c r="B62" s="310"/>
      <c r="C62" s="310"/>
      <c r="D62" s="310"/>
      <c r="E62" s="310"/>
      <c r="F62" s="310"/>
      <c r="G62" s="310"/>
    </row>
    <row r="63" spans="1:27" s="261" customFormat="1" ht="12" customHeight="1" x14ac:dyDescent="0.3">
      <c r="A63" s="442" t="s">
        <v>119</v>
      </c>
      <c r="B63" s="442"/>
      <c r="C63" s="442"/>
      <c r="D63" s="442"/>
      <c r="E63" s="442"/>
      <c r="F63" s="442"/>
      <c r="G63" s="442"/>
    </row>
    <row r="64" spans="1:27" s="261" customFormat="1" ht="12" customHeight="1" x14ac:dyDescent="0.3">
      <c r="A64" s="442" t="s">
        <v>120</v>
      </c>
      <c r="B64" s="442"/>
      <c r="C64" s="442"/>
      <c r="D64" s="442"/>
      <c r="E64" s="442"/>
      <c r="F64" s="442"/>
      <c r="G64" s="442"/>
    </row>
    <row r="65" spans="1:7" s="265" customFormat="1" ht="21.95" customHeight="1" x14ac:dyDescent="0.3">
      <c r="A65" s="443" t="s">
        <v>129</v>
      </c>
      <c r="B65" s="443"/>
      <c r="C65" s="443"/>
      <c r="D65" s="443"/>
      <c r="E65" s="443"/>
      <c r="F65" s="443"/>
      <c r="G65" s="443"/>
    </row>
    <row r="66" spans="1:7" s="266" customFormat="1" ht="12" customHeight="1" x14ac:dyDescent="0.3">
      <c r="A66" s="439" t="s">
        <v>136</v>
      </c>
      <c r="B66" s="439"/>
      <c r="C66" s="439"/>
      <c r="D66" s="439"/>
      <c r="E66" s="439"/>
      <c r="F66" s="439"/>
      <c r="G66" s="439"/>
    </row>
  </sheetData>
  <mergeCells count="8">
    <mergeCell ref="A2:G2"/>
    <mergeCell ref="B7:B8"/>
    <mergeCell ref="C7:E7"/>
    <mergeCell ref="A66:G66"/>
    <mergeCell ref="F7:G7"/>
    <mergeCell ref="A65:G65"/>
    <mergeCell ref="A64:G64"/>
    <mergeCell ref="A63:G6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22" t="s">
        <v>15</v>
      </c>
      <c r="F21" s="422"/>
      <c r="G21" s="422"/>
      <c r="H21" s="422"/>
      <c r="I21" s="422"/>
      <c r="J21" s="136"/>
    </row>
    <row r="22" spans="2:10" ht="12.75" customHeight="1" x14ac:dyDescent="0.75">
      <c r="E22" s="422"/>
      <c r="F22" s="422"/>
      <c r="G22" s="422"/>
      <c r="H22" s="422"/>
      <c r="I22" s="422"/>
      <c r="J22" s="136"/>
    </row>
    <row r="23" spans="2:10" ht="12.75" customHeight="1" x14ac:dyDescent="0.75">
      <c r="E23" s="422"/>
      <c r="F23" s="422"/>
      <c r="G23" s="422"/>
      <c r="H23" s="422"/>
      <c r="I23" s="422"/>
      <c r="J23" s="136"/>
    </row>
    <row r="24" spans="2:10" ht="34.5" customHeight="1" x14ac:dyDescent="0.2">
      <c r="B24" s="423" t="s">
        <v>96</v>
      </c>
      <c r="C24" s="423"/>
      <c r="D24" s="423"/>
      <c r="E24" s="423"/>
      <c r="F24" s="423"/>
      <c r="G24" s="423"/>
      <c r="H24" s="423"/>
      <c r="I24" s="423"/>
      <c r="J24" s="137"/>
    </row>
    <row r="25" spans="2:10" ht="12.75" customHeight="1" x14ac:dyDescent="0.2">
      <c r="B25" s="423"/>
      <c r="C25" s="423"/>
      <c r="D25" s="423"/>
      <c r="E25" s="423"/>
      <c r="F25" s="423"/>
      <c r="G25" s="423"/>
      <c r="H25" s="423"/>
      <c r="I25" s="423"/>
      <c r="J25" s="137"/>
    </row>
    <row r="26" spans="2:10" ht="12.75" customHeight="1" x14ac:dyDescent="0.2">
      <c r="B26" s="423"/>
      <c r="C26" s="423"/>
      <c r="D26" s="423"/>
      <c r="E26" s="423"/>
      <c r="F26" s="423"/>
      <c r="G26" s="423"/>
      <c r="H26" s="423"/>
      <c r="I26" s="423"/>
      <c r="J26" s="137"/>
    </row>
    <row r="27" spans="2:10" ht="12.75" customHeight="1" x14ac:dyDescent="0.2">
      <c r="B27" s="423"/>
      <c r="C27" s="423"/>
      <c r="D27" s="423"/>
      <c r="E27" s="423"/>
      <c r="F27" s="423"/>
      <c r="G27" s="423"/>
      <c r="H27" s="423"/>
      <c r="I27" s="423"/>
      <c r="J27" s="137"/>
    </row>
    <row r="28" spans="2:10" ht="12.75" customHeight="1" x14ac:dyDescent="0.2">
      <c r="B28" s="423"/>
      <c r="C28" s="423"/>
      <c r="D28" s="423"/>
      <c r="E28" s="423"/>
      <c r="F28" s="423"/>
      <c r="G28" s="423"/>
      <c r="H28" s="423"/>
      <c r="I28" s="423"/>
      <c r="J28" s="137"/>
    </row>
    <row r="29" spans="2:10" ht="12.75" customHeight="1" x14ac:dyDescent="0.2">
      <c r="B29" s="423"/>
      <c r="C29" s="423"/>
      <c r="D29" s="423"/>
      <c r="E29" s="423"/>
      <c r="F29" s="423"/>
      <c r="G29" s="423"/>
      <c r="H29" s="423"/>
      <c r="I29" s="423"/>
    </row>
    <row r="30" spans="2:10" ht="12.75" customHeight="1" x14ac:dyDescent="0.2">
      <c r="B30" s="423"/>
      <c r="C30" s="423"/>
      <c r="D30" s="423"/>
      <c r="E30" s="423"/>
      <c r="F30" s="423"/>
      <c r="G30" s="423"/>
      <c r="H30" s="423"/>
      <c r="I30" s="423"/>
    </row>
    <row r="31" spans="2:10" ht="12.75" customHeight="1" x14ac:dyDescent="0.2">
      <c r="B31" s="424"/>
      <c r="C31" s="424"/>
      <c r="D31" s="424"/>
      <c r="E31" s="424"/>
      <c r="F31" s="424"/>
      <c r="G31" s="424"/>
      <c r="H31" s="424"/>
      <c r="I31" s="424"/>
    </row>
    <row r="32" spans="2:10" ht="12.75" customHeight="1" x14ac:dyDescent="0.2">
      <c r="B32" s="424"/>
      <c r="C32" s="424"/>
      <c r="D32" s="424"/>
      <c r="E32" s="424"/>
      <c r="F32" s="424"/>
      <c r="G32" s="424"/>
      <c r="H32" s="424"/>
      <c r="I32" s="424"/>
    </row>
    <row r="33" spans="2:9" ht="12.75" customHeight="1" x14ac:dyDescent="0.2">
      <c r="B33" s="424"/>
      <c r="C33" s="424"/>
      <c r="D33" s="424"/>
      <c r="E33" s="424"/>
      <c r="F33" s="424"/>
      <c r="G33" s="424"/>
      <c r="H33" s="424"/>
      <c r="I33" s="42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8"/>
  <sheetViews>
    <sheetView tabSelected="1" zoomScaleNormal="100" workbookViewId="0"/>
  </sheetViews>
  <sheetFormatPr defaultColWidth="8" defaultRowHeight="12.75" x14ac:dyDescent="0.2"/>
  <cols>
    <col min="1" max="1" width="39.625" style="380" customWidth="1"/>
    <col min="2" max="5" width="9.625" style="380" customWidth="1"/>
    <col min="6" max="6" width="6.625" style="380" customWidth="1"/>
    <col min="7" max="7" width="7.625" style="380" customWidth="1"/>
    <col min="8" max="8" width="8.625" style="380" customWidth="1"/>
    <col min="9" max="9" width="7.625" style="380" customWidth="1"/>
    <col min="10" max="16384" width="8" style="380"/>
  </cols>
  <sheetData>
    <row r="1" spans="1:10" s="6" customFormat="1" ht="15" customHeight="1" x14ac:dyDescent="0.2">
      <c r="A1" s="143"/>
      <c r="B1" s="143"/>
      <c r="C1" s="143"/>
      <c r="D1" s="144"/>
      <c r="E1" s="144" t="s">
        <v>96</v>
      </c>
    </row>
    <row r="2" spans="1:10" s="6" customFormat="1" ht="30" customHeight="1" x14ac:dyDescent="0.2">
      <c r="A2" s="447" t="s">
        <v>231</v>
      </c>
      <c r="B2" s="447"/>
      <c r="C2" s="447"/>
      <c r="D2" s="447"/>
      <c r="E2" s="447"/>
    </row>
    <row r="3" spans="1:10" s="6" customFormat="1" ht="5.0999999999999996" customHeight="1" x14ac:dyDescent="0.2">
      <c r="A3" s="2"/>
      <c r="B3" s="2"/>
      <c r="C3" s="2"/>
      <c r="D3" s="2"/>
      <c r="E3" s="2"/>
    </row>
    <row r="4" spans="1:10" s="6" customFormat="1" ht="5.0999999999999996" customHeight="1" x14ac:dyDescent="0.2">
      <c r="A4" s="12"/>
      <c r="B4" s="13"/>
      <c r="C4" s="10"/>
      <c r="D4" s="10"/>
      <c r="E4" s="10"/>
    </row>
    <row r="5" spans="1:10" s="20" customFormat="1" ht="20.100000000000001" customHeight="1" x14ac:dyDescent="0.3">
      <c r="A5" s="15" t="s">
        <v>148</v>
      </c>
      <c r="B5" s="16"/>
      <c r="C5" s="16"/>
      <c r="D5" s="16"/>
      <c r="E5" s="18"/>
    </row>
    <row r="6" spans="1:10" s="379" customFormat="1" ht="18.75" customHeight="1" x14ac:dyDescent="0.3">
      <c r="A6" s="345"/>
      <c r="B6" s="448" t="s">
        <v>61</v>
      </c>
      <c r="C6" s="448"/>
      <c r="D6" s="448"/>
      <c r="E6" s="448"/>
    </row>
    <row r="7" spans="1:10" ht="30.75" customHeight="1" x14ac:dyDescent="0.25">
      <c r="A7" s="346"/>
      <c r="B7" s="452" t="s">
        <v>232</v>
      </c>
      <c r="C7" s="453"/>
      <c r="D7" s="454" t="s">
        <v>235</v>
      </c>
      <c r="E7" s="455"/>
    </row>
    <row r="8" spans="1:10" s="381" customFormat="1" ht="18.75" customHeight="1" x14ac:dyDescent="0.2">
      <c r="A8" s="347"/>
      <c r="B8" s="348" t="s">
        <v>48</v>
      </c>
      <c r="C8" s="348" t="s">
        <v>88</v>
      </c>
      <c r="D8" s="348" t="s">
        <v>48</v>
      </c>
      <c r="E8" s="348" t="s">
        <v>88</v>
      </c>
    </row>
    <row r="9" spans="1:10" ht="5.0999999999999996" customHeight="1" x14ac:dyDescent="0.25">
      <c r="A9" s="346"/>
      <c r="B9" s="347"/>
      <c r="C9" s="347"/>
      <c r="D9" s="347"/>
      <c r="E9" s="347"/>
    </row>
    <row r="10" spans="1:10" s="332" customFormat="1" ht="5.0999999999999996" customHeight="1" x14ac:dyDescent="0.3">
      <c r="A10" s="331"/>
      <c r="B10" s="331"/>
      <c r="C10" s="331"/>
      <c r="D10" s="331"/>
      <c r="E10" s="331"/>
    </row>
    <row r="11" spans="1:10" s="381" customFormat="1" ht="15" customHeight="1" x14ac:dyDescent="0.2">
      <c r="A11" s="382" t="s">
        <v>3</v>
      </c>
      <c r="B11" s="369">
        <v>9330</v>
      </c>
      <c r="C11" s="114">
        <v>1000</v>
      </c>
      <c r="D11" s="369">
        <v>27410</v>
      </c>
      <c r="E11" s="114">
        <v>1000</v>
      </c>
    </row>
    <row r="12" spans="1:10" s="332" customFormat="1" ht="9.9499999999999993" customHeight="1" x14ac:dyDescent="0.3">
      <c r="A12" s="333"/>
      <c r="B12" s="334"/>
      <c r="C12" s="373"/>
      <c r="D12" s="334"/>
      <c r="E12" s="373"/>
    </row>
    <row r="13" spans="1:10" s="385" customFormat="1" ht="15" customHeight="1" x14ac:dyDescent="0.2">
      <c r="A13" s="383" t="s">
        <v>145</v>
      </c>
      <c r="B13" s="336">
        <v>260</v>
      </c>
      <c r="C13" s="117">
        <v>27.435430286142964</v>
      </c>
      <c r="D13" s="336">
        <v>910</v>
      </c>
      <c r="E13" s="117">
        <v>33.231195739403226</v>
      </c>
      <c r="F13" s="384"/>
      <c r="G13" s="384"/>
      <c r="H13" s="384"/>
      <c r="I13" s="384"/>
      <c r="J13" s="384"/>
    </row>
    <row r="14" spans="1:10" s="332" customFormat="1" ht="9.9499999999999993" customHeight="1" x14ac:dyDescent="0.3">
      <c r="A14" s="335"/>
      <c r="B14" s="336"/>
      <c r="C14" s="336"/>
      <c r="D14" s="336"/>
      <c r="E14" s="336"/>
      <c r="F14" s="336"/>
      <c r="G14" s="336"/>
      <c r="H14" s="336"/>
      <c r="I14" s="336"/>
    </row>
    <row r="15" spans="1:10" s="384" customFormat="1" ht="15" customHeight="1" x14ac:dyDescent="0.2">
      <c r="A15" s="383" t="s">
        <v>4</v>
      </c>
      <c r="B15" s="336">
        <v>2160</v>
      </c>
      <c r="C15" s="117">
        <v>231.05776444111029</v>
      </c>
      <c r="D15" s="336">
        <v>6220</v>
      </c>
      <c r="E15" s="117">
        <v>226.81841394907713</v>
      </c>
    </row>
    <row r="16" spans="1:10" s="332" customFormat="1" ht="9.9499999999999993" customHeight="1" x14ac:dyDescent="0.3">
      <c r="A16" s="335"/>
      <c r="B16" s="336"/>
      <c r="C16" s="368"/>
      <c r="D16" s="336"/>
      <c r="E16" s="368"/>
    </row>
    <row r="17" spans="1:5" s="331" customFormat="1" ht="15" customHeight="1" x14ac:dyDescent="0.3">
      <c r="A17" s="337" t="s">
        <v>95</v>
      </c>
      <c r="B17" s="141">
        <v>1540</v>
      </c>
      <c r="C17" s="373">
        <v>164.71975136641305</v>
      </c>
      <c r="D17" s="141">
        <v>4410</v>
      </c>
      <c r="E17" s="373">
        <v>160.75727730356752</v>
      </c>
    </row>
    <row r="18" spans="1:5" s="331" customFormat="1" ht="15" customHeight="1" x14ac:dyDescent="0.3">
      <c r="A18" s="337" t="s">
        <v>5</v>
      </c>
      <c r="B18" s="141">
        <v>620</v>
      </c>
      <c r="C18" s="373">
        <v>66.338013074697244</v>
      </c>
      <c r="D18" s="141">
        <v>1810</v>
      </c>
      <c r="E18" s="373">
        <v>66.061136645509592</v>
      </c>
    </row>
    <row r="19" spans="1:5" s="332" customFormat="1" ht="9.9499999999999993" customHeight="1" x14ac:dyDescent="0.3">
      <c r="A19" s="338"/>
      <c r="B19" s="368"/>
      <c r="C19" s="368"/>
      <c r="D19" s="368"/>
      <c r="E19" s="368"/>
    </row>
    <row r="20" spans="1:5" s="332" customFormat="1" ht="15" customHeight="1" x14ac:dyDescent="0.3">
      <c r="A20" s="335" t="s">
        <v>6</v>
      </c>
      <c r="B20" s="336">
        <v>6920</v>
      </c>
      <c r="C20" s="117">
        <v>741.50680527274676</v>
      </c>
      <c r="D20" s="336">
        <v>20290</v>
      </c>
      <c r="E20" s="117">
        <v>739.95039031151964</v>
      </c>
    </row>
    <row r="21" spans="1:5" s="332" customFormat="1" ht="9.9499999999999993" customHeight="1" x14ac:dyDescent="0.3">
      <c r="A21" s="335"/>
      <c r="B21" s="336"/>
      <c r="C21" s="336"/>
      <c r="D21" s="336"/>
      <c r="E21" s="336"/>
    </row>
    <row r="22" spans="1:5" s="339" customFormat="1" ht="15" customHeight="1" x14ac:dyDescent="0.3">
      <c r="A22" s="252" t="s">
        <v>7</v>
      </c>
      <c r="B22" s="141">
        <v>1280</v>
      </c>
      <c r="C22" s="373">
        <v>137.28432108027005</v>
      </c>
      <c r="D22" s="141">
        <v>3610</v>
      </c>
      <c r="E22" s="373">
        <v>131.79397388195812</v>
      </c>
    </row>
    <row r="23" spans="1:5" s="339" customFormat="1" ht="15" customHeight="1" x14ac:dyDescent="0.3">
      <c r="A23" s="252" t="s">
        <v>8</v>
      </c>
      <c r="B23" s="141">
        <v>2430</v>
      </c>
      <c r="C23" s="373">
        <v>260.20790912013717</v>
      </c>
      <c r="D23" s="141">
        <v>6810</v>
      </c>
      <c r="E23" s="373">
        <v>248.26730867439994</v>
      </c>
    </row>
    <row r="24" spans="1:5" s="332" customFormat="1" ht="15" customHeight="1" x14ac:dyDescent="0.3">
      <c r="A24" s="337" t="s">
        <v>63</v>
      </c>
      <c r="B24" s="141">
        <v>2080</v>
      </c>
      <c r="C24" s="373">
        <v>223.12721037402207</v>
      </c>
      <c r="D24" s="141">
        <v>6060</v>
      </c>
      <c r="E24" s="373">
        <v>221.01845772233168</v>
      </c>
    </row>
    <row r="25" spans="1:5" s="339" customFormat="1" ht="15" customHeight="1" x14ac:dyDescent="0.3">
      <c r="A25" s="340" t="s">
        <v>9</v>
      </c>
      <c r="B25" s="141">
        <v>1130</v>
      </c>
      <c r="C25" s="373">
        <v>120.88736469831744</v>
      </c>
      <c r="D25" s="141">
        <v>3810</v>
      </c>
      <c r="E25" s="373">
        <v>138.87065003282996</v>
      </c>
    </row>
    <row r="26" spans="1:5" s="332" customFormat="1" ht="9.9499999999999993" customHeight="1" x14ac:dyDescent="0.3">
      <c r="A26" s="338"/>
      <c r="B26" s="141"/>
      <c r="C26" s="141"/>
      <c r="D26" s="141"/>
      <c r="E26" s="141"/>
    </row>
    <row r="27" spans="1:5" s="332" customFormat="1" ht="15" customHeight="1" x14ac:dyDescent="0.3">
      <c r="A27" s="335" t="s">
        <v>10</v>
      </c>
      <c r="B27" s="336"/>
      <c r="C27" s="336"/>
      <c r="D27" s="336"/>
      <c r="E27" s="336"/>
    </row>
    <row r="28" spans="1:5" s="332" customFormat="1" ht="9.9499999999999993" customHeight="1" x14ac:dyDescent="0.3">
      <c r="A28" s="338"/>
      <c r="B28" s="141"/>
      <c r="C28" s="141"/>
      <c r="D28" s="141"/>
      <c r="E28" s="141"/>
    </row>
    <row r="29" spans="1:5" s="332" customFormat="1" ht="15" customHeight="1" x14ac:dyDescent="0.3">
      <c r="A29" s="341" t="s">
        <v>11</v>
      </c>
      <c r="B29" s="141">
        <v>5060</v>
      </c>
      <c r="C29" s="373">
        <v>542.49276604865508</v>
      </c>
      <c r="D29" s="141">
        <v>15000</v>
      </c>
      <c r="E29" s="373">
        <v>547.20215948055738</v>
      </c>
    </row>
    <row r="30" spans="1:5" s="332" customFormat="1" ht="15" customHeight="1" x14ac:dyDescent="0.3">
      <c r="A30" s="341" t="s">
        <v>12</v>
      </c>
      <c r="B30" s="141">
        <v>1680</v>
      </c>
      <c r="C30" s="373">
        <v>179.50916300503698</v>
      </c>
      <c r="D30" s="141">
        <v>5190</v>
      </c>
      <c r="E30" s="373">
        <v>189.20989275552637</v>
      </c>
    </row>
    <row r="31" spans="1:5" s="332" customFormat="1" ht="15" customHeight="1" x14ac:dyDescent="0.3">
      <c r="A31" s="341" t="s">
        <v>13</v>
      </c>
      <c r="B31" s="141">
        <v>2590</v>
      </c>
      <c r="C31" s="373">
        <v>277.99807094630802</v>
      </c>
      <c r="D31" s="141">
        <v>7230</v>
      </c>
      <c r="E31" s="373">
        <v>263.58794776391625</v>
      </c>
    </row>
    <row r="32" spans="1:5" s="79" customFormat="1" ht="5.0999999999999996" customHeight="1" x14ac:dyDescent="0.3">
      <c r="A32" s="342"/>
      <c r="B32" s="343"/>
      <c r="C32" s="343"/>
      <c r="D32" s="343"/>
      <c r="E32" s="343"/>
    </row>
    <row r="33" spans="1:5" s="79" customFormat="1" ht="5.0999999999999996" customHeight="1" x14ac:dyDescent="0.3">
      <c r="A33" s="344"/>
      <c r="B33" s="344"/>
      <c r="C33" s="344"/>
      <c r="D33" s="344"/>
      <c r="E33" s="344"/>
    </row>
    <row r="34" spans="1:5" s="79" customFormat="1" ht="12" customHeight="1" x14ac:dyDescent="0.3">
      <c r="A34" s="449" t="s">
        <v>118</v>
      </c>
      <c r="B34" s="449"/>
      <c r="C34" s="449"/>
      <c r="D34" s="449"/>
      <c r="E34" s="449"/>
    </row>
    <row r="35" spans="1:5" s="79" customFormat="1" ht="12" customHeight="1" x14ac:dyDescent="0.3">
      <c r="A35" s="449" t="s">
        <v>146</v>
      </c>
      <c r="B35" s="449"/>
      <c r="C35" s="449"/>
      <c r="D35" s="449"/>
      <c r="E35" s="449"/>
    </row>
    <row r="36" spans="1:5" s="79" customFormat="1" ht="21.95" customHeight="1" x14ac:dyDescent="0.3">
      <c r="A36" s="428" t="s">
        <v>91</v>
      </c>
      <c r="B36" s="428"/>
      <c r="C36" s="428"/>
      <c r="D36" s="428"/>
      <c r="E36" s="428"/>
    </row>
    <row r="37" spans="1:5" s="79" customFormat="1" ht="12" customHeight="1" x14ac:dyDescent="0.3">
      <c r="A37" s="450" t="s">
        <v>136</v>
      </c>
      <c r="B37" s="450"/>
      <c r="C37" s="450"/>
      <c r="D37" s="450"/>
      <c r="E37" s="450"/>
    </row>
    <row r="38" spans="1:5" x14ac:dyDescent="0.2">
      <c r="A38" s="451"/>
      <c r="B38" s="451"/>
      <c r="C38" s="451"/>
      <c r="D38" s="451"/>
      <c r="E38" s="451"/>
    </row>
  </sheetData>
  <mergeCells count="9">
    <mergeCell ref="A2:E2"/>
    <mergeCell ref="B6:E6"/>
    <mergeCell ref="A34:E34"/>
    <mergeCell ref="A37:E37"/>
    <mergeCell ref="A38:E38"/>
    <mergeCell ref="B7:C7"/>
    <mergeCell ref="D7:E7"/>
    <mergeCell ref="A36:E36"/>
    <mergeCell ref="A35:E35"/>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8"/>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10" s="6" customFormat="1" ht="15" customHeight="1" x14ac:dyDescent="0.2">
      <c r="A1" s="143"/>
      <c r="B1" s="143"/>
      <c r="C1" s="143"/>
      <c r="D1" s="144"/>
      <c r="E1" s="144"/>
      <c r="F1" s="144" t="s">
        <v>96</v>
      </c>
    </row>
    <row r="2" spans="1:10" s="6" customFormat="1" ht="30" customHeight="1" x14ac:dyDescent="0.2">
      <c r="A2" s="456" t="s">
        <v>104</v>
      </c>
      <c r="B2" s="456"/>
      <c r="C2" s="456"/>
      <c r="D2" s="456"/>
      <c r="E2" s="456"/>
      <c r="F2" s="456"/>
    </row>
    <row r="3" spans="1:10" s="6" customFormat="1" ht="5.0999999999999996" customHeight="1" x14ac:dyDescent="0.2">
      <c r="A3" s="2"/>
      <c r="B3" s="2"/>
      <c r="C3" s="2"/>
      <c r="D3" s="2"/>
      <c r="E3" s="2"/>
      <c r="F3" s="2"/>
    </row>
    <row r="4" spans="1:10" s="6" customFormat="1" ht="5.0999999999999996" customHeight="1" x14ac:dyDescent="0.2">
      <c r="A4" s="12"/>
      <c r="B4" s="13"/>
      <c r="C4" s="10"/>
      <c r="D4" s="10"/>
      <c r="E4" s="10"/>
      <c r="F4" s="10"/>
    </row>
    <row r="5" spans="1:10" s="20" customFormat="1" ht="20.100000000000001" customHeight="1" x14ac:dyDescent="0.3">
      <c r="A5" s="15" t="s">
        <v>148</v>
      </c>
      <c r="B5" s="16"/>
      <c r="C5" s="16"/>
      <c r="D5" s="16"/>
      <c r="E5" s="18"/>
      <c r="F5" s="17" t="s">
        <v>232</v>
      </c>
    </row>
    <row r="6" spans="1:10" ht="5.0999999999999996" customHeight="1" x14ac:dyDescent="0.25">
      <c r="A6" s="171"/>
      <c r="B6" s="172"/>
      <c r="C6" s="172"/>
      <c r="D6" s="172"/>
      <c r="E6" s="172"/>
      <c r="F6" s="172"/>
    </row>
    <row r="7" spans="1:10" ht="15" customHeight="1" x14ac:dyDescent="0.25">
      <c r="A7" s="171"/>
      <c r="B7" s="432" t="s">
        <v>117</v>
      </c>
      <c r="C7" s="434" t="s">
        <v>74</v>
      </c>
      <c r="D7" s="434"/>
      <c r="E7" s="434"/>
      <c r="F7" s="434"/>
    </row>
    <row r="8" spans="1:10" ht="39.950000000000003" customHeight="1" x14ac:dyDescent="0.25">
      <c r="A8" s="171"/>
      <c r="B8" s="432"/>
      <c r="C8" s="349" t="s">
        <v>38</v>
      </c>
      <c r="D8" s="349" t="s">
        <v>39</v>
      </c>
      <c r="E8" s="349" t="s">
        <v>40</v>
      </c>
      <c r="F8" s="349" t="s">
        <v>81</v>
      </c>
    </row>
    <row r="9" spans="1:10" ht="5.0999999999999996" customHeight="1" x14ac:dyDescent="0.25">
      <c r="A9" s="173"/>
      <c r="B9" s="174"/>
      <c r="C9" s="174"/>
      <c r="D9" s="174"/>
      <c r="E9" s="174"/>
      <c r="F9" s="174"/>
    </row>
    <row r="10" spans="1:10" ht="5.0999999999999996" customHeight="1" x14ac:dyDescent="0.25">
      <c r="A10" s="89"/>
      <c r="B10" s="175"/>
      <c r="C10" s="175"/>
      <c r="D10" s="175"/>
      <c r="E10" s="175"/>
      <c r="F10" s="89"/>
    </row>
    <row r="11" spans="1:10" s="87" customFormat="1" ht="15" customHeight="1" x14ac:dyDescent="0.2">
      <c r="A11" s="386" t="s">
        <v>3</v>
      </c>
      <c r="B11" s="86">
        <v>9330</v>
      </c>
      <c r="C11" s="350">
        <v>84.492551709355908</v>
      </c>
      <c r="D11" s="350">
        <v>10.256135462437038</v>
      </c>
      <c r="E11" s="350">
        <v>1.7468652877505091</v>
      </c>
      <c r="F11" s="350">
        <v>3.5044475404565429</v>
      </c>
    </row>
    <row r="12" spans="1:10" ht="9.9499999999999993" customHeight="1" x14ac:dyDescent="0.25">
      <c r="A12" s="313"/>
      <c r="B12" s="314"/>
      <c r="C12" s="315"/>
      <c r="D12" s="315"/>
      <c r="E12" s="315"/>
      <c r="F12" s="315"/>
    </row>
    <row r="13" spans="1:10" s="385" customFormat="1" ht="15" customHeight="1" x14ac:dyDescent="0.2">
      <c r="A13" s="383" t="s">
        <v>145</v>
      </c>
      <c r="B13" s="311">
        <v>260</v>
      </c>
      <c r="C13" s="375">
        <v>97.65625</v>
      </c>
      <c r="D13" s="375" t="s">
        <v>233</v>
      </c>
      <c r="E13" s="375" t="s">
        <v>233</v>
      </c>
      <c r="F13" s="375">
        <v>2.34375</v>
      </c>
      <c r="G13" s="384"/>
      <c r="H13" s="384"/>
      <c r="I13" s="384"/>
      <c r="J13" s="384"/>
    </row>
    <row r="14" spans="1:10" s="332" customFormat="1" ht="9.9499999999999993" customHeight="1" x14ac:dyDescent="0.3">
      <c r="A14" s="335"/>
      <c r="B14" s="336"/>
      <c r="C14" s="336"/>
      <c r="D14" s="336"/>
      <c r="E14" s="336"/>
      <c r="F14" s="336"/>
      <c r="G14" s="336"/>
      <c r="H14" s="336"/>
      <c r="I14" s="336"/>
    </row>
    <row r="15" spans="1:10" s="6" customFormat="1" ht="12" x14ac:dyDescent="0.2">
      <c r="A15" s="316" t="s">
        <v>4</v>
      </c>
      <c r="B15" s="311">
        <v>2160</v>
      </c>
      <c r="C15" s="375">
        <v>84.090909090909093</v>
      </c>
      <c r="D15" s="375">
        <v>12.523191094619666</v>
      </c>
      <c r="E15" s="375">
        <v>1.1131725417439702</v>
      </c>
      <c r="F15" s="375">
        <v>2.2727272727272729</v>
      </c>
    </row>
    <row r="16" spans="1:10" s="318" customFormat="1" ht="9.9499999999999993" customHeight="1" x14ac:dyDescent="0.2">
      <c r="A16" s="316"/>
      <c r="B16" s="317"/>
      <c r="C16" s="315"/>
      <c r="D16" s="315"/>
      <c r="E16" s="315"/>
      <c r="F16" s="315"/>
    </row>
    <row r="17" spans="1:6" s="6" customFormat="1" ht="12" x14ac:dyDescent="0.2">
      <c r="A17" s="319" t="s">
        <v>80</v>
      </c>
      <c r="B17" s="317">
        <v>1540</v>
      </c>
      <c r="C17" s="312">
        <v>81.5875081327261</v>
      </c>
      <c r="D17" s="312">
        <v>16.916070266753415</v>
      </c>
      <c r="E17" s="312">
        <v>0.32530904359141183</v>
      </c>
      <c r="F17" s="312">
        <v>1.1711125569290826</v>
      </c>
    </row>
    <row r="18" spans="1:6" s="6" customFormat="1" ht="12" x14ac:dyDescent="0.2">
      <c r="A18" s="319" t="s">
        <v>5</v>
      </c>
      <c r="B18" s="317">
        <v>620</v>
      </c>
      <c r="C18" s="312">
        <v>90.306946688206793</v>
      </c>
      <c r="D18" s="312">
        <v>1.615508885298869</v>
      </c>
      <c r="E18" s="312">
        <v>3.0694668820678515</v>
      </c>
      <c r="F18" s="312">
        <v>5.0080775444264942</v>
      </c>
    </row>
    <row r="19" spans="1:6" s="6" customFormat="1" ht="9.9499999999999993" customHeight="1" x14ac:dyDescent="0.2">
      <c r="A19" s="320"/>
      <c r="B19" s="314"/>
      <c r="C19" s="315"/>
      <c r="D19" s="315"/>
      <c r="E19" s="315"/>
      <c r="F19" s="315"/>
    </row>
    <row r="20" spans="1:6" s="6" customFormat="1" ht="12" x14ac:dyDescent="0.2">
      <c r="A20" s="316" t="s">
        <v>6</v>
      </c>
      <c r="B20" s="311">
        <v>6920</v>
      </c>
      <c r="C20" s="375">
        <v>84.130654718890014</v>
      </c>
      <c r="D20" s="375">
        <v>9.9291805174158121</v>
      </c>
      <c r="E20" s="375">
        <v>2.0089608324902444</v>
      </c>
      <c r="F20" s="375">
        <v>3.9312039312039313</v>
      </c>
    </row>
    <row r="21" spans="1:6" s="6" customFormat="1" ht="9.9499999999999993" customHeight="1" x14ac:dyDescent="0.2">
      <c r="A21" s="138"/>
      <c r="B21" s="311"/>
      <c r="C21" s="321"/>
      <c r="D21" s="321"/>
      <c r="E21" s="321"/>
      <c r="F21" s="321"/>
    </row>
    <row r="22" spans="1:6" s="6" customFormat="1" ht="12" x14ac:dyDescent="0.2">
      <c r="A22" s="319" t="s">
        <v>7</v>
      </c>
      <c r="B22" s="317">
        <v>1280</v>
      </c>
      <c r="C22" s="312">
        <v>87.041373926619826</v>
      </c>
      <c r="D22" s="312">
        <v>5.8548009367681502</v>
      </c>
      <c r="E22" s="312">
        <v>1.1709601873536302</v>
      </c>
      <c r="F22" s="312">
        <v>5.9328649492583923</v>
      </c>
    </row>
    <row r="23" spans="1:6" s="6" customFormat="1" ht="12" x14ac:dyDescent="0.2">
      <c r="A23" s="319" t="s">
        <v>62</v>
      </c>
      <c r="B23" s="317">
        <v>2430</v>
      </c>
      <c r="C23" s="312">
        <v>84.184514003294893</v>
      </c>
      <c r="D23" s="312">
        <v>14.909390444810544</v>
      </c>
      <c r="E23" s="312">
        <v>0.74135090609555188</v>
      </c>
      <c r="F23" s="312">
        <v>0.16474464579901155</v>
      </c>
    </row>
    <row r="24" spans="1:6" s="6" customFormat="1" ht="12" x14ac:dyDescent="0.2">
      <c r="A24" s="319" t="s">
        <v>63</v>
      </c>
      <c r="B24" s="317">
        <v>2080</v>
      </c>
      <c r="C24" s="312">
        <v>83.573487031700296</v>
      </c>
      <c r="D24" s="312">
        <v>8.8856868395773301</v>
      </c>
      <c r="E24" s="312">
        <v>2.8338136407300674</v>
      </c>
      <c r="F24" s="312">
        <v>4.7070124879923156</v>
      </c>
    </row>
    <row r="25" spans="1:6" s="6" customFormat="1" ht="12" x14ac:dyDescent="0.2">
      <c r="A25" s="319" t="s">
        <v>9</v>
      </c>
      <c r="B25" s="317">
        <v>1130</v>
      </c>
      <c r="C25" s="312">
        <v>81.737588652482273</v>
      </c>
      <c r="D25" s="312">
        <v>5.7624113475177303</v>
      </c>
      <c r="E25" s="312">
        <v>4.1666666666666661</v>
      </c>
      <c r="F25" s="312">
        <v>8.3333333333333321</v>
      </c>
    </row>
    <row r="26" spans="1:6" ht="9.9499999999999993" customHeight="1" x14ac:dyDescent="0.25">
      <c r="A26" s="320"/>
      <c r="B26" s="317"/>
      <c r="C26" s="322"/>
      <c r="D26" s="322"/>
      <c r="E26" s="322"/>
      <c r="F26" s="322"/>
    </row>
    <row r="27" spans="1:6" x14ac:dyDescent="0.25">
      <c r="A27" s="316" t="s">
        <v>10</v>
      </c>
      <c r="B27" s="317"/>
      <c r="C27" s="323"/>
      <c r="D27" s="323"/>
      <c r="E27" s="323"/>
      <c r="F27" s="323"/>
    </row>
    <row r="28" spans="1:6" ht="9.9499999999999993" customHeight="1" x14ac:dyDescent="0.25">
      <c r="A28" s="320"/>
      <c r="B28" s="317"/>
      <c r="C28" s="323"/>
      <c r="D28" s="323"/>
      <c r="E28" s="323"/>
      <c r="F28" s="323"/>
    </row>
    <row r="29" spans="1:6" x14ac:dyDescent="0.25">
      <c r="A29" s="324" t="s">
        <v>11</v>
      </c>
      <c r="B29" s="317">
        <v>5060</v>
      </c>
      <c r="C29" s="312">
        <v>86.052943500592647</v>
      </c>
      <c r="D29" s="312">
        <v>9.3441327538522323</v>
      </c>
      <c r="E29" s="312">
        <v>2.2520742789411301</v>
      </c>
      <c r="F29" s="312">
        <v>2.3508494666139867</v>
      </c>
    </row>
    <row r="30" spans="1:6" x14ac:dyDescent="0.25">
      <c r="A30" s="324" t="s">
        <v>12</v>
      </c>
      <c r="B30" s="317">
        <v>1680</v>
      </c>
      <c r="C30" s="312">
        <v>84.955223880597018</v>
      </c>
      <c r="D30" s="312">
        <v>11.044776119402986</v>
      </c>
      <c r="E30" s="312">
        <v>0.71641791044776115</v>
      </c>
      <c r="F30" s="312">
        <v>3.2835820895522385</v>
      </c>
    </row>
    <row r="31" spans="1:6" x14ac:dyDescent="0.25">
      <c r="A31" s="324" t="s">
        <v>13</v>
      </c>
      <c r="B31" s="317">
        <v>2590</v>
      </c>
      <c r="C31" s="312">
        <v>81.148804934464152</v>
      </c>
      <c r="D31" s="312">
        <v>11.526599845797996</v>
      </c>
      <c r="E31" s="312">
        <v>1.4263685427910562</v>
      </c>
      <c r="F31" s="312">
        <v>5.8982266769468001</v>
      </c>
    </row>
    <row r="32" spans="1:6" ht="5.0999999999999996" customHeight="1" x14ac:dyDescent="0.25">
      <c r="A32" s="325"/>
      <c r="B32" s="325"/>
      <c r="C32" s="325"/>
      <c r="D32" s="325"/>
      <c r="E32" s="325"/>
      <c r="F32" s="325"/>
    </row>
    <row r="33" spans="1:6" ht="5.0999999999999996" customHeight="1" x14ac:dyDescent="0.25">
      <c r="A33" s="326"/>
      <c r="B33" s="327"/>
      <c r="C33" s="327"/>
      <c r="D33" s="327"/>
      <c r="E33" s="327"/>
      <c r="F33" s="327"/>
    </row>
    <row r="34" spans="1:6" s="79" customFormat="1" ht="12" customHeight="1" x14ac:dyDescent="0.3">
      <c r="A34" s="428" t="s">
        <v>118</v>
      </c>
      <c r="B34" s="428"/>
      <c r="C34" s="428"/>
      <c r="D34" s="428"/>
      <c r="E34" s="428"/>
      <c r="F34" s="428"/>
    </row>
    <row r="35" spans="1:6" s="79" customFormat="1" ht="12" customHeight="1" x14ac:dyDescent="0.3">
      <c r="A35" s="428" t="s">
        <v>146</v>
      </c>
      <c r="B35" s="428"/>
      <c r="C35" s="428"/>
      <c r="D35" s="428"/>
      <c r="E35" s="428"/>
      <c r="F35" s="428"/>
    </row>
    <row r="36" spans="1:6" s="79" customFormat="1" ht="21.95" customHeight="1" x14ac:dyDescent="0.3">
      <c r="A36" s="428" t="s">
        <v>91</v>
      </c>
      <c r="B36" s="428"/>
      <c r="C36" s="428"/>
      <c r="D36" s="428"/>
      <c r="E36" s="428"/>
      <c r="F36" s="428"/>
    </row>
    <row r="37" spans="1:6" ht="7.5" customHeight="1" x14ac:dyDescent="0.25">
      <c r="B37" s="328"/>
      <c r="C37" s="106"/>
      <c r="D37" s="121"/>
      <c r="E37" s="121"/>
      <c r="F37" s="121"/>
    </row>
    <row r="38" spans="1:6" ht="23.1" customHeight="1" x14ac:dyDescent="0.25">
      <c r="A38" s="458" t="s">
        <v>128</v>
      </c>
      <c r="B38" s="458"/>
      <c r="C38" s="458"/>
      <c r="D38" s="458"/>
      <c r="E38" s="458"/>
      <c r="F38" s="458"/>
    </row>
    <row r="39" spans="1:6" ht="3" customHeight="1" x14ac:dyDescent="0.25">
      <c r="A39" s="5"/>
      <c r="B39" s="5"/>
      <c r="C39" s="121"/>
      <c r="D39" s="121"/>
      <c r="E39" s="121"/>
      <c r="F39" s="121"/>
    </row>
    <row r="40" spans="1:6" x14ac:dyDescent="0.25">
      <c r="A40" s="5"/>
      <c r="B40" s="5"/>
      <c r="C40" s="121"/>
      <c r="D40" s="121"/>
      <c r="E40" s="121"/>
      <c r="F40" s="121"/>
    </row>
    <row r="41" spans="1:6" x14ac:dyDescent="0.25">
      <c r="E41" s="121"/>
      <c r="F41" s="121"/>
    </row>
    <row r="42" spans="1:6" x14ac:dyDescent="0.25">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47" spans="1:6" x14ac:dyDescent="0.25">
      <c r="A47" s="5"/>
      <c r="B47" s="5"/>
      <c r="C47" s="121"/>
      <c r="D47" s="121"/>
      <c r="E47" s="121"/>
      <c r="F47" s="121"/>
    </row>
    <row r="48" spans="1:6" x14ac:dyDescent="0.25">
      <c r="A48" s="5"/>
      <c r="B48" s="5"/>
      <c r="C48" s="121"/>
      <c r="D48" s="121"/>
      <c r="E48" s="121"/>
      <c r="F48" s="121"/>
    </row>
    <row r="49" spans="1:6" x14ac:dyDescent="0.25">
      <c r="A49" s="5"/>
      <c r="B49" s="5"/>
      <c r="C49" s="121"/>
      <c r="D49" s="121"/>
      <c r="E49" s="121"/>
      <c r="F49" s="121"/>
    </row>
    <row r="53" spans="1:6" x14ac:dyDescent="0.25">
      <c r="A53" s="5"/>
      <c r="B53" s="5"/>
      <c r="C53" s="121"/>
      <c r="D53" s="121"/>
      <c r="E53" s="121"/>
      <c r="F53" s="121"/>
    </row>
    <row r="54" spans="1:6" x14ac:dyDescent="0.25">
      <c r="A54" s="5"/>
      <c r="B54" s="5"/>
      <c r="C54" s="121"/>
      <c r="D54" s="121"/>
      <c r="E54" s="121"/>
      <c r="F54" s="121"/>
    </row>
    <row r="55" spans="1:6" ht="12" customHeight="1" x14ac:dyDescent="0.25">
      <c r="A55" s="5"/>
      <c r="B55" s="5"/>
      <c r="C55" s="121"/>
      <c r="D55" s="121"/>
      <c r="E55" s="121"/>
      <c r="F55" s="121"/>
    </row>
    <row r="56" spans="1:6" ht="12" customHeight="1" x14ac:dyDescent="0.25">
      <c r="A56" s="5"/>
      <c r="B56" s="5"/>
      <c r="C56" s="121"/>
      <c r="D56" s="121"/>
      <c r="E56" s="121"/>
      <c r="F56" s="121"/>
    </row>
    <row r="57" spans="1:6" ht="12" customHeight="1" x14ac:dyDescent="0.25">
      <c r="A57" s="457" t="s">
        <v>136</v>
      </c>
      <c r="B57" s="457"/>
      <c r="C57" s="457"/>
      <c r="D57" s="457"/>
      <c r="E57" s="457"/>
      <c r="F57" s="457"/>
    </row>
    <row r="130" spans="1:10" s="399" customFormat="1" x14ac:dyDescent="0.25">
      <c r="B130" s="399" t="s">
        <v>37</v>
      </c>
      <c r="C130" s="403" t="s">
        <v>76</v>
      </c>
      <c r="D130" s="403" t="s">
        <v>77</v>
      </c>
      <c r="E130" s="403" t="s">
        <v>78</v>
      </c>
      <c r="F130" s="403" t="s">
        <v>79</v>
      </c>
      <c r="G130" s="404" t="s">
        <v>76</v>
      </c>
      <c r="H130" s="404" t="s">
        <v>77</v>
      </c>
      <c r="I130" s="404" t="s">
        <v>78</v>
      </c>
      <c r="J130" s="404" t="s">
        <v>79</v>
      </c>
    </row>
    <row r="131" spans="1:10" s="399" customFormat="1" x14ac:dyDescent="0.25">
      <c r="A131" s="405" t="s">
        <v>147</v>
      </c>
      <c r="B131" s="401">
        <v>250</v>
      </c>
      <c r="C131" s="401">
        <v>25</v>
      </c>
      <c r="D131" s="401">
        <v>206</v>
      </c>
      <c r="E131" s="401">
        <v>1</v>
      </c>
      <c r="F131" s="401">
        <v>18</v>
      </c>
      <c r="G131" s="406">
        <v>10</v>
      </c>
      <c r="H131" s="406">
        <v>82.399999999999991</v>
      </c>
      <c r="I131" s="406">
        <v>0.4</v>
      </c>
      <c r="J131" s="406">
        <v>7.1999999999999993</v>
      </c>
    </row>
    <row r="132" spans="1:10" s="399" customFormat="1" ht="26.25" x14ac:dyDescent="0.25">
      <c r="A132" s="407" t="s">
        <v>75</v>
      </c>
      <c r="B132" s="401">
        <v>1254</v>
      </c>
      <c r="C132" s="401">
        <v>602</v>
      </c>
      <c r="D132" s="401">
        <v>586</v>
      </c>
      <c r="E132" s="401">
        <v>54</v>
      </c>
      <c r="F132" s="401">
        <v>12</v>
      </c>
      <c r="G132" s="406">
        <v>48.006379585326954</v>
      </c>
      <c r="H132" s="406">
        <v>46.730462519936204</v>
      </c>
      <c r="I132" s="406">
        <v>4.3062200956937797</v>
      </c>
      <c r="J132" s="406">
        <v>0.9569377990430622</v>
      </c>
    </row>
    <row r="133" spans="1:10" s="399" customFormat="1" x14ac:dyDescent="0.25">
      <c r="A133" s="408" t="s">
        <v>5</v>
      </c>
      <c r="B133" s="401">
        <v>559</v>
      </c>
      <c r="C133" s="401">
        <v>152</v>
      </c>
      <c r="D133" s="401">
        <v>354</v>
      </c>
      <c r="E133" s="401">
        <v>52</v>
      </c>
      <c r="F133" s="401">
        <v>1</v>
      </c>
      <c r="G133" s="406">
        <v>27.191413237924866</v>
      </c>
      <c r="H133" s="406">
        <v>63.327370304114496</v>
      </c>
      <c r="I133" s="406">
        <v>9.3023255813953494</v>
      </c>
      <c r="J133" s="406">
        <v>0.17889087656529518</v>
      </c>
    </row>
    <row r="134" spans="1:10" s="399" customFormat="1" x14ac:dyDescent="0.25">
      <c r="A134" s="408" t="s">
        <v>7</v>
      </c>
      <c r="B134" s="401">
        <v>1115</v>
      </c>
      <c r="C134" s="401">
        <v>191</v>
      </c>
      <c r="D134" s="401">
        <v>812</v>
      </c>
      <c r="E134" s="401">
        <v>69</v>
      </c>
      <c r="F134" s="401">
        <v>43</v>
      </c>
      <c r="G134" s="406">
        <v>17.130044843049326</v>
      </c>
      <c r="H134" s="406">
        <v>72.825112107623312</v>
      </c>
      <c r="I134" s="406">
        <v>6.188340807174888</v>
      </c>
      <c r="J134" s="406">
        <v>3.8565022421524668</v>
      </c>
    </row>
    <row r="135" spans="1:10" s="399" customFormat="1" x14ac:dyDescent="0.25">
      <c r="A135" s="408" t="s">
        <v>62</v>
      </c>
      <c r="B135" s="401">
        <v>2044</v>
      </c>
      <c r="C135" s="401">
        <v>279</v>
      </c>
      <c r="D135" s="401">
        <v>1303</v>
      </c>
      <c r="E135" s="401">
        <v>46</v>
      </c>
      <c r="F135" s="401">
        <v>416</v>
      </c>
      <c r="G135" s="406">
        <v>13.649706457925637</v>
      </c>
      <c r="H135" s="406">
        <v>63.747553816046967</v>
      </c>
      <c r="I135" s="406">
        <v>2.2504892367906066</v>
      </c>
      <c r="J135" s="406">
        <v>20.352250489236788</v>
      </c>
    </row>
    <row r="136" spans="1:10" s="399" customFormat="1" ht="26.25" x14ac:dyDescent="0.25">
      <c r="A136" s="407" t="s">
        <v>126</v>
      </c>
      <c r="B136" s="401">
        <v>1740</v>
      </c>
      <c r="C136" s="401">
        <v>459</v>
      </c>
      <c r="D136" s="401">
        <v>1106</v>
      </c>
      <c r="E136" s="401">
        <v>100</v>
      </c>
      <c r="F136" s="401">
        <v>75</v>
      </c>
      <c r="G136" s="406">
        <v>26.379310344827587</v>
      </c>
      <c r="H136" s="406">
        <v>63.5632183908046</v>
      </c>
      <c r="I136" s="406">
        <v>5.7471264367816088</v>
      </c>
      <c r="J136" s="406">
        <v>4.3103448275862073</v>
      </c>
    </row>
    <row r="137" spans="1:10" s="399" customFormat="1" ht="26.25" x14ac:dyDescent="0.25">
      <c r="A137" s="407" t="s">
        <v>127</v>
      </c>
      <c r="B137" s="401">
        <v>922</v>
      </c>
      <c r="C137" s="401">
        <v>154</v>
      </c>
      <c r="D137" s="401">
        <v>707</v>
      </c>
      <c r="E137" s="401">
        <v>30</v>
      </c>
      <c r="F137" s="401">
        <v>31</v>
      </c>
      <c r="G137" s="406">
        <v>16.702819956616054</v>
      </c>
      <c r="H137" s="406">
        <v>76.68112798264643</v>
      </c>
      <c r="I137" s="406">
        <v>3.2537960954446854</v>
      </c>
      <c r="J137" s="406">
        <v>3.3622559652928414</v>
      </c>
    </row>
    <row r="138" spans="1:10" x14ac:dyDescent="0.25">
      <c r="A138" s="329" t="s">
        <v>83</v>
      </c>
      <c r="B138" s="180">
        <v>7884</v>
      </c>
      <c r="C138" s="180">
        <v>1862</v>
      </c>
      <c r="D138" s="180">
        <v>5074</v>
      </c>
      <c r="E138" s="180">
        <v>352</v>
      </c>
      <c r="F138" s="180">
        <v>596</v>
      </c>
      <c r="G138" s="330">
        <v>23.617453069507864</v>
      </c>
      <c r="H138" s="330">
        <v>64.358193810248608</v>
      </c>
      <c r="I138" s="330">
        <v>4.4647387113140535</v>
      </c>
      <c r="J138" s="330">
        <v>7.5596144089294768</v>
      </c>
    </row>
  </sheetData>
  <mergeCells count="8">
    <mergeCell ref="A57:F57"/>
    <mergeCell ref="A38:F38"/>
    <mergeCell ref="B7:B8"/>
    <mergeCell ref="C7:F7"/>
    <mergeCell ref="A34:F34"/>
    <mergeCell ref="A36:F36"/>
    <mergeCell ref="A35:F35"/>
    <mergeCell ref="A2:F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6">
        <v>2025</v>
      </c>
      <c r="D2" s="351" t="s">
        <v>142</v>
      </c>
      <c r="E2" t="str">
        <f>MID(D2,1,3)</f>
        <v>lug</v>
      </c>
    </row>
    <row r="3" spans="2:7" x14ac:dyDescent="0.3">
      <c r="C3" s="376">
        <v>2025</v>
      </c>
      <c r="D3" s="351" t="s">
        <v>143</v>
      </c>
    </row>
    <row r="4" spans="2:7" x14ac:dyDescent="0.3">
      <c r="B4" t="s">
        <v>41</v>
      </c>
      <c r="C4" s="351" t="s">
        <v>137</v>
      </c>
      <c r="D4" t="str">
        <f>CONCATENATE(C4&amp;" "&amp;$C$2)</f>
        <v>Luglio 2025</v>
      </c>
      <c r="E4" s="4" t="str">
        <f>UPPER(C4)</f>
        <v>LUGLIO</v>
      </c>
    </row>
    <row r="5" spans="2:7" x14ac:dyDescent="0.3">
      <c r="C5" s="351" t="s">
        <v>138</v>
      </c>
      <c r="D5" t="str">
        <f>CONCATENATE(LOWER(C4)&amp;" "&amp;$C$2)</f>
        <v>luglio 2025</v>
      </c>
      <c r="E5" s="4" t="str">
        <f>UPPER(C4)</f>
        <v>LUGLIO</v>
      </c>
      <c r="F5" t="str">
        <f>UPPER(C5)</f>
        <v>AGOSTO</v>
      </c>
      <c r="G5" t="str">
        <f>UPPER(C6)</f>
        <v>SETTEMBRE</v>
      </c>
    </row>
    <row r="6" spans="2:7" x14ac:dyDescent="0.3">
      <c r="C6" s="351" t="s">
        <v>140</v>
      </c>
      <c r="D6" s="4" t="str">
        <f>LOWER(C7)</f>
        <v>luglio - settembre 2025</v>
      </c>
      <c r="E6" s="4" t="str">
        <f>LOWER(C4)</f>
        <v>luglio</v>
      </c>
      <c r="F6" t="str">
        <f>LOWER(C5)</f>
        <v>agosto</v>
      </c>
      <c r="G6" t="str">
        <f>LOWER(C6)</f>
        <v>settembre</v>
      </c>
    </row>
    <row r="7" spans="2:7" x14ac:dyDescent="0.3">
      <c r="B7" t="s">
        <v>42</v>
      </c>
      <c r="C7" s="351" t="s">
        <v>141</v>
      </c>
      <c r="D7" t="str">
        <f>CONCATENATE(LOWER(C4)&amp;" "&amp;LOWER(C6))</f>
        <v>luglio settembre</v>
      </c>
      <c r="E7" t="str">
        <f>UPPER(C7)</f>
        <v>LUGLIO - SETTEMBRE 2025</v>
      </c>
    </row>
    <row r="8" spans="2:7" x14ac:dyDescent="0.3">
      <c r="D8" s="4" t="str">
        <f>CONCATENATE(D2&amp;" - "&amp;D3)</f>
        <v>lug - set 2025</v>
      </c>
    </row>
    <row r="10" spans="2:7" ht="18" x14ac:dyDescent="0.3">
      <c r="B10" t="s">
        <v>84</v>
      </c>
      <c r="C10" s="377" t="s">
        <v>148</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15" t="s">
        <v>115</v>
      </c>
      <c r="B2" s="415"/>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6"/>
      <c r="B5" s="416"/>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7" t="s">
        <v>144</v>
      </c>
      <c r="B7" s="417"/>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7"/>
      <c r="B8" s="417"/>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7"/>
      <c r="B9" s="417"/>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7"/>
      <c r="B10" s="417"/>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7"/>
      <c r="B11" s="417"/>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7"/>
      <c r="B12" s="417"/>
      <c r="C12" s="3"/>
      <c r="D12" s="3"/>
      <c r="E12" s="374"/>
      <c r="F12" s="374"/>
      <c r="G12" s="374"/>
      <c r="H12" s="374"/>
      <c r="I12" s="374"/>
      <c r="J12" s="374"/>
      <c r="K12" s="374"/>
      <c r="L12" s="374"/>
      <c r="M12" s="374"/>
      <c r="N12" s="374"/>
      <c r="O12" s="374"/>
      <c r="P12" s="374"/>
      <c r="Q12" s="374"/>
      <c r="R12" s="374"/>
      <c r="S12" s="374"/>
      <c r="T12" s="374"/>
      <c r="U12" s="374"/>
      <c r="V12" s="87"/>
      <c r="W12" s="87"/>
      <c r="X12" s="87"/>
    </row>
    <row r="13" spans="1:24" ht="14.1" customHeight="1" x14ac:dyDescent="0.2">
      <c r="A13" s="417"/>
      <c r="B13" s="417"/>
      <c r="C13" s="3"/>
      <c r="D13" s="3"/>
      <c r="E13" s="374"/>
      <c r="F13" s="374"/>
      <c r="G13" s="374"/>
      <c r="H13" s="374"/>
      <c r="I13" s="374"/>
      <c r="J13" s="374"/>
      <c r="K13" s="374"/>
      <c r="L13" s="374"/>
      <c r="M13" s="374"/>
      <c r="N13" s="374"/>
      <c r="O13" s="374"/>
      <c r="P13" s="374"/>
      <c r="Q13" s="374"/>
      <c r="R13" s="374"/>
      <c r="S13" s="374"/>
      <c r="T13" s="374"/>
      <c r="U13" s="374"/>
      <c r="V13" s="87"/>
      <c r="W13" s="87"/>
      <c r="X13" s="87"/>
    </row>
    <row r="14" spans="1:24" ht="14.1" customHeight="1" x14ac:dyDescent="0.2">
      <c r="A14" s="417"/>
      <c r="B14" s="417"/>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7"/>
      <c r="B15" s="417"/>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7"/>
      <c r="B16" s="417"/>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7"/>
      <c r="B17" s="417"/>
    </row>
    <row r="18" spans="1:2" ht="14.1" customHeight="1" x14ac:dyDescent="0.2">
      <c r="A18" s="417"/>
      <c r="B18" s="417"/>
    </row>
    <row r="19" spans="1:2" ht="14.1" customHeight="1" x14ac:dyDescent="0.2">
      <c r="A19" s="417"/>
      <c r="B19" s="417"/>
    </row>
    <row r="20" spans="1:2" ht="14.1" customHeight="1" x14ac:dyDescent="0.2">
      <c r="A20" s="417"/>
      <c r="B20" s="417"/>
    </row>
    <row r="21" spans="1:2" ht="14.1" customHeight="1" x14ac:dyDescent="0.2">
      <c r="A21" s="417"/>
      <c r="B21" s="417"/>
    </row>
    <row r="22" spans="1:2" ht="14.1" customHeight="1" x14ac:dyDescent="0.2">
      <c r="A22" s="417"/>
      <c r="B22" s="417"/>
    </row>
    <row r="23" spans="1:2" ht="14.1" customHeight="1" x14ac:dyDescent="0.2">
      <c r="A23" s="417"/>
      <c r="B23" s="417"/>
    </row>
    <row r="24" spans="1:2" ht="14.1" customHeight="1" x14ac:dyDescent="0.2">
      <c r="A24" s="417"/>
      <c r="B24" s="417"/>
    </row>
    <row r="25" spans="1:2" ht="14.1" customHeight="1" x14ac:dyDescent="0.2">
      <c r="A25" s="417"/>
      <c r="B25" s="417"/>
    </row>
    <row r="26" spans="1:2" ht="14.1" customHeight="1" x14ac:dyDescent="0.2">
      <c r="A26" s="119"/>
      <c r="B26" s="119"/>
    </row>
    <row r="27" spans="1:2" ht="14.1" customHeight="1" x14ac:dyDescent="0.2">
      <c r="A27" s="418" t="s">
        <v>139</v>
      </c>
      <c r="B27" s="418"/>
    </row>
    <row r="28" spans="1:2" ht="14.1" customHeight="1" x14ac:dyDescent="0.2">
      <c r="A28" s="418"/>
      <c r="B28" s="418"/>
    </row>
    <row r="29" spans="1:2" ht="14.1" customHeight="1" x14ac:dyDescent="0.2">
      <c r="A29" s="418"/>
      <c r="B29" s="418"/>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9" t="s">
        <v>135</v>
      </c>
      <c r="B54" s="410"/>
    </row>
    <row r="55" spans="1:2" ht="12" customHeight="1" x14ac:dyDescent="0.2">
      <c r="A55" s="411"/>
      <c r="B55" s="412"/>
    </row>
    <row r="56" spans="1:2" ht="21.95" customHeight="1" x14ac:dyDescent="0.2">
      <c r="A56" s="411"/>
      <c r="B56" s="412"/>
    </row>
    <row r="57" spans="1:2" ht="12.75" customHeight="1" x14ac:dyDescent="0.2">
      <c r="A57" s="411"/>
      <c r="B57" s="412"/>
    </row>
    <row r="58" spans="1:2" ht="15.75" customHeight="1" x14ac:dyDescent="0.2">
      <c r="A58" s="411"/>
      <c r="B58" s="412"/>
    </row>
    <row r="59" spans="1:2" ht="21.95" customHeight="1" thickBot="1" x14ac:dyDescent="0.25">
      <c r="A59" s="413"/>
      <c r="B59" s="414"/>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9" t="s">
        <v>105</v>
      </c>
      <c r="B2" s="419"/>
    </row>
    <row r="3" spans="1:2" x14ac:dyDescent="0.25">
      <c r="B3" s="168"/>
    </row>
    <row r="4" spans="1:2" x14ac:dyDescent="0.25">
      <c r="B4" s="168"/>
    </row>
    <row r="5" spans="1:2" x14ac:dyDescent="0.25">
      <c r="B5" s="168"/>
    </row>
    <row r="6" spans="1:2" s="15" customFormat="1" ht="32.1" customHeight="1" x14ac:dyDescent="0.3">
      <c r="A6" s="169" t="s">
        <v>229</v>
      </c>
      <c r="B6" s="169"/>
    </row>
    <row r="7" spans="1:2" s="16" customFormat="1" ht="5.0999999999999996" customHeight="1" x14ac:dyDescent="0.3">
      <c r="A7" s="170"/>
      <c r="B7" s="168"/>
    </row>
    <row r="8" spans="1:2" s="16" customFormat="1" ht="20.100000000000001" customHeight="1" x14ac:dyDescent="0.3">
      <c r="A8" s="417" t="s">
        <v>97</v>
      </c>
      <c r="B8" s="417"/>
    </row>
    <row r="9" spans="1:2" s="16" customFormat="1" ht="5.0999999999999996" customHeight="1" x14ac:dyDescent="0.3">
      <c r="A9" s="168"/>
      <c r="B9" s="168"/>
    </row>
    <row r="10" spans="1:2" s="16" customFormat="1" ht="20.100000000000001" customHeight="1" x14ac:dyDescent="0.3">
      <c r="A10" s="417" t="s">
        <v>98</v>
      </c>
      <c r="B10" s="417"/>
    </row>
    <row r="11" spans="1:2" s="16" customFormat="1" ht="5.0999999999999996" customHeight="1" x14ac:dyDescent="0.3">
      <c r="A11" s="168"/>
      <c r="B11" s="168"/>
    </row>
    <row r="12" spans="1:2" s="16" customFormat="1" ht="20.100000000000001" customHeight="1" x14ac:dyDescent="0.3">
      <c r="A12" s="417" t="s">
        <v>99</v>
      </c>
      <c r="B12" s="417"/>
    </row>
    <row r="13" spans="1:2" s="16" customFormat="1" ht="5.0999999999999996" customHeight="1" x14ac:dyDescent="0.3">
      <c r="A13" s="168"/>
      <c r="B13" s="168"/>
    </row>
    <row r="14" spans="1:2" s="16" customFormat="1" ht="20.100000000000001" customHeight="1" x14ac:dyDescent="0.3">
      <c r="A14" s="417" t="s">
        <v>100</v>
      </c>
      <c r="B14" s="417"/>
    </row>
    <row r="15" spans="1:2" s="16" customFormat="1" ht="5.0999999999999996" customHeight="1" x14ac:dyDescent="0.3">
      <c r="A15" s="168"/>
      <c r="B15" s="168"/>
    </row>
    <row r="16" spans="1:2" s="16" customFormat="1" ht="20.100000000000001" customHeight="1" x14ac:dyDescent="0.3">
      <c r="A16" s="417" t="s">
        <v>101</v>
      </c>
      <c r="B16" s="417"/>
    </row>
    <row r="17" spans="1:2" s="16" customFormat="1" ht="5.0999999999999996" customHeight="1" x14ac:dyDescent="0.3">
      <c r="A17" s="168"/>
      <c r="B17" s="168"/>
    </row>
    <row r="18" spans="1:2" s="16" customFormat="1" ht="20.100000000000001" customHeight="1" x14ac:dyDescent="0.3">
      <c r="A18" s="417" t="s">
        <v>102</v>
      </c>
      <c r="B18" s="417"/>
    </row>
    <row r="19" spans="1:2" s="16" customFormat="1" ht="5.0999999999999996" customHeight="1" x14ac:dyDescent="0.3">
      <c r="A19" s="168"/>
      <c r="B19" s="168"/>
    </row>
    <row r="20" spans="1:2" s="16" customFormat="1" ht="20.100000000000001" customHeight="1" x14ac:dyDescent="0.3">
      <c r="A20" s="420" t="s">
        <v>103</v>
      </c>
      <c r="B20" s="420"/>
    </row>
    <row r="21" spans="1:2" s="16" customFormat="1" ht="20.100000000000001" customHeight="1" x14ac:dyDescent="0.3">
      <c r="A21" s="168"/>
      <c r="B21" s="168"/>
    </row>
    <row r="22" spans="1:2" s="15" customFormat="1" ht="32.1" customHeight="1" x14ac:dyDescent="0.3">
      <c r="A22" s="421" t="s">
        <v>230</v>
      </c>
      <c r="B22" s="421"/>
    </row>
    <row r="23" spans="1:2" s="16" customFormat="1" ht="5.0999999999999996" customHeight="1" x14ac:dyDescent="0.3">
      <c r="A23" s="168"/>
      <c r="B23" s="168"/>
    </row>
    <row r="24" spans="1:2" s="16" customFormat="1" ht="20.100000000000001" customHeight="1" x14ac:dyDescent="0.3">
      <c r="A24" s="417" t="s">
        <v>231</v>
      </c>
      <c r="B24" s="417"/>
    </row>
    <row r="25" spans="1:2" s="16" customFormat="1" ht="5.0999999999999996" customHeight="1" x14ac:dyDescent="0.3">
      <c r="A25" s="168"/>
      <c r="B25" s="168"/>
    </row>
    <row r="26" spans="1:2" s="16" customFormat="1" ht="20.100000000000001" customHeight="1" x14ac:dyDescent="0.3">
      <c r="A26" s="417" t="s">
        <v>104</v>
      </c>
      <c r="B26" s="417"/>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22" t="s">
        <v>14</v>
      </c>
      <c r="F21" s="422"/>
      <c r="G21" s="422"/>
      <c r="H21" s="422"/>
      <c r="I21" s="422"/>
      <c r="J21" s="136"/>
    </row>
    <row r="22" spans="2:10" ht="12.75" customHeight="1" x14ac:dyDescent="0.75">
      <c r="E22" s="422"/>
      <c r="F22" s="422"/>
      <c r="G22" s="422"/>
      <c r="H22" s="422"/>
      <c r="I22" s="422"/>
      <c r="J22" s="136"/>
    </row>
    <row r="23" spans="2:10" ht="12.75" customHeight="1" x14ac:dyDescent="0.75">
      <c r="E23" s="422"/>
      <c r="F23" s="422"/>
      <c r="G23" s="422"/>
      <c r="H23" s="422"/>
      <c r="I23" s="422"/>
      <c r="J23" s="136"/>
    </row>
    <row r="24" spans="2:10" ht="34.5" customHeight="1" x14ac:dyDescent="0.2">
      <c r="B24" s="423" t="s">
        <v>116</v>
      </c>
      <c r="C24" s="423"/>
      <c r="D24" s="423"/>
      <c r="E24" s="423"/>
      <c r="F24" s="423"/>
      <c r="G24" s="423"/>
      <c r="H24" s="423"/>
      <c r="I24" s="423"/>
      <c r="J24" s="137"/>
    </row>
    <row r="25" spans="2:10" ht="12.75" customHeight="1" x14ac:dyDescent="0.2">
      <c r="B25" s="423"/>
      <c r="C25" s="423"/>
      <c r="D25" s="423"/>
      <c r="E25" s="423"/>
      <c r="F25" s="423"/>
      <c r="G25" s="423"/>
      <c r="H25" s="423"/>
      <c r="I25" s="423"/>
      <c r="J25" s="137"/>
    </row>
    <row r="26" spans="2:10" ht="12.75" customHeight="1" x14ac:dyDescent="0.2">
      <c r="B26" s="423"/>
      <c r="C26" s="423"/>
      <c r="D26" s="423"/>
      <c r="E26" s="423"/>
      <c r="F26" s="423"/>
      <c r="G26" s="423"/>
      <c r="H26" s="423"/>
      <c r="I26" s="423"/>
      <c r="J26" s="137"/>
    </row>
    <row r="27" spans="2:10" ht="12.75" customHeight="1" x14ac:dyDescent="0.2">
      <c r="B27" s="423"/>
      <c r="C27" s="423"/>
      <c r="D27" s="423"/>
      <c r="E27" s="423"/>
      <c r="F27" s="423"/>
      <c r="G27" s="423"/>
      <c r="H27" s="423"/>
      <c r="I27" s="423"/>
      <c r="J27" s="137"/>
    </row>
    <row r="28" spans="2:10" ht="12.75" customHeight="1" x14ac:dyDescent="0.2">
      <c r="B28" s="423"/>
      <c r="C28" s="423"/>
      <c r="D28" s="423"/>
      <c r="E28" s="423"/>
      <c r="F28" s="423"/>
      <c r="G28" s="423"/>
      <c r="H28" s="423"/>
      <c r="I28" s="423"/>
      <c r="J28" s="137"/>
    </row>
    <row r="29" spans="2:10" ht="12.75" customHeight="1" x14ac:dyDescent="0.2">
      <c r="B29" s="423"/>
      <c r="C29" s="423"/>
      <c r="D29" s="423"/>
      <c r="E29" s="423"/>
      <c r="F29" s="423"/>
      <c r="G29" s="423"/>
      <c r="H29" s="423"/>
      <c r="I29" s="423"/>
    </row>
    <row r="30" spans="2:10" ht="12.75" customHeight="1" x14ac:dyDescent="0.2">
      <c r="B30" s="423"/>
      <c r="C30" s="423"/>
      <c r="D30" s="423"/>
      <c r="E30" s="423"/>
      <c r="F30" s="423"/>
      <c r="G30" s="423"/>
      <c r="H30" s="423"/>
      <c r="I30" s="423"/>
    </row>
    <row r="31" spans="2:10" ht="12.75" customHeight="1" x14ac:dyDescent="0.2">
      <c r="B31" s="424" t="s">
        <v>232</v>
      </c>
      <c r="C31" s="424"/>
      <c r="D31" s="424"/>
      <c r="E31" s="424"/>
      <c r="F31" s="424"/>
      <c r="G31" s="424"/>
      <c r="H31" s="424"/>
      <c r="I31" s="424"/>
    </row>
    <row r="32" spans="2:10" ht="12.75" customHeight="1" x14ac:dyDescent="0.2">
      <c r="B32" s="424"/>
      <c r="C32" s="424"/>
      <c r="D32" s="424"/>
      <c r="E32" s="424"/>
      <c r="F32" s="424"/>
      <c r="G32" s="424"/>
      <c r="H32" s="424"/>
      <c r="I32" s="424"/>
    </row>
    <row r="33" spans="2:9" ht="12.75" customHeight="1" x14ac:dyDescent="0.2">
      <c r="B33" s="424"/>
      <c r="C33" s="424"/>
      <c r="D33" s="424"/>
      <c r="E33" s="424"/>
      <c r="F33" s="424"/>
      <c r="G33" s="424"/>
      <c r="H33" s="424"/>
      <c r="I33" s="42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3"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25" t="s">
        <v>97</v>
      </c>
      <c r="B2" s="425"/>
      <c r="C2" s="425"/>
      <c r="D2" s="425"/>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148</v>
      </c>
      <c r="B5" s="16"/>
      <c r="C5" s="16"/>
      <c r="D5" s="17" t="s">
        <v>232</v>
      </c>
    </row>
    <row r="6" spans="1:4" ht="5.0999999999999996" customHeight="1" x14ac:dyDescent="0.25">
      <c r="A6" s="205"/>
      <c r="B6" s="206"/>
      <c r="C6" s="207"/>
      <c r="D6" s="207"/>
    </row>
    <row r="7" spans="1:4" ht="15" customHeight="1" x14ac:dyDescent="0.25">
      <c r="A7" s="208"/>
      <c r="B7" s="206"/>
      <c r="C7" s="429" t="s">
        <v>111</v>
      </c>
      <c r="D7" s="429"/>
    </row>
    <row r="8" spans="1:4" ht="15" customHeight="1" x14ac:dyDescent="0.25">
      <c r="A8" s="208"/>
      <c r="B8" s="206"/>
      <c r="C8" s="214" t="s">
        <v>48</v>
      </c>
      <c r="D8" s="214" t="s">
        <v>47</v>
      </c>
    </row>
    <row r="9" spans="1:4" ht="5.0999999999999996" customHeight="1" x14ac:dyDescent="0.2">
      <c r="A9" s="209"/>
      <c r="B9" s="210"/>
      <c r="C9" s="211"/>
      <c r="D9" s="212"/>
    </row>
    <row r="10" spans="1:4" s="27" customFormat="1" ht="5.0999999999999996" customHeight="1" x14ac:dyDescent="0.2">
      <c r="A10" s="21"/>
      <c r="B10" s="22"/>
      <c r="C10" s="23"/>
      <c r="D10" s="24"/>
    </row>
    <row r="11" spans="1:4" s="32" customFormat="1" ht="15" customHeight="1" x14ac:dyDescent="0.2">
      <c r="A11" s="81" t="s">
        <v>3</v>
      </c>
      <c r="B11" s="82"/>
      <c r="C11" s="83">
        <v>9330</v>
      </c>
      <c r="D11" s="84">
        <v>100</v>
      </c>
    </row>
    <row r="12" spans="1:4" s="27" customFormat="1" ht="9.9499999999999993" customHeight="1" x14ac:dyDescent="0.2">
      <c r="A12" s="28"/>
      <c r="B12" s="29"/>
      <c r="C12" s="34"/>
      <c r="D12" s="35"/>
    </row>
    <row r="13" spans="1:4" s="27" customFormat="1" ht="15" customHeight="1" x14ac:dyDescent="0.2">
      <c r="A13" s="28" t="s">
        <v>85</v>
      </c>
      <c r="B13" s="37"/>
      <c r="C13" s="30">
        <v>1450</v>
      </c>
      <c r="D13" s="31">
        <v>15.518165255599614</v>
      </c>
    </row>
    <row r="14" spans="1:4" s="42" customFormat="1" ht="15" customHeight="1" x14ac:dyDescent="0.3">
      <c r="A14" s="38">
        <v>1</v>
      </c>
      <c r="B14" s="39" t="s">
        <v>45</v>
      </c>
      <c r="C14" s="40" t="s">
        <v>228</v>
      </c>
      <c r="D14" s="41" t="s">
        <v>228</v>
      </c>
    </row>
    <row r="15" spans="1:4" s="42" customFormat="1" ht="15" customHeight="1" x14ac:dyDescent="0.3">
      <c r="A15" s="38">
        <v>2</v>
      </c>
      <c r="B15" s="39" t="s">
        <v>92</v>
      </c>
      <c r="C15" s="40">
        <v>470</v>
      </c>
      <c r="D15" s="41">
        <v>5.03697352909656</v>
      </c>
    </row>
    <row r="16" spans="1:4" s="47" customFormat="1" ht="15" customHeight="1" x14ac:dyDescent="0.3">
      <c r="A16" s="45">
        <v>3</v>
      </c>
      <c r="B16" s="46" t="s">
        <v>51</v>
      </c>
      <c r="C16" s="40">
        <v>970</v>
      </c>
      <c r="D16" s="41">
        <v>10.363305111992284</v>
      </c>
    </row>
    <row r="17" spans="1:4" s="47" customFormat="1" ht="9.9499999999999993" customHeight="1" x14ac:dyDescent="0.3">
      <c r="A17" s="45"/>
      <c r="B17" s="46"/>
      <c r="C17" s="49"/>
      <c r="D17" s="50"/>
    </row>
    <row r="18" spans="1:4" s="27" customFormat="1" ht="15" customHeight="1" x14ac:dyDescent="0.2">
      <c r="A18" s="28" t="s">
        <v>52</v>
      </c>
      <c r="B18" s="37"/>
      <c r="C18" s="30">
        <v>4190</v>
      </c>
      <c r="D18" s="31">
        <v>44.914800128603574</v>
      </c>
    </row>
    <row r="19" spans="1:4" s="42" customFormat="1" ht="15" customHeight="1" x14ac:dyDescent="0.3">
      <c r="A19" s="45">
        <v>4</v>
      </c>
      <c r="B19" s="46" t="s">
        <v>46</v>
      </c>
      <c r="C19" s="40">
        <v>740</v>
      </c>
      <c r="D19" s="41">
        <v>7.9519879969992502</v>
      </c>
    </row>
    <row r="20" spans="1:4" s="47" customFormat="1" ht="15" customHeight="1" x14ac:dyDescent="0.3">
      <c r="A20" s="45">
        <v>5</v>
      </c>
      <c r="B20" s="46" t="s">
        <v>53</v>
      </c>
      <c r="C20" s="40">
        <v>3450</v>
      </c>
      <c r="D20" s="41">
        <v>36.962812131604331</v>
      </c>
    </row>
    <row r="21" spans="1:4" s="47" customFormat="1" ht="9.9499999999999993" customHeight="1" x14ac:dyDescent="0.3">
      <c r="A21" s="45"/>
      <c r="B21" s="46"/>
      <c r="C21" s="49"/>
      <c r="D21" s="50"/>
    </row>
    <row r="22" spans="1:4" s="27" customFormat="1" ht="15" customHeight="1" x14ac:dyDescent="0.2">
      <c r="A22" s="28" t="s">
        <v>54</v>
      </c>
      <c r="B22" s="37"/>
      <c r="C22" s="30">
        <v>1920</v>
      </c>
      <c r="D22" s="31">
        <v>20.5658557496517</v>
      </c>
    </row>
    <row r="23" spans="1:4" s="42" customFormat="1" ht="15" customHeight="1" x14ac:dyDescent="0.3">
      <c r="A23" s="38">
        <v>6</v>
      </c>
      <c r="B23" s="46" t="s">
        <v>55</v>
      </c>
      <c r="C23" s="40">
        <v>1050</v>
      </c>
      <c r="D23" s="41">
        <v>11.2849640981674</v>
      </c>
    </row>
    <row r="24" spans="1:4" s="47" customFormat="1" ht="15" customHeight="1" x14ac:dyDescent="0.3">
      <c r="A24" s="38">
        <v>7</v>
      </c>
      <c r="B24" s="39" t="s">
        <v>90</v>
      </c>
      <c r="C24" s="40">
        <v>870</v>
      </c>
      <c r="D24" s="41">
        <v>9.2808916514842998</v>
      </c>
    </row>
    <row r="25" spans="1:4" ht="9.9499999999999993" customHeight="1" x14ac:dyDescent="0.2">
      <c r="A25" s="51"/>
      <c r="B25" s="52"/>
      <c r="C25" s="53"/>
      <c r="D25" s="54"/>
    </row>
    <row r="26" spans="1:4" s="27" customFormat="1" ht="15" customHeight="1" x14ac:dyDescent="0.2">
      <c r="A26" s="28" t="s">
        <v>57</v>
      </c>
      <c r="B26" s="37"/>
      <c r="C26" s="30">
        <v>1770</v>
      </c>
      <c r="D26" s="31">
        <v>19.001178866145107</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2410</v>
      </c>
      <c r="D30" s="36">
        <v>100</v>
      </c>
    </row>
    <row r="31" spans="1:4" ht="12.75" hidden="1" customHeight="1" x14ac:dyDescent="0.2">
      <c r="A31" s="21"/>
      <c r="B31" s="22"/>
      <c r="C31" s="25"/>
      <c r="D31" s="26"/>
    </row>
    <row r="32" spans="1:4" s="42" customFormat="1" ht="12.75" hidden="1" customHeight="1" x14ac:dyDescent="0.3">
      <c r="A32" s="61" t="s">
        <v>49</v>
      </c>
      <c r="B32" s="62"/>
      <c r="C32" s="63">
        <v>400</v>
      </c>
      <c r="D32" s="48">
        <v>16.376451077943617</v>
      </c>
    </row>
    <row r="33" spans="1:4" s="42" customFormat="1" ht="12.75" hidden="1" customHeight="1" x14ac:dyDescent="0.3">
      <c r="A33" s="64">
        <v>1</v>
      </c>
      <c r="B33" s="65" t="s">
        <v>45</v>
      </c>
      <c r="C33" s="66" t="s">
        <v>228</v>
      </c>
      <c r="D33" s="43" t="s">
        <v>228</v>
      </c>
    </row>
    <row r="34" spans="1:4" s="42" customFormat="1" ht="12" hidden="1" x14ac:dyDescent="0.3">
      <c r="A34" s="64">
        <v>2</v>
      </c>
      <c r="B34" s="65" t="s">
        <v>50</v>
      </c>
      <c r="C34" s="66">
        <v>110</v>
      </c>
      <c r="D34" s="43">
        <v>4.6019900497512438</v>
      </c>
    </row>
    <row r="35" spans="1:4" s="42" customFormat="1" ht="12.75" hidden="1" customHeight="1" x14ac:dyDescent="0.3">
      <c r="A35" s="67">
        <v>3</v>
      </c>
      <c r="B35" s="68" t="s">
        <v>51</v>
      </c>
      <c r="C35" s="66">
        <v>280</v>
      </c>
      <c r="D35" s="43">
        <v>11.567164179104477</v>
      </c>
    </row>
    <row r="36" spans="1:4" s="42" customFormat="1" ht="12.75" hidden="1" customHeight="1" x14ac:dyDescent="0.3">
      <c r="A36" s="67"/>
      <c r="B36" s="68"/>
      <c r="C36" s="65"/>
      <c r="D36" s="44"/>
    </row>
    <row r="37" spans="1:4" s="42" customFormat="1" ht="12.75" hidden="1" customHeight="1" x14ac:dyDescent="0.3">
      <c r="A37" s="61" t="s">
        <v>52</v>
      </c>
      <c r="B37" s="69"/>
      <c r="C37" s="63">
        <v>200</v>
      </c>
      <c r="D37" s="48">
        <v>8.3333333333333321</v>
      </c>
    </row>
    <row r="38" spans="1:4" s="42" customFormat="1" ht="12.75" hidden="1" customHeight="1" x14ac:dyDescent="0.3">
      <c r="A38" s="67">
        <v>4</v>
      </c>
      <c r="B38" s="68" t="s">
        <v>46</v>
      </c>
      <c r="C38" s="66">
        <v>130</v>
      </c>
      <c r="D38" s="43">
        <v>5.5555555555555554</v>
      </c>
    </row>
    <row r="39" spans="1:4" s="42" customFormat="1" ht="12" hidden="1" x14ac:dyDescent="0.3">
      <c r="A39" s="67">
        <v>5</v>
      </c>
      <c r="B39" s="68" t="s">
        <v>53</v>
      </c>
      <c r="C39" s="66">
        <v>70</v>
      </c>
      <c r="D39" s="43">
        <v>2.7777777777777777</v>
      </c>
    </row>
    <row r="40" spans="1:4" s="42" customFormat="1" ht="12.75" hidden="1" customHeight="1" x14ac:dyDescent="0.3">
      <c r="A40" s="67"/>
      <c r="B40" s="68"/>
      <c r="C40" s="65"/>
      <c r="D40" s="44"/>
    </row>
    <row r="41" spans="1:4" s="42" customFormat="1" ht="12.75" hidden="1" customHeight="1" x14ac:dyDescent="0.3">
      <c r="A41" s="61" t="s">
        <v>54</v>
      </c>
      <c r="B41" s="69"/>
      <c r="C41" s="63">
        <v>1390</v>
      </c>
      <c r="D41" s="48">
        <v>57.421227197346603</v>
      </c>
    </row>
    <row r="42" spans="1:4" s="42" customFormat="1" ht="12.75" hidden="1" customHeight="1" x14ac:dyDescent="0.3">
      <c r="A42" s="64">
        <v>6</v>
      </c>
      <c r="B42" s="68" t="s">
        <v>55</v>
      </c>
      <c r="C42" s="66">
        <v>860</v>
      </c>
      <c r="D42" s="43">
        <v>35.779436152570483</v>
      </c>
    </row>
    <row r="43" spans="1:4" s="42" customFormat="1" ht="12" hidden="1" x14ac:dyDescent="0.3">
      <c r="A43" s="64">
        <v>7</v>
      </c>
      <c r="B43" s="65" t="s">
        <v>56</v>
      </c>
      <c r="C43" s="66">
        <v>520</v>
      </c>
      <c r="D43" s="43">
        <v>21.641791044776117</v>
      </c>
    </row>
    <row r="44" spans="1:4" ht="12.75" hidden="1" customHeight="1" x14ac:dyDescent="0.2">
      <c r="A44" s="58"/>
      <c r="B44" s="7"/>
      <c r="C44" s="7"/>
      <c r="D44" s="33"/>
    </row>
    <row r="45" spans="1:4" ht="12.75" hidden="1" customHeight="1" x14ac:dyDescent="0.2">
      <c r="A45" s="21" t="s">
        <v>57</v>
      </c>
      <c r="B45" s="56"/>
      <c r="C45" s="57">
        <v>430</v>
      </c>
      <c r="D45" s="36">
        <v>17.868988391376451</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228</v>
      </c>
      <c r="D48" s="36" t="s">
        <v>228</v>
      </c>
    </row>
    <row r="49" spans="1:4" ht="12.75" hidden="1" customHeight="1" x14ac:dyDescent="0.2">
      <c r="A49" s="21"/>
      <c r="B49" s="22"/>
      <c r="C49" s="25"/>
      <c r="D49" s="26"/>
    </row>
    <row r="50" spans="1:4" ht="12.75" hidden="1" customHeight="1" x14ac:dyDescent="0.2">
      <c r="A50" s="21" t="s">
        <v>49</v>
      </c>
      <c r="B50" s="22"/>
      <c r="C50" s="57" t="s">
        <v>228</v>
      </c>
      <c r="D50" s="36" t="s">
        <v>228</v>
      </c>
    </row>
    <row r="51" spans="1:4" ht="12.75" hidden="1" customHeight="1" x14ac:dyDescent="0.2">
      <c r="A51" s="58">
        <v>1</v>
      </c>
      <c r="B51" s="7" t="s">
        <v>45</v>
      </c>
      <c r="C51" s="25" t="s">
        <v>228</v>
      </c>
      <c r="D51" s="26" t="s">
        <v>228</v>
      </c>
    </row>
    <row r="52" spans="1:4" ht="12.75" hidden="1" customHeight="1" x14ac:dyDescent="0.2">
      <c r="A52" s="58">
        <v>2</v>
      </c>
      <c r="B52" s="7" t="s">
        <v>50</v>
      </c>
      <c r="C52" s="25" t="s">
        <v>228</v>
      </c>
      <c r="D52" s="26" t="s">
        <v>228</v>
      </c>
    </row>
    <row r="53" spans="1:4" ht="12.75" hidden="1" customHeight="1" x14ac:dyDescent="0.2">
      <c r="A53" s="71">
        <v>3</v>
      </c>
      <c r="B53" s="72" t="s">
        <v>51</v>
      </c>
      <c r="C53" s="25" t="s">
        <v>228</v>
      </c>
      <c r="D53" s="26" t="s">
        <v>228</v>
      </c>
    </row>
    <row r="54" spans="1:4" ht="12.75" hidden="1" customHeight="1" x14ac:dyDescent="0.2">
      <c r="A54" s="71"/>
      <c r="B54" s="72"/>
      <c r="C54" s="7"/>
      <c r="D54" s="33"/>
    </row>
    <row r="55" spans="1:4" ht="12.75" hidden="1" customHeight="1" x14ac:dyDescent="0.2">
      <c r="A55" s="21" t="s">
        <v>52</v>
      </c>
      <c r="B55" s="56"/>
      <c r="C55" s="57" t="s">
        <v>228</v>
      </c>
      <c r="D55" s="36" t="s">
        <v>228</v>
      </c>
    </row>
    <row r="56" spans="1:4" ht="12.75" hidden="1" customHeight="1" x14ac:dyDescent="0.2">
      <c r="A56" s="71">
        <v>4</v>
      </c>
      <c r="B56" s="72" t="s">
        <v>46</v>
      </c>
      <c r="C56" s="25" t="s">
        <v>228</v>
      </c>
      <c r="D56" s="26" t="s">
        <v>228</v>
      </c>
    </row>
    <row r="57" spans="1:4" ht="12.75" hidden="1" customHeight="1" x14ac:dyDescent="0.2">
      <c r="A57" s="71">
        <v>5</v>
      </c>
      <c r="B57" s="72" t="s">
        <v>53</v>
      </c>
      <c r="C57" s="25" t="s">
        <v>228</v>
      </c>
      <c r="D57" s="26" t="s">
        <v>228</v>
      </c>
    </row>
    <row r="58" spans="1:4" ht="12.75" hidden="1" customHeight="1" x14ac:dyDescent="0.2">
      <c r="A58" s="71"/>
      <c r="B58" s="72"/>
      <c r="C58" s="7"/>
      <c r="D58" s="33"/>
    </row>
    <row r="59" spans="1:4" ht="12.75" hidden="1" customHeight="1" x14ac:dyDescent="0.2">
      <c r="A59" s="21" t="s">
        <v>54</v>
      </c>
      <c r="B59" s="56"/>
      <c r="C59" s="57" t="s">
        <v>228</v>
      </c>
      <c r="D59" s="36" t="s">
        <v>228</v>
      </c>
    </row>
    <row r="60" spans="1:4" ht="12.75" hidden="1" customHeight="1" x14ac:dyDescent="0.2">
      <c r="A60" s="58">
        <v>6</v>
      </c>
      <c r="B60" s="72" t="s">
        <v>55</v>
      </c>
      <c r="C60" s="25" t="s">
        <v>228</v>
      </c>
      <c r="D60" s="26" t="s">
        <v>228</v>
      </c>
    </row>
    <row r="61" spans="1:4" ht="12.75" hidden="1" customHeight="1" x14ac:dyDescent="0.2">
      <c r="A61" s="58">
        <v>7</v>
      </c>
      <c r="B61" s="7" t="s">
        <v>56</v>
      </c>
      <c r="C61" s="25" t="s">
        <v>228</v>
      </c>
      <c r="D61" s="26" t="s">
        <v>228</v>
      </c>
    </row>
    <row r="62" spans="1:4" ht="12.75" hidden="1" customHeight="1" x14ac:dyDescent="0.2">
      <c r="A62" s="21"/>
      <c r="B62" s="56"/>
      <c r="C62" s="7"/>
      <c r="D62" s="33"/>
    </row>
    <row r="63" spans="1:4" ht="12.75" hidden="1" customHeight="1" x14ac:dyDescent="0.2">
      <c r="A63" s="21" t="s">
        <v>57</v>
      </c>
      <c r="B63" s="56"/>
      <c r="C63" s="57" t="s">
        <v>228</v>
      </c>
      <c r="D63" s="36" t="s">
        <v>228</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6920</v>
      </c>
      <c r="D68" s="36">
        <v>100</v>
      </c>
    </row>
    <row r="69" spans="1:4" ht="12.75" hidden="1" customHeight="1" x14ac:dyDescent="0.2">
      <c r="A69" s="21"/>
      <c r="B69" s="22"/>
      <c r="C69" s="25"/>
      <c r="D69" s="26"/>
    </row>
    <row r="70" spans="1:4" s="42" customFormat="1" ht="12.75" hidden="1" customHeight="1" x14ac:dyDescent="0.3">
      <c r="A70" s="61" t="s">
        <v>49</v>
      </c>
      <c r="B70" s="62"/>
      <c r="C70" s="63">
        <v>1050</v>
      </c>
      <c r="D70" s="48">
        <v>15.218962277785808</v>
      </c>
    </row>
    <row r="71" spans="1:4" s="42" customFormat="1" ht="12.75" hidden="1" customHeight="1" x14ac:dyDescent="0.3">
      <c r="A71" s="64">
        <v>1</v>
      </c>
      <c r="B71" s="65" t="s">
        <v>45</v>
      </c>
      <c r="C71" s="66" t="s">
        <v>228</v>
      </c>
      <c r="D71" s="43" t="s">
        <v>228</v>
      </c>
    </row>
    <row r="72" spans="1:4" s="42" customFormat="1" ht="12.75" hidden="1" customHeight="1" x14ac:dyDescent="0.3">
      <c r="A72" s="64">
        <v>2</v>
      </c>
      <c r="B72" s="65" t="s">
        <v>50</v>
      </c>
      <c r="C72" s="66">
        <v>360</v>
      </c>
      <c r="D72" s="43">
        <v>5.1886110709640123</v>
      </c>
    </row>
    <row r="73" spans="1:4" s="42" customFormat="1" ht="12.75" hidden="1" customHeight="1" x14ac:dyDescent="0.3">
      <c r="A73" s="67">
        <v>3</v>
      </c>
      <c r="B73" s="68" t="s">
        <v>51</v>
      </c>
      <c r="C73" s="66">
        <v>690</v>
      </c>
      <c r="D73" s="43">
        <v>9.9436334730452387</v>
      </c>
    </row>
    <row r="74" spans="1:4" s="42" customFormat="1" ht="12.75" hidden="1" customHeight="1" x14ac:dyDescent="0.3">
      <c r="A74" s="67"/>
      <c r="B74" s="68"/>
      <c r="C74" s="65"/>
      <c r="D74" s="44"/>
    </row>
    <row r="75" spans="1:4" s="42" customFormat="1" ht="12.75" hidden="1" customHeight="1" x14ac:dyDescent="0.3">
      <c r="A75" s="61" t="s">
        <v>52</v>
      </c>
      <c r="B75" s="69"/>
      <c r="C75" s="63">
        <v>3990</v>
      </c>
      <c r="D75" s="48">
        <v>57.66729296141061</v>
      </c>
    </row>
    <row r="76" spans="1:4" s="42" customFormat="1" ht="12.75" hidden="1" customHeight="1" x14ac:dyDescent="0.3">
      <c r="A76" s="67">
        <v>4</v>
      </c>
      <c r="B76" s="68" t="s">
        <v>46</v>
      </c>
      <c r="C76" s="66">
        <v>610</v>
      </c>
      <c r="D76" s="43">
        <v>8.78739702269114</v>
      </c>
    </row>
    <row r="77" spans="1:4" s="42" customFormat="1" ht="12.75" hidden="1" customHeight="1" x14ac:dyDescent="0.3">
      <c r="A77" s="67">
        <v>5</v>
      </c>
      <c r="B77" s="68" t="s">
        <v>53</v>
      </c>
      <c r="C77" s="66">
        <v>3380</v>
      </c>
      <c r="D77" s="43">
        <v>48.879895938719471</v>
      </c>
    </row>
    <row r="78" spans="1:4" s="42" customFormat="1" ht="12.75" hidden="1" customHeight="1" x14ac:dyDescent="0.3">
      <c r="A78" s="67"/>
      <c r="B78" s="68"/>
      <c r="C78" s="65"/>
      <c r="D78" s="44"/>
    </row>
    <row r="79" spans="1:4" s="42" customFormat="1" ht="12.75" hidden="1" customHeight="1" x14ac:dyDescent="0.3">
      <c r="A79" s="61" t="s">
        <v>54</v>
      </c>
      <c r="B79" s="69"/>
      <c r="C79" s="63">
        <v>530</v>
      </c>
      <c r="D79" s="48">
        <v>7.7178783061136</v>
      </c>
    </row>
    <row r="80" spans="1:4" s="42" customFormat="1" ht="12.75" hidden="1" customHeight="1" x14ac:dyDescent="0.3">
      <c r="A80" s="64">
        <v>6</v>
      </c>
      <c r="B80" s="68" t="s">
        <v>55</v>
      </c>
      <c r="C80" s="66">
        <v>190</v>
      </c>
      <c r="D80" s="43">
        <v>2.7460615695909811</v>
      </c>
    </row>
    <row r="81" spans="1:4" s="47" customFormat="1" ht="12.75" hidden="1" customHeight="1" x14ac:dyDescent="0.3">
      <c r="A81" s="64">
        <v>7</v>
      </c>
      <c r="B81" s="65" t="s">
        <v>56</v>
      </c>
      <c r="C81" s="66">
        <v>340</v>
      </c>
      <c r="D81" s="43">
        <v>4.9718167365226194</v>
      </c>
    </row>
    <row r="82" spans="1:4" ht="12.75" hidden="1" customHeight="1" x14ac:dyDescent="0.2">
      <c r="A82" s="58"/>
      <c r="B82" s="72"/>
      <c r="C82" s="57"/>
      <c r="D82" s="36"/>
    </row>
    <row r="83" spans="1:4" ht="12.75" hidden="1" customHeight="1" x14ac:dyDescent="0.2">
      <c r="A83" s="21" t="s">
        <v>57</v>
      </c>
      <c r="B83" s="56"/>
      <c r="C83" s="57">
        <v>1340</v>
      </c>
      <c r="D83" s="36">
        <v>19.395866454689983</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6" t="s">
        <v>118</v>
      </c>
      <c r="B86" s="426"/>
      <c r="C86" s="426"/>
      <c r="D86" s="426"/>
    </row>
    <row r="87" spans="1:4" s="79" customFormat="1" ht="21.95" customHeight="1" x14ac:dyDescent="0.3">
      <c r="A87" s="428" t="s">
        <v>91</v>
      </c>
      <c r="B87" s="428"/>
      <c r="C87" s="428"/>
      <c r="D87" s="428"/>
    </row>
    <row r="88" spans="1:4" s="80" customFormat="1" ht="12" customHeight="1" x14ac:dyDescent="0.15">
      <c r="A88" s="427" t="s">
        <v>136</v>
      </c>
      <c r="B88" s="427"/>
      <c r="C88" s="427"/>
      <c r="D88" s="427"/>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25" t="s">
        <v>98</v>
      </c>
      <c r="B2" s="425"/>
      <c r="C2" s="425"/>
      <c r="D2" s="425"/>
      <c r="E2" s="425"/>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148</v>
      </c>
      <c r="B5" s="16"/>
      <c r="C5" s="16"/>
      <c r="D5" s="16"/>
      <c r="E5" s="18" t="s">
        <v>232</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32" t="s">
        <v>117</v>
      </c>
      <c r="C7" s="434" t="s">
        <v>74</v>
      </c>
      <c r="D7" s="434"/>
      <c r="E7" s="434"/>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33"/>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9330</v>
      </c>
      <c r="C11" s="86">
        <v>1450</v>
      </c>
      <c r="D11" s="86">
        <v>4190</v>
      </c>
      <c r="E11" s="86">
        <v>3690</v>
      </c>
      <c r="F11" s="352"/>
      <c r="G11" s="353"/>
      <c r="H11" s="353"/>
      <c r="I11" s="353"/>
      <c r="J11" s="353"/>
      <c r="K11" s="353"/>
      <c r="L11" s="353"/>
      <c r="M11" s="353"/>
      <c r="N11" s="353"/>
      <c r="O11" s="353"/>
      <c r="P11" s="353"/>
      <c r="Q11" s="353"/>
      <c r="R11" s="353"/>
      <c r="S11" s="354"/>
      <c r="T11" s="355"/>
      <c r="U11" s="355"/>
      <c r="V11" s="355"/>
      <c r="W11" s="356"/>
      <c r="X11" s="356"/>
      <c r="Y11" s="356"/>
      <c r="Z11" s="356"/>
      <c r="AA11" s="356"/>
      <c r="AB11" s="356"/>
      <c r="AC11" s="356"/>
      <c r="AD11" s="356"/>
    </row>
    <row r="12" spans="1:253" s="283" customFormat="1" ht="15.75" x14ac:dyDescent="0.3">
      <c r="A12" s="85"/>
      <c r="B12" s="88"/>
      <c r="C12" s="88">
        <v>15.518165255599614</v>
      </c>
      <c r="D12" s="88">
        <v>44.914800128603574</v>
      </c>
      <c r="E12" s="88">
        <v>39.567034615796807</v>
      </c>
      <c r="F12" s="352"/>
      <c r="G12" s="357"/>
      <c r="H12" s="357"/>
      <c r="I12" s="357"/>
      <c r="J12" s="357"/>
      <c r="K12" s="357"/>
      <c r="L12" s="357"/>
      <c r="M12" s="357"/>
      <c r="N12" s="357"/>
      <c r="O12" s="357"/>
      <c r="P12" s="357"/>
      <c r="Q12" s="357"/>
      <c r="R12" s="357"/>
      <c r="S12" s="358"/>
      <c r="T12" s="359"/>
      <c r="U12" s="359"/>
      <c r="V12" s="359"/>
      <c r="W12" s="356"/>
      <c r="X12" s="356"/>
      <c r="Y12" s="356"/>
      <c r="Z12" s="356"/>
      <c r="AA12" s="356"/>
      <c r="AB12" s="356"/>
      <c r="AC12" s="356"/>
      <c r="AD12" s="356"/>
    </row>
    <row r="13" spans="1:253" s="283" customFormat="1" ht="5.0999999999999996" customHeight="1" x14ac:dyDescent="0.3">
      <c r="A13" s="91"/>
      <c r="B13" s="92"/>
      <c r="C13" s="92"/>
      <c r="D13" s="92"/>
      <c r="E13" s="92"/>
      <c r="F13" s="352"/>
      <c r="G13" s="357"/>
      <c r="H13" s="357"/>
      <c r="I13" s="357"/>
      <c r="J13" s="357"/>
      <c r="K13" s="357"/>
      <c r="L13" s="357"/>
      <c r="M13" s="357"/>
      <c r="N13" s="357"/>
      <c r="O13" s="357"/>
      <c r="P13" s="357"/>
      <c r="Q13" s="357"/>
      <c r="R13" s="357"/>
      <c r="S13" s="358"/>
      <c r="T13" s="359"/>
      <c r="U13" s="359"/>
      <c r="V13" s="359"/>
      <c r="W13" s="356"/>
      <c r="X13" s="356"/>
      <c r="Y13" s="356"/>
      <c r="Z13" s="356"/>
      <c r="AA13" s="356"/>
      <c r="AB13" s="356"/>
      <c r="AC13" s="356"/>
      <c r="AD13" s="356"/>
    </row>
    <row r="14" spans="1:253" s="363" customFormat="1" ht="15" customHeight="1" x14ac:dyDescent="0.3">
      <c r="A14" s="93" t="s">
        <v>16</v>
      </c>
      <c r="B14" s="94">
        <v>4550</v>
      </c>
      <c r="C14" s="120">
        <v>9.0649064906490651</v>
      </c>
      <c r="D14" s="120">
        <v>44.862486248624862</v>
      </c>
      <c r="E14" s="120">
        <v>46.072607260726073</v>
      </c>
      <c r="F14" s="101"/>
      <c r="G14" s="360"/>
      <c r="H14" s="360"/>
      <c r="I14" s="360"/>
      <c r="J14" s="360"/>
      <c r="K14" s="360"/>
      <c r="L14" s="360"/>
      <c r="M14" s="360"/>
      <c r="N14" s="360"/>
      <c r="O14" s="360"/>
      <c r="P14" s="360"/>
      <c r="Q14" s="360"/>
      <c r="R14" s="360"/>
      <c r="S14" s="361"/>
      <c r="T14" s="362"/>
      <c r="U14" s="362"/>
      <c r="V14" s="362"/>
      <c r="W14" s="356"/>
      <c r="X14" s="356"/>
      <c r="Y14" s="356"/>
      <c r="Z14" s="356"/>
      <c r="AA14" s="356"/>
      <c r="AB14" s="356"/>
      <c r="AC14" s="356"/>
      <c r="AD14" s="356"/>
    </row>
    <row r="15" spans="1:253" s="119" customFormat="1" ht="5.0999999999999996" customHeight="1" x14ac:dyDescent="0.3">
      <c r="A15" s="93"/>
      <c r="B15" s="95"/>
      <c r="C15" s="239"/>
      <c r="D15" s="239"/>
      <c r="E15" s="239"/>
      <c r="F15" s="101"/>
      <c r="G15" s="360"/>
      <c r="H15" s="360"/>
      <c r="I15" s="360"/>
      <c r="J15" s="360"/>
      <c r="K15" s="360"/>
      <c r="L15" s="360"/>
      <c r="M15" s="360"/>
      <c r="N15" s="360"/>
      <c r="O15" s="360"/>
      <c r="P15" s="360"/>
      <c r="Q15" s="360"/>
      <c r="R15" s="360"/>
      <c r="S15" s="364"/>
      <c r="T15" s="365"/>
      <c r="U15" s="365"/>
      <c r="V15" s="365"/>
      <c r="W15" s="356"/>
      <c r="X15" s="356"/>
      <c r="Y15" s="356"/>
      <c r="Z15" s="356"/>
      <c r="AA15" s="356"/>
      <c r="AB15" s="356"/>
      <c r="AC15" s="356"/>
      <c r="AD15" s="356"/>
    </row>
    <row r="16" spans="1:253" s="119" customFormat="1" ht="15" customHeight="1" x14ac:dyDescent="0.3">
      <c r="A16" s="96" t="s">
        <v>17</v>
      </c>
      <c r="B16" s="95">
        <v>350</v>
      </c>
      <c r="C16" s="97">
        <v>36.182336182336186</v>
      </c>
      <c r="D16" s="97">
        <v>62.962962962962962</v>
      </c>
      <c r="E16" s="97">
        <v>0.85470085470085477</v>
      </c>
      <c r="F16" s="101"/>
      <c r="G16" s="360"/>
      <c r="H16" s="360"/>
      <c r="I16" s="360"/>
      <c r="J16" s="360"/>
      <c r="K16" s="360"/>
      <c r="L16" s="360"/>
      <c r="M16" s="360"/>
      <c r="N16" s="360"/>
      <c r="O16" s="360"/>
      <c r="P16" s="360"/>
      <c r="Q16" s="360"/>
      <c r="R16" s="360"/>
      <c r="S16" s="366"/>
      <c r="T16" s="367"/>
      <c r="U16" s="367"/>
      <c r="V16" s="367"/>
      <c r="W16" s="356"/>
      <c r="X16" s="356"/>
      <c r="Y16" s="356"/>
      <c r="Z16" s="356"/>
      <c r="AA16" s="356"/>
      <c r="AB16" s="356"/>
      <c r="AC16" s="356"/>
      <c r="AD16" s="356"/>
      <c r="AE16" s="360"/>
      <c r="AF16" s="360"/>
      <c r="AG16" s="360"/>
      <c r="AH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c r="FK16" s="360"/>
      <c r="FL16" s="360"/>
      <c r="FM16" s="360"/>
      <c r="FN16" s="360"/>
      <c r="FO16" s="360"/>
      <c r="FP16" s="360"/>
      <c r="FQ16" s="360"/>
      <c r="FR16" s="360"/>
      <c r="FS16" s="360"/>
      <c r="FT16" s="360"/>
      <c r="FU16" s="360"/>
      <c r="FV16" s="360"/>
      <c r="FW16" s="360"/>
      <c r="FX16" s="360"/>
      <c r="FY16" s="360"/>
      <c r="FZ16" s="360"/>
      <c r="GA16" s="360"/>
      <c r="GB16" s="360"/>
      <c r="GC16" s="360"/>
      <c r="GD16" s="360"/>
      <c r="GE16" s="360"/>
      <c r="GF16" s="360"/>
      <c r="GG16" s="360"/>
      <c r="GH16" s="360"/>
      <c r="GI16" s="360"/>
      <c r="GJ16" s="360"/>
      <c r="GK16" s="360"/>
      <c r="GL16" s="360"/>
      <c r="GM16" s="360"/>
      <c r="GN16" s="360"/>
      <c r="GO16" s="360"/>
      <c r="GP16" s="360"/>
      <c r="GQ16" s="360"/>
      <c r="GR16" s="360"/>
      <c r="GS16" s="360"/>
      <c r="GT16" s="360"/>
      <c r="GU16" s="360"/>
      <c r="GV16" s="360"/>
      <c r="GW16" s="360"/>
      <c r="GX16" s="360"/>
      <c r="GY16" s="360"/>
      <c r="GZ16" s="360"/>
      <c r="HA16" s="360"/>
      <c r="HB16" s="360"/>
      <c r="HC16" s="360"/>
      <c r="HD16" s="360"/>
      <c r="HE16" s="360"/>
      <c r="HF16" s="360"/>
      <c r="HG16" s="360"/>
      <c r="HH16" s="360"/>
      <c r="HI16" s="360"/>
      <c r="HJ16" s="360"/>
      <c r="HK16" s="360"/>
      <c r="HL16" s="360"/>
      <c r="HM16" s="360"/>
      <c r="HN16" s="360"/>
      <c r="HO16" s="360"/>
      <c r="HP16" s="360"/>
      <c r="HQ16" s="360"/>
      <c r="HR16" s="360"/>
      <c r="HS16" s="360"/>
      <c r="HT16" s="360"/>
      <c r="HU16" s="360"/>
      <c r="HV16" s="360"/>
      <c r="HW16" s="360"/>
      <c r="HX16" s="360"/>
      <c r="HY16" s="360"/>
      <c r="HZ16" s="360"/>
      <c r="IA16" s="360"/>
      <c r="IB16" s="360"/>
      <c r="IC16" s="360"/>
      <c r="ID16" s="360"/>
      <c r="IE16" s="360"/>
      <c r="IF16" s="360"/>
      <c r="IG16" s="360"/>
      <c r="IH16" s="360"/>
      <c r="II16" s="360"/>
      <c r="IJ16" s="360"/>
      <c r="IK16" s="360"/>
      <c r="IL16" s="360"/>
      <c r="IM16" s="360"/>
      <c r="IN16" s="360"/>
      <c r="IO16" s="360"/>
      <c r="IP16" s="360"/>
      <c r="IQ16" s="360"/>
      <c r="IR16" s="360"/>
      <c r="IS16" s="360"/>
    </row>
    <row r="17" spans="1:5" s="119" customFormat="1" ht="15" customHeight="1" x14ac:dyDescent="0.3">
      <c r="A17" s="98" t="s">
        <v>18</v>
      </c>
      <c r="B17" s="95">
        <v>40</v>
      </c>
      <c r="C17" s="97">
        <v>22.222222222222221</v>
      </c>
      <c r="D17" s="97">
        <v>77.777777777777786</v>
      </c>
      <c r="E17" s="97" t="s">
        <v>233</v>
      </c>
    </row>
    <row r="18" spans="1:5" s="119" customFormat="1" ht="15" customHeight="1" x14ac:dyDescent="0.3">
      <c r="A18" s="98" t="s">
        <v>19</v>
      </c>
      <c r="B18" s="95">
        <v>190</v>
      </c>
      <c r="C18" s="97">
        <v>2.5906735751295336</v>
      </c>
      <c r="D18" s="97">
        <v>97.409326424870471</v>
      </c>
      <c r="E18" s="97" t="s">
        <v>233</v>
      </c>
    </row>
    <row r="19" spans="1:5" s="119" customFormat="1" ht="15" customHeight="1" x14ac:dyDescent="0.3">
      <c r="A19" s="98" t="s">
        <v>20</v>
      </c>
      <c r="B19" s="95">
        <v>120</v>
      </c>
      <c r="C19" s="97">
        <v>93.442622950819683</v>
      </c>
      <c r="D19" s="97">
        <v>4.0983606557377046</v>
      </c>
      <c r="E19" s="97">
        <v>2.459016393442623</v>
      </c>
    </row>
    <row r="20" spans="1:5" s="119" customFormat="1" ht="5.0999999999999996" customHeight="1" x14ac:dyDescent="0.3">
      <c r="A20" s="98"/>
      <c r="B20" s="99"/>
      <c r="C20" s="97"/>
      <c r="D20" s="97"/>
      <c r="E20" s="97"/>
    </row>
    <row r="21" spans="1:5" s="119" customFormat="1" ht="15" customHeight="1" x14ac:dyDescent="0.3">
      <c r="A21" s="96" t="s">
        <v>21</v>
      </c>
      <c r="B21" s="94">
        <v>350</v>
      </c>
      <c r="C21" s="120">
        <v>42.776203966005667</v>
      </c>
      <c r="D21" s="120">
        <v>57.223796033994333</v>
      </c>
      <c r="E21" s="120" t="s">
        <v>233</v>
      </c>
    </row>
    <row r="22" spans="1:5" s="119" customFormat="1" ht="5.0999999999999996" customHeight="1" x14ac:dyDescent="0.3">
      <c r="A22" s="96"/>
      <c r="B22" s="95"/>
      <c r="C22" s="239"/>
      <c r="D22" s="239"/>
      <c r="E22" s="239"/>
    </row>
    <row r="23" spans="1:5" s="119" customFormat="1" ht="15" customHeight="1" x14ac:dyDescent="0.3">
      <c r="A23" s="96" t="s">
        <v>22</v>
      </c>
      <c r="B23" s="94">
        <v>1920</v>
      </c>
      <c r="C23" s="120">
        <v>18.466353677621285</v>
      </c>
      <c r="D23" s="120">
        <v>80.438184663536774</v>
      </c>
      <c r="E23" s="120">
        <v>1.0954616588419406</v>
      </c>
    </row>
    <row r="24" spans="1:5" s="119" customFormat="1" ht="15" customHeight="1" x14ac:dyDescent="0.3">
      <c r="A24" s="98" t="s">
        <v>23</v>
      </c>
      <c r="B24" s="100">
        <v>1330</v>
      </c>
      <c r="C24" s="120">
        <v>10.090361445783133</v>
      </c>
      <c r="D24" s="120">
        <v>89.533132530120483</v>
      </c>
      <c r="E24" s="120">
        <v>0.37650602409638556</v>
      </c>
    </row>
    <row r="25" spans="1:5" s="119" customFormat="1" ht="15" customHeight="1" x14ac:dyDescent="0.3">
      <c r="A25" s="98" t="s">
        <v>24</v>
      </c>
      <c r="B25" s="100">
        <v>200</v>
      </c>
      <c r="C25" s="120">
        <v>88.613861386138609</v>
      </c>
      <c r="D25" s="120">
        <v>9.9009900990099009</v>
      </c>
      <c r="E25" s="120">
        <v>1.4851485148514851</v>
      </c>
    </row>
    <row r="26" spans="1:5" s="119" customFormat="1" ht="15" customHeight="1" x14ac:dyDescent="0.3">
      <c r="A26" s="98" t="s">
        <v>25</v>
      </c>
      <c r="B26" s="100">
        <v>390</v>
      </c>
      <c r="C26" s="120">
        <v>10.594315245478036</v>
      </c>
      <c r="D26" s="120">
        <v>86.04651162790698</v>
      </c>
      <c r="E26" s="120">
        <v>3.3591731266149871</v>
      </c>
    </row>
    <row r="27" spans="1:5" s="119" customFormat="1" ht="5.0999999999999996" customHeight="1" x14ac:dyDescent="0.3">
      <c r="A27" s="98"/>
      <c r="B27" s="100"/>
      <c r="C27" s="97"/>
      <c r="D27" s="97"/>
      <c r="E27" s="97"/>
    </row>
    <row r="28" spans="1:5" s="119" customFormat="1" ht="15" customHeight="1" x14ac:dyDescent="0.3">
      <c r="A28" s="96" t="s">
        <v>26</v>
      </c>
      <c r="B28" s="95">
        <v>1190</v>
      </c>
      <c r="C28" s="239">
        <v>28.834870075440065</v>
      </c>
      <c r="D28" s="239">
        <v>6.957250628667226</v>
      </c>
      <c r="E28" s="239">
        <v>64.20787929589271</v>
      </c>
    </row>
    <row r="29" spans="1:5" s="119" customFormat="1" ht="15" customHeight="1" x14ac:dyDescent="0.3">
      <c r="A29" s="98" t="s">
        <v>27</v>
      </c>
      <c r="B29" s="100">
        <v>250</v>
      </c>
      <c r="C29" s="97">
        <v>98.818897637795274</v>
      </c>
      <c r="D29" s="97" t="s">
        <v>233</v>
      </c>
      <c r="E29" s="97">
        <v>1.1811023622047243</v>
      </c>
    </row>
    <row r="30" spans="1:5" s="119" customFormat="1" ht="15" customHeight="1" x14ac:dyDescent="0.3">
      <c r="A30" s="98" t="s">
        <v>28</v>
      </c>
      <c r="B30" s="100">
        <v>640</v>
      </c>
      <c r="C30" s="97">
        <v>10.815047021943574</v>
      </c>
      <c r="D30" s="97" t="s">
        <v>233</v>
      </c>
      <c r="E30" s="97">
        <v>89.18495297805643</v>
      </c>
    </row>
    <row r="31" spans="1:5" s="119" customFormat="1" ht="15" customHeight="1" x14ac:dyDescent="0.3">
      <c r="A31" s="98" t="s">
        <v>29</v>
      </c>
      <c r="B31" s="100">
        <v>300</v>
      </c>
      <c r="C31" s="97">
        <v>7.9734219269102988</v>
      </c>
      <c r="D31" s="97">
        <v>27.574750830564781</v>
      </c>
      <c r="E31" s="97">
        <v>64.451827242524914</v>
      </c>
    </row>
    <row r="32" spans="1:5" s="119" customFormat="1" ht="5.0999999999999996" customHeight="1" x14ac:dyDescent="0.3">
      <c r="A32" s="98"/>
      <c r="B32" s="100"/>
      <c r="C32" s="97"/>
      <c r="D32" s="97"/>
      <c r="E32" s="97"/>
    </row>
    <row r="33" spans="1:5" s="119" customFormat="1" ht="15" customHeight="1" x14ac:dyDescent="0.3">
      <c r="A33" s="101" t="s">
        <v>30</v>
      </c>
      <c r="B33" s="95">
        <v>970</v>
      </c>
      <c r="C33" s="239">
        <v>6.1728395061728394</v>
      </c>
      <c r="D33" s="239">
        <v>10.699588477366255</v>
      </c>
      <c r="E33" s="239">
        <v>83.127572016460903</v>
      </c>
    </row>
    <row r="34" spans="1:5" s="119" customFormat="1" ht="15" customHeight="1" x14ac:dyDescent="0.3">
      <c r="A34" s="98" t="s">
        <v>31</v>
      </c>
      <c r="B34" s="100">
        <v>270</v>
      </c>
      <c r="C34" s="97">
        <v>2.5925925925925926</v>
      </c>
      <c r="D34" s="97">
        <v>26.296296296296294</v>
      </c>
      <c r="E34" s="97">
        <v>71.111111111111114</v>
      </c>
    </row>
    <row r="35" spans="1:5" s="119" customFormat="1" ht="15" customHeight="1" x14ac:dyDescent="0.3">
      <c r="A35" s="98" t="s">
        <v>32</v>
      </c>
      <c r="B35" s="100">
        <v>700</v>
      </c>
      <c r="C35" s="97">
        <v>7.54985754985755</v>
      </c>
      <c r="D35" s="97">
        <v>4.700854700854701</v>
      </c>
      <c r="E35" s="97">
        <v>87.749287749287745</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31" t="s">
        <v>118</v>
      </c>
      <c r="B39" s="431"/>
      <c r="C39" s="431"/>
      <c r="D39" s="431"/>
      <c r="E39" s="431"/>
    </row>
    <row r="40" spans="1:5" ht="21.95" customHeight="1" x14ac:dyDescent="0.25">
      <c r="A40" s="431" t="s">
        <v>91</v>
      </c>
      <c r="B40" s="431"/>
      <c r="C40" s="431"/>
      <c r="D40" s="431"/>
      <c r="E40" s="431"/>
    </row>
    <row r="41" spans="1:5" ht="5.0999999999999996" customHeight="1" x14ac:dyDescent="0.25">
      <c r="C41" s="176"/>
      <c r="D41" s="176"/>
      <c r="E41" s="176"/>
    </row>
    <row r="42" spans="1:5" ht="23.1" customHeight="1" x14ac:dyDescent="0.25">
      <c r="A42" s="435" t="s">
        <v>87</v>
      </c>
      <c r="B42" s="435"/>
      <c r="C42" s="435"/>
      <c r="D42" s="435"/>
      <c r="E42" s="435"/>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30" t="s">
        <v>136</v>
      </c>
      <c r="B60" s="430"/>
      <c r="C60" s="430"/>
      <c r="D60" s="430"/>
      <c r="E60" s="430"/>
    </row>
    <row r="131" spans="1:10" s="399" customFormat="1" x14ac:dyDescent="0.25">
      <c r="A131" s="399" t="s">
        <v>64</v>
      </c>
      <c r="B131" s="399" t="s">
        <v>44</v>
      </c>
      <c r="C131" s="399" t="s">
        <v>65</v>
      </c>
      <c r="D131" s="399" t="s">
        <v>66</v>
      </c>
      <c r="G131" s="399" t="s">
        <v>66</v>
      </c>
      <c r="H131" s="399" t="s">
        <v>65</v>
      </c>
      <c r="I131" s="399" t="s">
        <v>67</v>
      </c>
    </row>
    <row r="132" spans="1:10" s="399" customFormat="1" x14ac:dyDescent="0.25">
      <c r="A132" s="399" t="s">
        <v>33</v>
      </c>
      <c r="B132" s="399">
        <v>4545</v>
      </c>
      <c r="C132" s="400">
        <v>0.48708605722859288</v>
      </c>
      <c r="D132" s="399" t="s">
        <v>68</v>
      </c>
      <c r="G132" s="399" t="s">
        <v>68</v>
      </c>
      <c r="H132" s="400">
        <v>0.48708605722859288</v>
      </c>
      <c r="I132" s="399">
        <v>1</v>
      </c>
      <c r="J132" s="399">
        <v>6</v>
      </c>
    </row>
    <row r="133" spans="1:10" s="399" customFormat="1" x14ac:dyDescent="0.25">
      <c r="A133" s="401" t="s">
        <v>34</v>
      </c>
      <c r="B133" s="401">
        <v>351</v>
      </c>
      <c r="C133" s="400">
        <v>3.7616546993891331E-2</v>
      </c>
      <c r="D133" s="399" t="s">
        <v>34</v>
      </c>
      <c r="G133" s="399" t="s">
        <v>69</v>
      </c>
      <c r="H133" s="400">
        <v>0.20544421819740649</v>
      </c>
      <c r="I133" s="399">
        <v>2</v>
      </c>
      <c r="J133" s="399">
        <v>5</v>
      </c>
    </row>
    <row r="134" spans="1:10" s="399" customFormat="1" x14ac:dyDescent="0.25">
      <c r="A134" s="399" t="s">
        <v>82</v>
      </c>
      <c r="B134" s="401">
        <v>353</v>
      </c>
      <c r="C134" s="400">
        <v>3.7830886293001825E-2</v>
      </c>
      <c r="D134" s="399" t="s">
        <v>86</v>
      </c>
      <c r="G134" s="399" t="s">
        <v>70</v>
      </c>
      <c r="H134" s="400">
        <v>0.12785339191940842</v>
      </c>
      <c r="I134" s="399">
        <v>3</v>
      </c>
      <c r="J134" s="399">
        <v>4</v>
      </c>
    </row>
    <row r="135" spans="1:10" s="399" customFormat="1" x14ac:dyDescent="0.25">
      <c r="A135" s="399" t="s">
        <v>35</v>
      </c>
      <c r="B135" s="399">
        <v>1917</v>
      </c>
      <c r="C135" s="400">
        <v>0.20544421819740649</v>
      </c>
      <c r="D135" s="399" t="s">
        <v>69</v>
      </c>
      <c r="G135" s="399" t="s">
        <v>71</v>
      </c>
      <c r="H135" s="400">
        <v>0.10416889936769906</v>
      </c>
      <c r="I135" s="399">
        <v>4</v>
      </c>
      <c r="J135" s="399">
        <v>3</v>
      </c>
    </row>
    <row r="136" spans="1:10" s="399" customFormat="1" x14ac:dyDescent="0.25">
      <c r="A136" s="399" t="s">
        <v>26</v>
      </c>
      <c r="B136" s="399">
        <v>1193</v>
      </c>
      <c r="C136" s="400">
        <v>0.12785339191940842</v>
      </c>
      <c r="D136" s="399" t="s">
        <v>70</v>
      </c>
      <c r="G136" s="399" t="s">
        <v>86</v>
      </c>
      <c r="H136" s="400">
        <v>3.7830886293001825E-2</v>
      </c>
      <c r="I136" s="399">
        <v>5</v>
      </c>
      <c r="J136" s="399">
        <v>2</v>
      </c>
    </row>
    <row r="137" spans="1:10" s="399" customFormat="1" x14ac:dyDescent="0.25">
      <c r="A137" s="399" t="s">
        <v>36</v>
      </c>
      <c r="B137" s="399">
        <v>972</v>
      </c>
      <c r="C137" s="400">
        <v>0.10416889936769906</v>
      </c>
      <c r="D137" s="399" t="s">
        <v>71</v>
      </c>
      <c r="G137" s="399" t="s">
        <v>34</v>
      </c>
      <c r="H137" s="400">
        <v>3.7616546993891331E-2</v>
      </c>
      <c r="I137" s="399">
        <v>6</v>
      </c>
      <c r="J137" s="399">
        <v>1</v>
      </c>
    </row>
    <row r="138" spans="1:10" s="399" customFormat="1" x14ac:dyDescent="0.25">
      <c r="C138" s="400"/>
      <c r="H138" s="400"/>
    </row>
    <row r="139" spans="1:10" s="399" customFormat="1" x14ac:dyDescent="0.25">
      <c r="B139" s="402">
        <v>9330</v>
      </c>
      <c r="C139" s="400">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25" t="s">
        <v>99</v>
      </c>
      <c r="B2" s="425"/>
      <c r="C2" s="425"/>
      <c r="D2" s="425"/>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148</v>
      </c>
      <c r="D5" s="112" t="s">
        <v>232</v>
      </c>
    </row>
    <row r="6" spans="1:4" s="14" customFormat="1" ht="5.0999999999999996" customHeight="1" x14ac:dyDescent="0.25">
      <c r="A6" s="186"/>
      <c r="B6" s="187"/>
      <c r="C6" s="187"/>
      <c r="D6" s="187"/>
    </row>
    <row r="7" spans="1:4" s="229" customFormat="1" ht="15" customHeight="1" x14ac:dyDescent="0.2">
      <c r="A7" s="200"/>
      <c r="B7" s="437" t="s">
        <v>117</v>
      </c>
      <c r="C7" s="438" t="s">
        <v>124</v>
      </c>
      <c r="D7" s="438"/>
    </row>
    <row r="8" spans="1:4" s="230" customFormat="1" ht="24.95" customHeight="1" x14ac:dyDescent="0.3">
      <c r="A8" s="201"/>
      <c r="B8" s="437"/>
      <c r="C8" s="284" t="s">
        <v>94</v>
      </c>
      <c r="D8" s="284" t="s">
        <v>106</v>
      </c>
    </row>
    <row r="9" spans="1:4" s="229" customFormat="1" ht="5.0999999999999996" customHeight="1" x14ac:dyDescent="0.2">
      <c r="A9" s="188"/>
      <c r="B9" s="202"/>
      <c r="C9" s="203"/>
      <c r="D9" s="204"/>
    </row>
    <row r="10" spans="1:4" s="123" customFormat="1" ht="5.0999999999999996" customHeight="1" x14ac:dyDescent="0.2">
      <c r="A10" s="237"/>
      <c r="B10" s="237"/>
      <c r="C10" s="237"/>
      <c r="D10" s="237"/>
    </row>
    <row r="11" spans="1:4" s="16" customFormat="1" ht="15" customHeight="1" x14ac:dyDescent="0.3">
      <c r="A11" s="113" t="s">
        <v>3</v>
      </c>
      <c r="B11" s="86">
        <v>9330</v>
      </c>
      <c r="C11" s="114">
        <v>30.779123352266641</v>
      </c>
      <c r="D11" s="114">
        <v>31.282820705176295</v>
      </c>
    </row>
    <row r="12" spans="1:4" s="238" customFormat="1" ht="5.0999999999999996" customHeight="1" x14ac:dyDescent="0.3">
      <c r="A12" s="115"/>
      <c r="B12" s="97"/>
      <c r="C12" s="97"/>
      <c r="D12" s="97"/>
    </row>
    <row r="13" spans="1:4" s="16" customFormat="1" ht="15" customHeight="1" x14ac:dyDescent="0.3">
      <c r="A13" s="116" t="s">
        <v>85</v>
      </c>
      <c r="B13" s="94">
        <v>1450</v>
      </c>
      <c r="C13" s="117">
        <v>29.627071823204421</v>
      </c>
      <c r="D13" s="117">
        <v>23.135359116022101</v>
      </c>
    </row>
    <row r="14" spans="1:4" s="238" customFormat="1" ht="4.5" customHeight="1" x14ac:dyDescent="0.3">
      <c r="A14" s="115"/>
      <c r="B14" s="97"/>
      <c r="C14" s="97"/>
      <c r="D14" s="97"/>
    </row>
    <row r="15" spans="1:4" s="119" customFormat="1" ht="12" x14ac:dyDescent="0.3">
      <c r="A15" s="118" t="s">
        <v>149</v>
      </c>
      <c r="B15" s="100">
        <v>210</v>
      </c>
      <c r="C15" s="97">
        <v>27.31707317073171</v>
      </c>
      <c r="D15" s="97">
        <v>14.634146341463413</v>
      </c>
    </row>
    <row r="16" spans="1:4" s="119" customFormat="1" ht="12" x14ac:dyDescent="0.3">
      <c r="A16" s="118" t="s">
        <v>150</v>
      </c>
      <c r="B16" s="100">
        <v>160</v>
      </c>
      <c r="C16" s="97">
        <v>19.62025316455696</v>
      </c>
      <c r="D16" s="97">
        <v>61.392405063291143</v>
      </c>
    </row>
    <row r="17" spans="1:4" s="119" customFormat="1" ht="12" x14ac:dyDescent="0.3">
      <c r="A17" s="118" t="s">
        <v>151</v>
      </c>
      <c r="B17" s="100">
        <v>120</v>
      </c>
      <c r="C17" s="97">
        <v>31.03448275862069</v>
      </c>
      <c r="D17" s="97">
        <v>5.1724137931034484</v>
      </c>
    </row>
    <row r="18" spans="1:4" s="119" customFormat="1" ht="12" x14ac:dyDescent="0.3">
      <c r="A18" s="118" t="s">
        <v>152</v>
      </c>
      <c r="B18" s="100">
        <v>90</v>
      </c>
      <c r="C18" s="97">
        <v>42.553191489361701</v>
      </c>
      <c r="D18" s="97">
        <v>14.893617021276595</v>
      </c>
    </row>
    <row r="19" spans="1:4" s="119" customFormat="1" ht="12" x14ac:dyDescent="0.3">
      <c r="A19" s="118" t="s">
        <v>153</v>
      </c>
      <c r="B19" s="100">
        <v>90</v>
      </c>
      <c r="C19" s="97">
        <v>37.362637362637365</v>
      </c>
      <c r="D19" s="97">
        <v>27.472527472527474</v>
      </c>
    </row>
    <row r="20" spans="1:4" s="119" customFormat="1" ht="12" x14ac:dyDescent="0.3">
      <c r="A20" s="118" t="s">
        <v>154</v>
      </c>
      <c r="B20" s="100">
        <v>80</v>
      </c>
      <c r="C20" s="97">
        <v>20</v>
      </c>
      <c r="D20" s="97">
        <v>22.5</v>
      </c>
    </row>
    <row r="21" spans="1:4" s="119" customFormat="1" ht="12" x14ac:dyDescent="0.3">
      <c r="A21" s="118" t="s">
        <v>155</v>
      </c>
      <c r="B21" s="100">
        <v>80</v>
      </c>
      <c r="C21" s="97">
        <v>23.376623376623375</v>
      </c>
      <c r="D21" s="97">
        <v>11.688311688311687</v>
      </c>
    </row>
    <row r="22" spans="1:4" s="119" customFormat="1" ht="12" x14ac:dyDescent="0.3">
      <c r="A22" s="118" t="s">
        <v>156</v>
      </c>
      <c r="B22" s="100">
        <v>70</v>
      </c>
      <c r="C22" s="97">
        <v>1.4705882352941175</v>
      </c>
      <c r="D22" s="97">
        <v>5.8823529411764701</v>
      </c>
    </row>
    <row r="23" spans="1:4" s="119" customFormat="1" ht="12" x14ac:dyDescent="0.3">
      <c r="A23" s="118" t="s">
        <v>157</v>
      </c>
      <c r="B23" s="100">
        <v>60</v>
      </c>
      <c r="C23" s="97">
        <v>24.137931034482758</v>
      </c>
      <c r="D23" s="97">
        <v>32.758620689655174</v>
      </c>
    </row>
    <row r="24" spans="1:4" s="119" customFormat="1" ht="12" x14ac:dyDescent="0.3">
      <c r="A24" s="118" t="s">
        <v>158</v>
      </c>
      <c r="B24" s="100">
        <v>50</v>
      </c>
      <c r="C24" s="97">
        <v>55.769230769230774</v>
      </c>
      <c r="D24" s="97">
        <v>23.076923076923077</v>
      </c>
    </row>
    <row r="25" spans="1:4" s="119" customFormat="1" ht="12" x14ac:dyDescent="0.3">
      <c r="A25" s="118" t="s">
        <v>159</v>
      </c>
      <c r="B25" s="100">
        <v>40</v>
      </c>
      <c r="C25" s="97">
        <v>97.61904761904762</v>
      </c>
      <c r="D25" s="97">
        <v>2.3809523809523809</v>
      </c>
    </row>
    <row r="26" spans="1:4" s="119" customFormat="1" ht="12" x14ac:dyDescent="0.3">
      <c r="A26" s="118" t="s">
        <v>160</v>
      </c>
      <c r="B26" s="100">
        <v>40</v>
      </c>
      <c r="C26" s="97">
        <v>42.105263157894733</v>
      </c>
      <c r="D26" s="97">
        <v>21.052631578947366</v>
      </c>
    </row>
    <row r="27" spans="1:4" s="119" customFormat="1" ht="12" x14ac:dyDescent="0.3">
      <c r="A27" s="118" t="s">
        <v>161</v>
      </c>
      <c r="B27" s="100">
        <v>370</v>
      </c>
      <c r="C27" s="97">
        <v>26.287262872628723</v>
      </c>
      <c r="D27" s="97">
        <v>24.932249322493224</v>
      </c>
    </row>
    <row r="28" spans="1:4" s="238" customFormat="1" ht="5.0999999999999996" customHeight="1" x14ac:dyDescent="0.3">
      <c r="A28" s="115"/>
      <c r="B28" s="97"/>
      <c r="C28" s="97"/>
      <c r="D28" s="97"/>
    </row>
    <row r="29" spans="1:4" s="16" customFormat="1" ht="15" customHeight="1" x14ac:dyDescent="0.3">
      <c r="A29" s="116" t="s">
        <v>52</v>
      </c>
      <c r="B29" s="94">
        <v>4190</v>
      </c>
      <c r="C29" s="120">
        <v>37.771414936769268</v>
      </c>
      <c r="D29" s="120">
        <v>36.649964209019323</v>
      </c>
    </row>
    <row r="30" spans="1:4" s="238" customFormat="1" ht="5.0999999999999996" customHeight="1" x14ac:dyDescent="0.3">
      <c r="A30" s="115"/>
      <c r="B30" s="97"/>
      <c r="C30" s="97"/>
      <c r="D30" s="97"/>
    </row>
    <row r="31" spans="1:4" s="119" customFormat="1" ht="12" x14ac:dyDescent="0.3">
      <c r="A31" s="118" t="s">
        <v>162</v>
      </c>
      <c r="B31" s="100">
        <v>2010</v>
      </c>
      <c r="C31" s="97">
        <v>37.387836490528414</v>
      </c>
      <c r="D31" s="97">
        <v>43.320039880358927</v>
      </c>
    </row>
    <row r="32" spans="1:4" s="119" customFormat="1" ht="12" x14ac:dyDescent="0.3">
      <c r="A32" s="118" t="s">
        <v>163</v>
      </c>
      <c r="B32" s="100">
        <v>850</v>
      </c>
      <c r="C32" s="97">
        <v>44.522968197879855</v>
      </c>
      <c r="D32" s="97">
        <v>32.862190812720847</v>
      </c>
    </row>
    <row r="33" spans="1:4" s="119" customFormat="1" ht="12" x14ac:dyDescent="0.3">
      <c r="A33" s="118" t="s">
        <v>164</v>
      </c>
      <c r="B33" s="100">
        <v>320</v>
      </c>
      <c r="C33" s="97">
        <v>42.586750788643535</v>
      </c>
      <c r="D33" s="97">
        <v>23.974763406940063</v>
      </c>
    </row>
    <row r="34" spans="1:4" s="119" customFormat="1" ht="12" x14ac:dyDescent="0.3">
      <c r="A34" s="118" t="s">
        <v>165</v>
      </c>
      <c r="B34" s="100">
        <v>190</v>
      </c>
      <c r="C34" s="97">
        <v>40.72164948453608</v>
      </c>
      <c r="D34" s="97">
        <v>19.587628865979383</v>
      </c>
    </row>
    <row r="35" spans="1:4" s="119" customFormat="1" ht="12" x14ac:dyDescent="0.3">
      <c r="A35" s="118" t="s">
        <v>166</v>
      </c>
      <c r="B35" s="100">
        <v>190</v>
      </c>
      <c r="C35" s="97">
        <v>6.7357512953367875</v>
      </c>
      <c r="D35" s="97">
        <v>41.968911917098445</v>
      </c>
    </row>
    <row r="36" spans="1:4" s="119" customFormat="1" ht="12" x14ac:dyDescent="0.3">
      <c r="A36" s="118" t="s">
        <v>167</v>
      </c>
      <c r="B36" s="100">
        <v>130</v>
      </c>
      <c r="C36" s="97">
        <v>35.15625</v>
      </c>
      <c r="D36" s="97">
        <v>37.5</v>
      </c>
    </row>
    <row r="37" spans="1:4" s="119" customFormat="1" ht="12" x14ac:dyDescent="0.3">
      <c r="A37" s="118" t="s">
        <v>168</v>
      </c>
      <c r="B37" s="100">
        <v>130</v>
      </c>
      <c r="C37" s="97">
        <v>14.960629921259844</v>
      </c>
      <c r="D37" s="97">
        <v>50.393700787401571</v>
      </c>
    </row>
    <row r="38" spans="1:4" s="119" customFormat="1" ht="12" x14ac:dyDescent="0.3">
      <c r="A38" s="118" t="s">
        <v>169</v>
      </c>
      <c r="B38" s="100">
        <v>100</v>
      </c>
      <c r="C38" s="97">
        <v>57.999999999999993</v>
      </c>
      <c r="D38" s="97">
        <v>16</v>
      </c>
    </row>
    <row r="39" spans="1:4" s="119" customFormat="1" ht="12" x14ac:dyDescent="0.3">
      <c r="A39" s="118" t="s">
        <v>170</v>
      </c>
      <c r="B39" s="100">
        <v>80</v>
      </c>
      <c r="C39" s="97">
        <v>66.666666666666657</v>
      </c>
      <c r="D39" s="97">
        <v>12.345679012345679</v>
      </c>
    </row>
    <row r="40" spans="1:4" s="119" customFormat="1" ht="12" x14ac:dyDescent="0.3">
      <c r="A40" s="118" t="s">
        <v>161</v>
      </c>
      <c r="B40" s="100">
        <v>200</v>
      </c>
      <c r="C40" s="97">
        <v>26.530612244897959</v>
      </c>
      <c r="D40" s="97">
        <v>28.061224489795915</v>
      </c>
    </row>
    <row r="41" spans="1:4" s="238" customFormat="1" ht="5.0999999999999996" customHeight="1" x14ac:dyDescent="0.3">
      <c r="A41" s="115"/>
      <c r="B41" s="97"/>
      <c r="C41" s="97"/>
      <c r="D41" s="97"/>
    </row>
    <row r="42" spans="1:4" s="16" customFormat="1" ht="15" customHeight="1" x14ac:dyDescent="0.3">
      <c r="A42" s="116" t="s">
        <v>54</v>
      </c>
      <c r="B42" s="94">
        <v>1920</v>
      </c>
      <c r="C42" s="120">
        <v>33.350703491401774</v>
      </c>
      <c r="D42" s="120">
        <v>18.030224075039083</v>
      </c>
    </row>
    <row r="43" spans="1:4" s="238" customFormat="1" ht="5.0999999999999996" customHeight="1" x14ac:dyDescent="0.3">
      <c r="A43" s="115"/>
      <c r="B43" s="97"/>
      <c r="C43" s="97"/>
      <c r="D43" s="97"/>
    </row>
    <row r="44" spans="1:4" s="119" customFormat="1" ht="12" x14ac:dyDescent="0.3">
      <c r="A44" s="118" t="s">
        <v>171</v>
      </c>
      <c r="B44" s="100">
        <v>370</v>
      </c>
      <c r="C44" s="97">
        <v>23.450134770889488</v>
      </c>
      <c r="D44" s="97">
        <v>11.590296495956872</v>
      </c>
    </row>
    <row r="45" spans="1:4" s="119" customFormat="1" ht="12" x14ac:dyDescent="0.3">
      <c r="A45" s="118" t="s">
        <v>172</v>
      </c>
      <c r="B45" s="100">
        <v>210</v>
      </c>
      <c r="C45" s="97">
        <v>53.846153846153847</v>
      </c>
      <c r="D45" s="97">
        <v>18.269230769230766</v>
      </c>
    </row>
    <row r="46" spans="1:4" s="119" customFormat="1" ht="12" x14ac:dyDescent="0.3">
      <c r="A46" s="118" t="s">
        <v>173</v>
      </c>
      <c r="B46" s="100">
        <v>210</v>
      </c>
      <c r="C46" s="97">
        <v>1.9512195121951219</v>
      </c>
      <c r="D46" s="97">
        <v>13.170731707317074</v>
      </c>
    </row>
    <row r="47" spans="1:4" s="119" customFormat="1" ht="12" x14ac:dyDescent="0.3">
      <c r="A47" s="118" t="s">
        <v>174</v>
      </c>
      <c r="B47" s="100">
        <v>160</v>
      </c>
      <c r="C47" s="97">
        <v>52.830188679245282</v>
      </c>
      <c r="D47" s="97">
        <v>10.691823899371069</v>
      </c>
    </row>
    <row r="48" spans="1:4" s="119" customFormat="1" ht="12" x14ac:dyDescent="0.3">
      <c r="A48" s="118" t="s">
        <v>175</v>
      </c>
      <c r="B48" s="100">
        <v>100</v>
      </c>
      <c r="C48" s="97">
        <v>33.684210526315788</v>
      </c>
      <c r="D48" s="97">
        <v>23.157894736842106</v>
      </c>
    </row>
    <row r="49" spans="1:4" s="119" customFormat="1" ht="12" x14ac:dyDescent="0.3">
      <c r="A49" s="118" t="s">
        <v>176</v>
      </c>
      <c r="B49" s="100">
        <v>90</v>
      </c>
      <c r="C49" s="97">
        <v>5.376344086021505</v>
      </c>
      <c r="D49" s="97">
        <v>2.1505376344086025</v>
      </c>
    </row>
    <row r="50" spans="1:4" s="119" customFormat="1" ht="12" x14ac:dyDescent="0.3">
      <c r="A50" s="118" t="s">
        <v>177</v>
      </c>
      <c r="B50" s="100">
        <v>90</v>
      </c>
      <c r="C50" s="97">
        <v>17.777777777777779</v>
      </c>
      <c r="D50" s="97">
        <v>42.222222222222221</v>
      </c>
    </row>
    <row r="51" spans="1:4" s="119" customFormat="1" ht="12" x14ac:dyDescent="0.3">
      <c r="A51" s="118" t="s">
        <v>178</v>
      </c>
      <c r="B51" s="100">
        <v>70</v>
      </c>
      <c r="C51" s="97">
        <v>63.513513513513509</v>
      </c>
      <c r="D51" s="97">
        <v>28.378378378378379</v>
      </c>
    </row>
    <row r="52" spans="1:4" s="119" customFormat="1" ht="12" x14ac:dyDescent="0.3">
      <c r="A52" s="118" t="s">
        <v>179</v>
      </c>
      <c r="B52" s="100">
        <v>60</v>
      </c>
      <c r="C52" s="97">
        <v>58.333333333333336</v>
      </c>
      <c r="D52" s="97">
        <v>8.3333333333333321</v>
      </c>
    </row>
    <row r="53" spans="1:4" s="119" customFormat="1" ht="12" x14ac:dyDescent="0.3">
      <c r="A53" s="118" t="s">
        <v>180</v>
      </c>
      <c r="B53" s="100">
        <v>60</v>
      </c>
      <c r="C53" s="97">
        <v>55.000000000000007</v>
      </c>
      <c r="D53" s="97">
        <v>13.333333333333334</v>
      </c>
    </row>
    <row r="54" spans="1:4" s="119" customFormat="1" ht="12" x14ac:dyDescent="0.3">
      <c r="A54" s="118" t="s">
        <v>181</v>
      </c>
      <c r="B54" s="100">
        <v>60</v>
      </c>
      <c r="C54" s="97">
        <v>36.363636363636367</v>
      </c>
      <c r="D54" s="97">
        <v>9.0909090909090917</v>
      </c>
    </row>
    <row r="55" spans="1:4" s="119" customFormat="1" ht="12" x14ac:dyDescent="0.3">
      <c r="A55" s="118" t="s">
        <v>182</v>
      </c>
      <c r="B55" s="100">
        <v>50</v>
      </c>
      <c r="C55" s="97">
        <v>47.169811320754718</v>
      </c>
      <c r="D55" s="97">
        <v>16.981132075471699</v>
      </c>
    </row>
    <row r="56" spans="1:4" s="119" customFormat="1" ht="12" x14ac:dyDescent="0.3">
      <c r="A56" s="118" t="s">
        <v>161</v>
      </c>
      <c r="B56" s="100">
        <v>400</v>
      </c>
      <c r="C56" s="97">
        <v>35.353535353535356</v>
      </c>
      <c r="D56" s="97">
        <v>28.030303030303028</v>
      </c>
    </row>
    <row r="57" spans="1:4" s="238" customFormat="1" ht="5.0999999999999996" customHeight="1" x14ac:dyDescent="0.3">
      <c r="A57" s="115"/>
      <c r="B57" s="97"/>
      <c r="C57" s="97"/>
      <c r="D57" s="97"/>
    </row>
    <row r="58" spans="1:4" s="16" customFormat="1" ht="15" customHeight="1" x14ac:dyDescent="0.3">
      <c r="A58" s="116" t="s">
        <v>57</v>
      </c>
      <c r="B58" s="94">
        <v>1770</v>
      </c>
      <c r="C58" s="120">
        <v>12.408347433728144</v>
      </c>
      <c r="D58" s="120">
        <v>39.593908629441628</v>
      </c>
    </row>
    <row r="59" spans="1:4" s="238" customFormat="1" ht="5.0999999999999996" customHeight="1" x14ac:dyDescent="0.3">
      <c r="A59" s="115"/>
      <c r="B59" s="97"/>
      <c r="C59" s="97"/>
      <c r="D59" s="97"/>
    </row>
    <row r="60" spans="1:4" s="119" customFormat="1" ht="12" x14ac:dyDescent="0.3">
      <c r="A60" s="118" t="s">
        <v>183</v>
      </c>
      <c r="B60" s="100">
        <v>870</v>
      </c>
      <c r="C60" s="97">
        <v>4.0415704387990763</v>
      </c>
      <c r="D60" s="97">
        <v>57.621247113163975</v>
      </c>
    </row>
    <row r="61" spans="1:4" s="119" customFormat="1" ht="12" x14ac:dyDescent="0.3">
      <c r="A61" s="118" t="s">
        <v>184</v>
      </c>
      <c r="B61" s="100">
        <v>410</v>
      </c>
      <c r="C61" s="97">
        <v>24.939467312348668</v>
      </c>
      <c r="D61" s="97">
        <v>21.06537530266344</v>
      </c>
    </row>
    <row r="62" spans="1:4" s="119" customFormat="1" ht="12" x14ac:dyDescent="0.3">
      <c r="A62" s="118" t="s">
        <v>185</v>
      </c>
      <c r="B62" s="100">
        <v>160</v>
      </c>
      <c r="C62" s="97">
        <v>5</v>
      </c>
      <c r="D62" s="97">
        <v>23.75</v>
      </c>
    </row>
    <row r="63" spans="1:4" s="119" customFormat="1" ht="12" x14ac:dyDescent="0.3">
      <c r="A63" s="118" t="s">
        <v>186</v>
      </c>
      <c r="B63" s="100">
        <v>130</v>
      </c>
      <c r="C63" s="97">
        <v>24.81203007518797</v>
      </c>
      <c r="D63" s="97">
        <v>26.315789473684209</v>
      </c>
    </row>
    <row r="64" spans="1:4" s="119" customFormat="1" ht="12" x14ac:dyDescent="0.3">
      <c r="A64" s="118" t="s">
        <v>161</v>
      </c>
      <c r="B64" s="100">
        <v>200</v>
      </c>
      <c r="C64" s="97">
        <v>20.398009950248756</v>
      </c>
      <c r="D64" s="97">
        <v>21.393034825870647</v>
      </c>
    </row>
    <row r="65" spans="1:18" s="223" customFormat="1" ht="5.0999999999999996" customHeight="1" x14ac:dyDescent="0.2">
      <c r="A65" s="293"/>
      <c r="B65" s="294"/>
      <c r="C65" s="295"/>
      <c r="D65" s="295"/>
      <c r="E65" s="231"/>
      <c r="F65" s="231"/>
      <c r="G65" s="231"/>
      <c r="H65" s="231"/>
      <c r="I65" s="231"/>
      <c r="J65" s="97"/>
      <c r="K65" s="240"/>
      <c r="L65" s="436"/>
      <c r="M65" s="436"/>
      <c r="N65" s="436"/>
      <c r="O65" s="436"/>
      <c r="P65" s="436"/>
      <c r="Q65" s="436"/>
      <c r="R65" s="436"/>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90" customFormat="1" ht="12" customHeight="1" x14ac:dyDescent="0.25">
      <c r="A67" s="431" t="s">
        <v>119</v>
      </c>
      <c r="B67" s="431"/>
      <c r="C67" s="431"/>
      <c r="D67" s="431"/>
      <c r="E67" s="122"/>
      <c r="F67" s="107"/>
      <c r="G67" s="107"/>
      <c r="H67" s="107"/>
      <c r="I67" s="107"/>
      <c r="J67" s="107"/>
      <c r="K67" s="89"/>
      <c r="L67" s="89"/>
      <c r="M67" s="89"/>
      <c r="N67" s="89"/>
      <c r="O67" s="89"/>
      <c r="P67" s="89"/>
      <c r="Q67" s="108"/>
      <c r="R67" s="108"/>
    </row>
    <row r="68" spans="1:18" s="90" customFormat="1" ht="21.95" customHeight="1" x14ac:dyDescent="0.25">
      <c r="A68" s="431" t="s">
        <v>91</v>
      </c>
      <c r="B68" s="431"/>
      <c r="C68" s="431"/>
      <c r="D68" s="431"/>
      <c r="E68" s="122"/>
      <c r="F68" s="107"/>
      <c r="G68" s="107"/>
      <c r="H68" s="107"/>
      <c r="I68" s="107"/>
      <c r="J68" s="107"/>
      <c r="K68" s="89"/>
      <c r="L68" s="89"/>
      <c r="M68" s="89"/>
      <c r="N68" s="89"/>
      <c r="O68" s="89"/>
      <c r="P68" s="89"/>
      <c r="Q68" s="224"/>
      <c r="R68" s="225"/>
    </row>
    <row r="69" spans="1:18" s="243" customFormat="1" ht="12" customHeight="1" x14ac:dyDescent="0.15">
      <c r="A69" s="427" t="s">
        <v>136</v>
      </c>
      <c r="B69" s="427"/>
      <c r="C69" s="427"/>
      <c r="D69" s="427"/>
      <c r="E69" s="231"/>
      <c r="F69" s="231"/>
      <c r="G69" s="231"/>
      <c r="H69" s="231"/>
      <c r="I69" s="231"/>
      <c r="J69" s="37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25" t="s">
        <v>100</v>
      </c>
      <c r="B2" s="425"/>
      <c r="C2" s="425"/>
      <c r="D2" s="425"/>
      <c r="E2" s="425"/>
      <c r="F2" s="425"/>
      <c r="G2" s="425"/>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148</v>
      </c>
      <c r="F5" s="131"/>
      <c r="G5" s="18" t="s">
        <v>232</v>
      </c>
      <c r="M5" s="216"/>
      <c r="N5" s="217"/>
      <c r="O5" s="217"/>
      <c r="P5" s="217"/>
      <c r="Q5" s="217"/>
      <c r="R5" s="217"/>
      <c r="S5" s="217"/>
      <c r="T5" s="217"/>
      <c r="U5" s="217"/>
      <c r="V5" s="217"/>
      <c r="W5" s="217"/>
      <c r="X5" s="217"/>
    </row>
    <row r="6" spans="1:251" s="126" customFormat="1" ht="2.1" customHeight="1" x14ac:dyDescent="0.25">
      <c r="A6" s="181"/>
      <c r="B6" s="182"/>
      <c r="C6" s="182"/>
      <c r="D6" s="182"/>
      <c r="E6" s="182"/>
      <c r="F6" s="183"/>
      <c r="G6" s="183"/>
      <c r="M6" s="227"/>
      <c r="N6" s="228"/>
      <c r="O6" s="228"/>
      <c r="P6" s="228"/>
      <c r="Q6" s="228"/>
      <c r="R6" s="228"/>
      <c r="S6" s="228"/>
      <c r="T6" s="228"/>
      <c r="U6" s="228"/>
      <c r="V6" s="228"/>
      <c r="W6" s="228"/>
      <c r="X6" s="228"/>
    </row>
    <row r="7" spans="1:251" s="234" customFormat="1" ht="26.1" customHeight="1" x14ac:dyDescent="0.3">
      <c r="A7" s="371"/>
      <c r="B7" s="437" t="s">
        <v>117</v>
      </c>
      <c r="C7" s="440" t="s">
        <v>107</v>
      </c>
      <c r="D7" s="440"/>
      <c r="E7" s="440"/>
      <c r="F7" s="440" t="s">
        <v>108</v>
      </c>
      <c r="G7" s="440"/>
      <c r="M7" s="372"/>
      <c r="N7" s="373"/>
      <c r="O7" s="373"/>
      <c r="P7" s="373"/>
      <c r="Q7" s="373"/>
      <c r="R7" s="373"/>
      <c r="S7" s="373"/>
      <c r="T7" s="373"/>
      <c r="U7" s="373"/>
      <c r="V7" s="373"/>
      <c r="W7" s="373"/>
      <c r="X7" s="373"/>
    </row>
    <row r="8" spans="1:251" s="244" customFormat="1" ht="50.1" customHeight="1" x14ac:dyDescent="0.3">
      <c r="A8" s="184"/>
      <c r="B8" s="437"/>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4"/>
      <c r="B9" s="184"/>
      <c r="C9" s="185"/>
      <c r="D9" s="185"/>
      <c r="E9" s="185"/>
      <c r="F9" s="185"/>
      <c r="G9" s="185"/>
      <c r="M9" s="198"/>
      <c r="N9" s="199"/>
      <c r="O9" s="199"/>
      <c r="P9" s="199"/>
      <c r="Q9" s="199"/>
      <c r="R9" s="199"/>
      <c r="S9" s="199"/>
      <c r="T9" s="199"/>
      <c r="U9" s="199"/>
      <c r="V9" s="199"/>
      <c r="W9" s="199"/>
      <c r="X9" s="199"/>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9330</v>
      </c>
      <c r="C11" s="114">
        <v>44.400385810738399</v>
      </c>
      <c r="D11" s="114">
        <v>28.432108027006752</v>
      </c>
      <c r="E11" s="114">
        <v>12.667452577430073</v>
      </c>
      <c r="F11" s="114">
        <v>19.504876219054765</v>
      </c>
      <c r="G11" s="114">
        <v>42.342728539277672</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1450</v>
      </c>
      <c r="C13" s="117">
        <v>50</v>
      </c>
      <c r="D13" s="117">
        <v>31.767955801104975</v>
      </c>
      <c r="E13" s="117">
        <v>16.022099447513813</v>
      </c>
      <c r="F13" s="117">
        <v>46.063535911602209</v>
      </c>
      <c r="G13" s="117">
        <v>36.395027624309392</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149</v>
      </c>
      <c r="B15" s="100">
        <v>210</v>
      </c>
      <c r="C15" s="97">
        <v>48.780487804878049</v>
      </c>
      <c r="D15" s="97">
        <v>30.243902439024389</v>
      </c>
      <c r="E15" s="97">
        <v>17.560975609756095</v>
      </c>
      <c r="F15" s="97">
        <v>35.609756097560975</v>
      </c>
      <c r="G15" s="97">
        <v>43.902439024390247</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150</v>
      </c>
      <c r="B16" s="100">
        <v>160</v>
      </c>
      <c r="C16" s="97">
        <v>63.924050632911388</v>
      </c>
      <c r="D16" s="97">
        <v>58.22784810126582</v>
      </c>
      <c r="E16" s="97">
        <v>1.2658227848101267</v>
      </c>
      <c r="F16" s="97">
        <v>53.797468354430379</v>
      </c>
      <c r="G16" s="97">
        <v>33.544303797468359</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151</v>
      </c>
      <c r="B17" s="100">
        <v>120</v>
      </c>
      <c r="C17" s="97">
        <v>87.068965517241381</v>
      </c>
      <c r="D17" s="97">
        <v>50</v>
      </c>
      <c r="E17" s="97">
        <v>32.758620689655174</v>
      </c>
      <c r="F17" s="97">
        <v>40.517241379310342</v>
      </c>
      <c r="G17" s="97">
        <v>43.96551724137931</v>
      </c>
    </row>
    <row r="18" spans="1:7" s="252" customFormat="1" ht="11.25" x14ac:dyDescent="0.3">
      <c r="A18" s="118" t="s">
        <v>152</v>
      </c>
      <c r="B18" s="100">
        <v>90</v>
      </c>
      <c r="C18" s="97">
        <v>44.680851063829785</v>
      </c>
      <c r="D18" s="97">
        <v>25.531914893617021</v>
      </c>
      <c r="E18" s="97">
        <v>18.085106382978726</v>
      </c>
      <c r="F18" s="97">
        <v>31.914893617021278</v>
      </c>
      <c r="G18" s="97">
        <v>56.38297872340425</v>
      </c>
    </row>
    <row r="19" spans="1:7" s="252" customFormat="1" ht="11.25" x14ac:dyDescent="0.3">
      <c r="A19" s="118" t="s">
        <v>153</v>
      </c>
      <c r="B19" s="100">
        <v>90</v>
      </c>
      <c r="C19" s="97">
        <v>45.054945054945058</v>
      </c>
      <c r="D19" s="97">
        <v>16.483516483516482</v>
      </c>
      <c r="E19" s="97">
        <v>20.87912087912088</v>
      </c>
      <c r="F19" s="97">
        <v>31.868131868131865</v>
      </c>
      <c r="G19" s="97">
        <v>26.373626373626376</v>
      </c>
    </row>
    <row r="20" spans="1:7" s="252" customFormat="1" ht="11.25" x14ac:dyDescent="0.3">
      <c r="A20" s="118" t="s">
        <v>154</v>
      </c>
      <c r="B20" s="100">
        <v>80</v>
      </c>
      <c r="C20" s="97">
        <v>38.75</v>
      </c>
      <c r="D20" s="97">
        <v>21.25</v>
      </c>
      <c r="E20" s="97">
        <v>17.5</v>
      </c>
      <c r="F20" s="97">
        <v>56.25</v>
      </c>
      <c r="G20" s="97">
        <v>32.5</v>
      </c>
    </row>
    <row r="21" spans="1:7" s="252" customFormat="1" ht="11.25" x14ac:dyDescent="0.3">
      <c r="A21" s="118" t="s">
        <v>155</v>
      </c>
      <c r="B21" s="100">
        <v>80</v>
      </c>
      <c r="C21" s="97">
        <v>40.259740259740262</v>
      </c>
      <c r="D21" s="97">
        <v>16.883116883116884</v>
      </c>
      <c r="E21" s="97">
        <v>19.480519480519483</v>
      </c>
      <c r="F21" s="97">
        <v>54.54545454545454</v>
      </c>
      <c r="G21" s="97">
        <v>22.077922077922079</v>
      </c>
    </row>
    <row r="22" spans="1:7" s="252" customFormat="1" ht="11.25" x14ac:dyDescent="0.3">
      <c r="A22" s="118" t="s">
        <v>156</v>
      </c>
      <c r="B22" s="100">
        <v>70</v>
      </c>
      <c r="C22" s="97">
        <v>69.117647058823522</v>
      </c>
      <c r="D22" s="97">
        <v>25</v>
      </c>
      <c r="E22" s="97">
        <v>39.705882352941174</v>
      </c>
      <c r="F22" s="97">
        <v>44.117647058823529</v>
      </c>
      <c r="G22" s="97">
        <v>55.882352941176471</v>
      </c>
    </row>
    <row r="23" spans="1:7" s="252" customFormat="1" ht="11.25" x14ac:dyDescent="0.3">
      <c r="A23" s="118" t="s">
        <v>157</v>
      </c>
      <c r="B23" s="100">
        <v>60</v>
      </c>
      <c r="C23" s="97">
        <v>27.586206896551722</v>
      </c>
      <c r="D23" s="97">
        <v>5.1724137931034484</v>
      </c>
      <c r="E23" s="97">
        <v>22.413793103448278</v>
      </c>
      <c r="F23" s="97">
        <v>72.41379310344827</v>
      </c>
      <c r="G23" s="97">
        <v>15.517241379310345</v>
      </c>
    </row>
    <row r="24" spans="1:7" s="252" customFormat="1" ht="11.25" x14ac:dyDescent="0.3">
      <c r="A24" s="118" t="s">
        <v>158</v>
      </c>
      <c r="B24" s="100">
        <v>50</v>
      </c>
      <c r="C24" s="97">
        <v>17.307692307692307</v>
      </c>
      <c r="D24" s="97">
        <v>7.6923076923076925</v>
      </c>
      <c r="E24" s="97">
        <v>5.7692307692307692</v>
      </c>
      <c r="F24" s="97">
        <v>32.692307692307693</v>
      </c>
      <c r="G24" s="97">
        <v>67.307692307692307</v>
      </c>
    </row>
    <row r="25" spans="1:7" s="252" customFormat="1" ht="11.25" x14ac:dyDescent="0.3">
      <c r="A25" s="118" t="s">
        <v>159</v>
      </c>
      <c r="B25" s="100">
        <v>40</v>
      </c>
      <c r="C25" s="97" t="s">
        <v>233</v>
      </c>
      <c r="D25" s="97" t="s">
        <v>233</v>
      </c>
      <c r="E25" s="97" t="s">
        <v>233</v>
      </c>
      <c r="F25" s="97" t="s">
        <v>233</v>
      </c>
      <c r="G25" s="97" t="s">
        <v>233</v>
      </c>
    </row>
    <row r="26" spans="1:7" s="252" customFormat="1" ht="11.25" x14ac:dyDescent="0.3">
      <c r="A26" s="118" t="s">
        <v>160</v>
      </c>
      <c r="B26" s="100">
        <v>40</v>
      </c>
      <c r="C26" s="97">
        <v>63.157894736842103</v>
      </c>
      <c r="D26" s="97">
        <v>63.157894736842103</v>
      </c>
      <c r="E26" s="97" t="s">
        <v>233</v>
      </c>
      <c r="F26" s="97">
        <v>68.421052631578945</v>
      </c>
      <c r="G26" s="97">
        <v>23.684210526315788</v>
      </c>
    </row>
    <row r="27" spans="1:7" s="252" customFormat="1" ht="11.25" x14ac:dyDescent="0.3">
      <c r="A27" s="118" t="s">
        <v>161</v>
      </c>
      <c r="B27" s="100">
        <v>370</v>
      </c>
      <c r="C27" s="97">
        <v>49.051490514905147</v>
      </c>
      <c r="D27" s="97">
        <v>35.501355013550132</v>
      </c>
      <c r="E27" s="97">
        <v>13.008130081300814</v>
      </c>
      <c r="F27" s="97">
        <v>54.471544715447152</v>
      </c>
      <c r="G27" s="97">
        <v>33.062330623306238</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4190</v>
      </c>
      <c r="C29" s="120">
        <v>38.272488666189453</v>
      </c>
      <c r="D29" s="120">
        <v>24.43330947267955</v>
      </c>
      <c r="E29" s="120">
        <v>10.164638511095205</v>
      </c>
      <c r="F29" s="120">
        <v>15.915056072536387</v>
      </c>
      <c r="G29" s="120">
        <v>44.523979957050827</v>
      </c>
    </row>
    <row r="30" spans="1:7" s="238" customFormat="1" ht="5.0999999999999996" customHeight="1" x14ac:dyDescent="0.3">
      <c r="A30" s="115"/>
      <c r="B30" s="97"/>
      <c r="C30" s="97"/>
      <c r="D30" s="97"/>
      <c r="E30" s="97"/>
      <c r="F30" s="97"/>
      <c r="G30" s="97"/>
    </row>
    <row r="31" spans="1:7" s="252" customFormat="1" ht="11.25" x14ac:dyDescent="0.3">
      <c r="A31" s="118" t="s">
        <v>162</v>
      </c>
      <c r="B31" s="100">
        <v>2010</v>
      </c>
      <c r="C31" s="97">
        <v>40.82751744765703</v>
      </c>
      <c r="D31" s="97">
        <v>28.913260219341975</v>
      </c>
      <c r="E31" s="97">
        <v>7.1286141575274176</v>
      </c>
      <c r="F31" s="97">
        <v>12.063808574277168</v>
      </c>
      <c r="G31" s="97">
        <v>49.451645064805582</v>
      </c>
    </row>
    <row r="32" spans="1:7" s="252" customFormat="1" ht="11.25" x14ac:dyDescent="0.3">
      <c r="A32" s="118" t="s">
        <v>163</v>
      </c>
      <c r="B32" s="100">
        <v>850</v>
      </c>
      <c r="C32" s="97">
        <v>26.619552414605419</v>
      </c>
      <c r="D32" s="97">
        <v>13.191990577149587</v>
      </c>
      <c r="E32" s="97">
        <v>10.365135453474677</v>
      </c>
      <c r="F32" s="97">
        <v>5.3003533568904597</v>
      </c>
      <c r="G32" s="97">
        <v>43.698468786808007</v>
      </c>
    </row>
    <row r="33" spans="1:7" s="252" customFormat="1" ht="11.25" x14ac:dyDescent="0.3">
      <c r="A33" s="118" t="s">
        <v>164</v>
      </c>
      <c r="B33" s="100">
        <v>320</v>
      </c>
      <c r="C33" s="97">
        <v>28.075709779179807</v>
      </c>
      <c r="D33" s="97">
        <v>12.302839116719243</v>
      </c>
      <c r="E33" s="97">
        <v>15.141955835962145</v>
      </c>
      <c r="F33" s="97">
        <v>45.110410094637224</v>
      </c>
      <c r="G33" s="97">
        <v>21.766561514195583</v>
      </c>
    </row>
    <row r="34" spans="1:7" s="252" customFormat="1" ht="11.25" x14ac:dyDescent="0.3">
      <c r="A34" s="118" t="s">
        <v>165</v>
      </c>
      <c r="B34" s="100">
        <v>190</v>
      </c>
      <c r="C34" s="97">
        <v>36.597938144329895</v>
      </c>
      <c r="D34" s="97">
        <v>6.7010309278350517</v>
      </c>
      <c r="E34" s="97">
        <v>29.381443298969074</v>
      </c>
      <c r="F34" s="97">
        <v>14.948453608247423</v>
      </c>
      <c r="G34" s="97">
        <v>41.75257731958763</v>
      </c>
    </row>
    <row r="35" spans="1:7" s="252" customFormat="1" ht="11.25" x14ac:dyDescent="0.3">
      <c r="A35" s="118" t="s">
        <v>166</v>
      </c>
      <c r="B35" s="100">
        <v>190</v>
      </c>
      <c r="C35" s="97">
        <v>65.803108808290162</v>
      </c>
      <c r="D35" s="97">
        <v>52.849740932642483</v>
      </c>
      <c r="E35" s="97">
        <v>3.6269430051813467</v>
      </c>
      <c r="F35" s="97">
        <v>39.37823834196891</v>
      </c>
      <c r="G35" s="97">
        <v>38.341968911917093</v>
      </c>
    </row>
    <row r="36" spans="1:7" s="252" customFormat="1" ht="11.25" x14ac:dyDescent="0.3">
      <c r="A36" s="118" t="s">
        <v>167</v>
      </c>
      <c r="B36" s="100">
        <v>130</v>
      </c>
      <c r="C36" s="97">
        <v>40.625</v>
      </c>
      <c r="D36" s="97">
        <v>33.59375</v>
      </c>
      <c r="E36" s="97">
        <v>7.03125</v>
      </c>
      <c r="F36" s="97">
        <v>7.03125</v>
      </c>
      <c r="G36" s="97">
        <v>42.1875</v>
      </c>
    </row>
    <row r="37" spans="1:7" s="252" customFormat="1" ht="11.25" x14ac:dyDescent="0.3">
      <c r="A37" s="118" t="s">
        <v>168</v>
      </c>
      <c r="B37" s="100">
        <v>130</v>
      </c>
      <c r="C37" s="97">
        <v>62.99212598425197</v>
      </c>
      <c r="D37" s="97">
        <v>49.606299212598429</v>
      </c>
      <c r="E37" s="97">
        <v>13.385826771653544</v>
      </c>
      <c r="F37" s="97">
        <v>23.622047244094489</v>
      </c>
      <c r="G37" s="97">
        <v>65.354330708661408</v>
      </c>
    </row>
    <row r="38" spans="1:7" s="252" customFormat="1" ht="11.25" x14ac:dyDescent="0.3">
      <c r="A38" s="118" t="s">
        <v>169</v>
      </c>
      <c r="B38" s="100">
        <v>100</v>
      </c>
      <c r="C38" s="97">
        <v>66</v>
      </c>
      <c r="D38" s="97">
        <v>37</v>
      </c>
      <c r="E38" s="97">
        <v>21</v>
      </c>
      <c r="F38" s="97">
        <v>53</v>
      </c>
      <c r="G38" s="97">
        <v>17</v>
      </c>
    </row>
    <row r="39" spans="1:7" s="252" customFormat="1" ht="11.25" x14ac:dyDescent="0.3">
      <c r="A39" s="118" t="s">
        <v>170</v>
      </c>
      <c r="B39" s="100">
        <v>80</v>
      </c>
      <c r="C39" s="97">
        <v>22.222222222222221</v>
      </c>
      <c r="D39" s="97">
        <v>7.4074074074074066</v>
      </c>
      <c r="E39" s="97">
        <v>14.814814814814813</v>
      </c>
      <c r="F39" s="97">
        <v>6.1728395061728394</v>
      </c>
      <c r="G39" s="97">
        <v>59.259259259259252</v>
      </c>
    </row>
    <row r="40" spans="1:7" s="252" customFormat="1" ht="11.25" x14ac:dyDescent="0.3">
      <c r="A40" s="118" t="s">
        <v>161</v>
      </c>
      <c r="B40" s="100">
        <v>200</v>
      </c>
      <c r="C40" s="97">
        <v>28.571428571428569</v>
      </c>
      <c r="D40" s="97">
        <v>14.795918367346939</v>
      </c>
      <c r="E40" s="97">
        <v>12.244897959183673</v>
      </c>
      <c r="F40" s="97">
        <v>17.857142857142858</v>
      </c>
      <c r="G40" s="97">
        <v>39.285714285714285</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1920</v>
      </c>
      <c r="C42" s="120">
        <v>64.564877540385609</v>
      </c>
      <c r="D42" s="120">
        <v>39.603960396039604</v>
      </c>
      <c r="E42" s="120">
        <v>19.906201146430433</v>
      </c>
      <c r="F42" s="120">
        <v>21.417404898384575</v>
      </c>
      <c r="G42" s="120">
        <v>43.72068785825951</v>
      </c>
    </row>
    <row r="43" spans="1:7" s="238" customFormat="1" ht="5.0999999999999996" customHeight="1" x14ac:dyDescent="0.3">
      <c r="A43" s="115"/>
    </row>
    <row r="44" spans="1:7" s="252" customFormat="1" ht="11.25" x14ac:dyDescent="0.3">
      <c r="A44" s="118" t="s">
        <v>171</v>
      </c>
      <c r="B44" s="100">
        <v>370</v>
      </c>
      <c r="C44" s="97">
        <v>50.943396226415096</v>
      </c>
      <c r="D44" s="97">
        <v>33.692722371967655</v>
      </c>
      <c r="E44" s="97">
        <v>14.016172506738545</v>
      </c>
      <c r="F44" s="97">
        <v>22.911051212938006</v>
      </c>
      <c r="G44" s="97">
        <v>47.439353099730461</v>
      </c>
    </row>
    <row r="45" spans="1:7" s="252" customFormat="1" ht="11.25" x14ac:dyDescent="0.3">
      <c r="A45" s="118" t="s">
        <v>172</v>
      </c>
      <c r="B45" s="100">
        <v>210</v>
      </c>
      <c r="C45" s="97">
        <v>82.692307692307693</v>
      </c>
      <c r="D45" s="97">
        <v>53.365384615384613</v>
      </c>
      <c r="E45" s="97">
        <v>15.865384615384615</v>
      </c>
      <c r="F45" s="97">
        <v>10.096153846153847</v>
      </c>
      <c r="G45" s="97">
        <v>55.769230769230774</v>
      </c>
    </row>
    <row r="46" spans="1:7" s="252" customFormat="1" ht="11.25" x14ac:dyDescent="0.3">
      <c r="A46" s="118" t="s">
        <v>173</v>
      </c>
      <c r="B46" s="100">
        <v>210</v>
      </c>
      <c r="C46" s="97">
        <v>88.292682926829272</v>
      </c>
      <c r="D46" s="97">
        <v>19.024390243902438</v>
      </c>
      <c r="E46" s="97">
        <v>60</v>
      </c>
      <c r="F46" s="97">
        <v>30.243902439024389</v>
      </c>
      <c r="G46" s="97">
        <v>55.121951219512198</v>
      </c>
    </row>
    <row r="47" spans="1:7" s="252" customFormat="1" ht="11.25" x14ac:dyDescent="0.3">
      <c r="A47" s="118" t="s">
        <v>174</v>
      </c>
      <c r="B47" s="100">
        <v>160</v>
      </c>
      <c r="C47" s="97">
        <v>83.018867924528308</v>
      </c>
      <c r="D47" s="97">
        <v>53.459119496855344</v>
      </c>
      <c r="E47" s="97">
        <v>17.610062893081761</v>
      </c>
      <c r="F47" s="97">
        <v>25.786163522012579</v>
      </c>
      <c r="G47" s="97">
        <v>35.849056603773583</v>
      </c>
    </row>
    <row r="48" spans="1:7" s="252" customFormat="1" ht="11.25" x14ac:dyDescent="0.3">
      <c r="A48" s="118" t="s">
        <v>175</v>
      </c>
      <c r="B48" s="100">
        <v>100</v>
      </c>
      <c r="C48" s="97">
        <v>28.421052631578945</v>
      </c>
      <c r="D48" s="97">
        <v>25.263157894736842</v>
      </c>
      <c r="E48" s="97">
        <v>3.1578947368421053</v>
      </c>
      <c r="F48" s="97">
        <v>21.052631578947366</v>
      </c>
      <c r="G48" s="97">
        <v>41.05263157894737</v>
      </c>
    </row>
    <row r="49" spans="1:7" s="252" customFormat="1" ht="11.25" x14ac:dyDescent="0.3">
      <c r="A49" s="118" t="s">
        <v>176</v>
      </c>
      <c r="B49" s="100">
        <v>90</v>
      </c>
      <c r="C49" s="97">
        <v>98.924731182795696</v>
      </c>
      <c r="D49" s="97">
        <v>77.41935483870968</v>
      </c>
      <c r="E49" s="97">
        <v>19.35483870967742</v>
      </c>
      <c r="F49" s="97">
        <v>31.182795698924732</v>
      </c>
      <c r="G49" s="97">
        <v>66.666666666666657</v>
      </c>
    </row>
    <row r="50" spans="1:7" s="252" customFormat="1" ht="11.25" x14ac:dyDescent="0.3">
      <c r="A50" s="118" t="s">
        <v>177</v>
      </c>
      <c r="B50" s="100">
        <v>90</v>
      </c>
      <c r="C50" s="97">
        <v>65.555555555555557</v>
      </c>
      <c r="D50" s="97">
        <v>34.444444444444443</v>
      </c>
      <c r="E50" s="97">
        <v>26.666666666666668</v>
      </c>
      <c r="F50" s="97">
        <v>18.888888888888889</v>
      </c>
      <c r="G50" s="97">
        <v>32.222222222222221</v>
      </c>
    </row>
    <row r="51" spans="1:7" s="252" customFormat="1" ht="11.25" x14ac:dyDescent="0.3">
      <c r="A51" s="118" t="s">
        <v>178</v>
      </c>
      <c r="B51" s="100">
        <v>70</v>
      </c>
      <c r="C51" s="97">
        <v>12.162162162162163</v>
      </c>
      <c r="D51" s="97">
        <v>12.162162162162163</v>
      </c>
      <c r="E51" s="97" t="s">
        <v>233</v>
      </c>
      <c r="F51" s="97">
        <v>2.7027027027027026</v>
      </c>
      <c r="G51" s="97">
        <v>20.27027027027027</v>
      </c>
    </row>
    <row r="52" spans="1:7" s="252" customFormat="1" ht="11.25" x14ac:dyDescent="0.3">
      <c r="A52" s="118" t="s">
        <v>179</v>
      </c>
      <c r="B52" s="100">
        <v>60</v>
      </c>
      <c r="C52" s="97">
        <v>93.333333333333329</v>
      </c>
      <c r="D52" s="97">
        <v>38.333333333333336</v>
      </c>
      <c r="E52" s="97">
        <v>55.000000000000007</v>
      </c>
      <c r="F52" s="97">
        <v>11.666666666666666</v>
      </c>
      <c r="G52" s="97">
        <v>78.333333333333329</v>
      </c>
    </row>
    <row r="53" spans="1:7" s="252" customFormat="1" ht="11.25" x14ac:dyDescent="0.3">
      <c r="A53" s="118" t="s">
        <v>180</v>
      </c>
      <c r="B53" s="100">
        <v>60</v>
      </c>
      <c r="C53" s="97">
        <v>70</v>
      </c>
      <c r="D53" s="97">
        <v>66.666666666666657</v>
      </c>
      <c r="E53" s="97">
        <v>3.3333333333333335</v>
      </c>
      <c r="F53" s="97">
        <v>18.333333333333332</v>
      </c>
      <c r="G53" s="97">
        <v>31.666666666666664</v>
      </c>
    </row>
    <row r="54" spans="1:7" s="252" customFormat="1" ht="11.25" x14ac:dyDescent="0.3">
      <c r="A54" s="118" t="s">
        <v>181</v>
      </c>
      <c r="B54" s="100">
        <v>60</v>
      </c>
      <c r="C54" s="97">
        <v>69.090909090909093</v>
      </c>
      <c r="D54" s="97">
        <v>56.36363636363636</v>
      </c>
      <c r="E54" s="97">
        <v>12.727272727272727</v>
      </c>
      <c r="F54" s="97">
        <v>61.818181818181813</v>
      </c>
      <c r="G54" s="97">
        <v>3.6363636363636362</v>
      </c>
    </row>
    <row r="55" spans="1:7" s="252" customFormat="1" ht="11.25" x14ac:dyDescent="0.3">
      <c r="A55" s="118" t="s">
        <v>182</v>
      </c>
      <c r="B55" s="100">
        <v>50</v>
      </c>
      <c r="C55" s="97">
        <v>41.509433962264154</v>
      </c>
      <c r="D55" s="97">
        <v>22.641509433962266</v>
      </c>
      <c r="E55" s="97">
        <v>7.5471698113207548</v>
      </c>
      <c r="F55" s="97">
        <v>13.20754716981132</v>
      </c>
      <c r="G55" s="97">
        <v>30.188679245283019</v>
      </c>
    </row>
    <row r="56" spans="1:7" s="252" customFormat="1" ht="11.25" x14ac:dyDescent="0.3">
      <c r="A56" s="118" t="s">
        <v>161</v>
      </c>
      <c r="B56" s="100">
        <v>400</v>
      </c>
      <c r="C56" s="97">
        <v>55.555555555555557</v>
      </c>
      <c r="D56" s="97">
        <v>39.898989898989903</v>
      </c>
      <c r="E56" s="97">
        <v>13.888888888888889</v>
      </c>
      <c r="F56" s="97">
        <v>18.939393939393938</v>
      </c>
      <c r="G56" s="97">
        <v>37.373737373737377</v>
      </c>
    </row>
    <row r="57" spans="1:7" s="238" customFormat="1" ht="5.0999999999999996" customHeight="1" x14ac:dyDescent="0.3">
      <c r="A57" s="115"/>
      <c r="B57" s="97"/>
      <c r="C57" s="97"/>
      <c r="D57" s="97"/>
      <c r="E57" s="97"/>
      <c r="F57" s="97"/>
      <c r="G57" s="97"/>
    </row>
    <row r="58" spans="1:7" s="238" customFormat="1" ht="12.95" customHeight="1" x14ac:dyDescent="0.3">
      <c r="A58" s="116" t="s">
        <v>57</v>
      </c>
      <c r="B58" s="94">
        <v>1770</v>
      </c>
      <c r="C58" s="120">
        <v>32.487309644670049</v>
      </c>
      <c r="D58" s="120">
        <v>23.068245910885505</v>
      </c>
      <c r="E58" s="120">
        <v>8.009024252679076</v>
      </c>
      <c r="F58" s="120">
        <v>4.230118443316413</v>
      </c>
      <c r="G58" s="120">
        <v>40.552735476593341</v>
      </c>
    </row>
    <row r="59" spans="1:7" s="238" customFormat="1" ht="5.0999999999999996" customHeight="1" x14ac:dyDescent="0.3">
      <c r="A59" s="115"/>
      <c r="B59" s="97"/>
      <c r="C59" s="97"/>
      <c r="D59" s="97"/>
      <c r="E59" s="97"/>
      <c r="F59" s="97"/>
      <c r="G59" s="97"/>
    </row>
    <row r="60" spans="1:7" s="252" customFormat="1" ht="11.25" x14ac:dyDescent="0.3">
      <c r="A60" s="118" t="s">
        <v>183</v>
      </c>
      <c r="B60" s="100">
        <v>870</v>
      </c>
      <c r="C60" s="97">
        <v>24.018475750577366</v>
      </c>
      <c r="D60" s="97">
        <v>17.551963048498845</v>
      </c>
      <c r="E60" s="97">
        <v>4.7344110854503461</v>
      </c>
      <c r="F60" s="97">
        <v>0.92378752886836024</v>
      </c>
      <c r="G60" s="97">
        <v>48.960739030023092</v>
      </c>
    </row>
    <row r="61" spans="1:7" s="252" customFormat="1" ht="11.25" x14ac:dyDescent="0.3">
      <c r="A61" s="118" t="s">
        <v>184</v>
      </c>
      <c r="B61" s="100">
        <v>410</v>
      </c>
      <c r="C61" s="97">
        <v>30.024213075060537</v>
      </c>
      <c r="D61" s="97">
        <v>24.939467312348668</v>
      </c>
      <c r="E61" s="97">
        <v>3.3898305084745761</v>
      </c>
      <c r="F61" s="97">
        <v>14.527845036319611</v>
      </c>
      <c r="G61" s="97">
        <v>28.8135593220339</v>
      </c>
    </row>
    <row r="62" spans="1:7" s="252" customFormat="1" ht="11.25" x14ac:dyDescent="0.3">
      <c r="A62" s="118" t="s">
        <v>185</v>
      </c>
      <c r="B62" s="100">
        <v>160</v>
      </c>
      <c r="C62" s="97">
        <v>55.625</v>
      </c>
      <c r="D62" s="97">
        <v>4.375</v>
      </c>
      <c r="E62" s="97">
        <v>51.249999999999993</v>
      </c>
      <c r="F62" s="97" t="s">
        <v>233</v>
      </c>
      <c r="G62" s="97">
        <v>28.749999999999996</v>
      </c>
    </row>
    <row r="63" spans="1:7" s="252" customFormat="1" ht="11.25" x14ac:dyDescent="0.3">
      <c r="A63" s="118" t="s">
        <v>186</v>
      </c>
      <c r="B63" s="100">
        <v>130</v>
      </c>
      <c r="C63" s="97">
        <v>62.406015037593988</v>
      </c>
      <c r="D63" s="97">
        <v>61.65413533834586</v>
      </c>
      <c r="E63" s="97">
        <v>0.75187969924812026</v>
      </c>
      <c r="F63" s="97" t="s">
        <v>233</v>
      </c>
      <c r="G63" s="97">
        <v>42.857142857142854</v>
      </c>
    </row>
    <row r="64" spans="1:7" s="252" customFormat="1" ht="11.25" x14ac:dyDescent="0.3">
      <c r="A64" s="118" t="s">
        <v>161</v>
      </c>
      <c r="B64" s="100">
        <v>200</v>
      </c>
      <c r="C64" s="97">
        <v>35.820895522388057</v>
      </c>
      <c r="D64" s="97">
        <v>32.338308457711449</v>
      </c>
      <c r="E64" s="97">
        <v>1.9900497512437811</v>
      </c>
      <c r="F64" s="97">
        <v>3.4825870646766171</v>
      </c>
      <c r="G64" s="97">
        <v>36.318407960199004</v>
      </c>
    </row>
    <row r="65" spans="1:18" s="256" customFormat="1" ht="5.0999999999999996" customHeight="1" x14ac:dyDescent="0.2">
      <c r="A65" s="298"/>
      <c r="B65" s="299"/>
      <c r="C65" s="300"/>
      <c r="D65" s="300"/>
      <c r="E65" s="300"/>
      <c r="F65" s="300"/>
      <c r="G65" s="300"/>
      <c r="H65" s="123"/>
      <c r="I65" s="97"/>
      <c r="J65" s="97"/>
      <c r="K65" s="255"/>
      <c r="L65" s="441"/>
      <c r="M65" s="441"/>
      <c r="N65" s="441"/>
      <c r="O65" s="441"/>
      <c r="P65" s="441"/>
      <c r="Q65" s="441"/>
      <c r="R65" s="441"/>
    </row>
    <row r="66" spans="1:18" s="90" customFormat="1" ht="5.0999999999999996" customHeight="1" x14ac:dyDescent="0.25">
      <c r="A66" s="296"/>
      <c r="B66" s="297"/>
      <c r="C66" s="297"/>
      <c r="D66" s="297"/>
      <c r="E66" s="297"/>
      <c r="F66" s="297"/>
      <c r="G66" s="301"/>
      <c r="H66" s="123"/>
      <c r="I66" s="97"/>
      <c r="J66" s="97"/>
      <c r="K66" s="106"/>
      <c r="L66" s="121"/>
      <c r="M66" s="121"/>
      <c r="N66" s="121"/>
      <c r="O66" s="121"/>
      <c r="P66" s="121"/>
      <c r="Q66" s="241"/>
      <c r="R66" s="242"/>
    </row>
    <row r="67" spans="1:18" s="261" customFormat="1" ht="11.45" customHeight="1" x14ac:dyDescent="0.3">
      <c r="A67" s="442" t="s">
        <v>119</v>
      </c>
      <c r="B67" s="442"/>
      <c r="C67" s="442"/>
      <c r="D67" s="442"/>
      <c r="E67" s="442"/>
      <c r="F67" s="442"/>
      <c r="G67" s="442"/>
      <c r="H67" s="257"/>
      <c r="I67" s="257"/>
      <c r="J67" s="257"/>
      <c r="K67" s="258"/>
      <c r="L67" s="258"/>
      <c r="M67" s="258"/>
      <c r="N67" s="258"/>
      <c r="O67" s="258"/>
      <c r="P67" s="258"/>
      <c r="Q67" s="259"/>
      <c r="R67" s="260"/>
    </row>
    <row r="68" spans="1:18" s="261" customFormat="1" ht="11.45" customHeight="1" x14ac:dyDescent="0.3">
      <c r="A68" s="442" t="s">
        <v>120</v>
      </c>
      <c r="B68" s="442"/>
      <c r="C68" s="442"/>
      <c r="D68" s="442"/>
      <c r="E68" s="442"/>
      <c r="F68" s="442"/>
      <c r="G68" s="442"/>
      <c r="H68" s="257"/>
      <c r="I68" s="257"/>
      <c r="J68" s="257"/>
      <c r="K68" s="258"/>
      <c r="L68" s="258"/>
      <c r="M68" s="258"/>
      <c r="N68" s="258"/>
      <c r="O68" s="258"/>
      <c r="P68" s="258"/>
      <c r="Q68" s="259"/>
      <c r="R68" s="260"/>
    </row>
    <row r="69" spans="1:18" s="265" customFormat="1" ht="20.100000000000001" customHeight="1" x14ac:dyDescent="0.3">
      <c r="A69" s="443" t="s">
        <v>91</v>
      </c>
      <c r="B69" s="443"/>
      <c r="C69" s="443"/>
      <c r="D69" s="443"/>
      <c r="E69" s="443"/>
      <c r="F69" s="443"/>
      <c r="G69" s="443"/>
      <c r="H69" s="264"/>
      <c r="I69" s="264"/>
      <c r="J69" s="264"/>
    </row>
    <row r="70" spans="1:18" s="266" customFormat="1" ht="11.45" customHeight="1" x14ac:dyDescent="0.3">
      <c r="A70" s="439" t="s">
        <v>136</v>
      </c>
      <c r="B70" s="439"/>
      <c r="C70" s="439"/>
      <c r="D70" s="439"/>
      <c r="E70" s="439"/>
      <c r="F70" s="439"/>
      <c r="G70" s="439"/>
      <c r="N70" s="267"/>
      <c r="O70" s="268"/>
      <c r="P70" s="268"/>
      <c r="Q70" s="268"/>
      <c r="R70" s="268"/>
    </row>
  </sheetData>
  <mergeCells count="9">
    <mergeCell ref="A2:G2"/>
    <mergeCell ref="A68:G68"/>
    <mergeCell ref="A70:G70"/>
    <mergeCell ref="B7:B8"/>
    <mergeCell ref="C7:E7"/>
    <mergeCell ref="F7:G7"/>
    <mergeCell ref="L65:R65"/>
    <mergeCell ref="A67:G67"/>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25" t="s">
        <v>101</v>
      </c>
      <c r="B2" s="425"/>
      <c r="C2" s="425"/>
      <c r="D2" s="425"/>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148</v>
      </c>
      <c r="D5" s="112" t="s">
        <v>232</v>
      </c>
    </row>
    <row r="6" spans="1:4" s="14" customFormat="1" ht="5.0999999999999996" customHeight="1" x14ac:dyDescent="0.25">
      <c r="A6" s="186"/>
      <c r="B6" s="187"/>
      <c r="C6" s="187"/>
      <c r="D6" s="187"/>
    </row>
    <row r="7" spans="1:4" s="269" customFormat="1" ht="15" customHeight="1" x14ac:dyDescent="0.3">
      <c r="A7" s="193"/>
      <c r="B7" s="445" t="s">
        <v>122</v>
      </c>
      <c r="C7" s="444" t="s">
        <v>74</v>
      </c>
      <c r="D7" s="444"/>
    </row>
    <row r="8" spans="1:4" s="123" customFormat="1" ht="39.950000000000003" customHeight="1" x14ac:dyDescent="0.2">
      <c r="A8" s="185"/>
      <c r="B8" s="445"/>
      <c r="C8" s="286" t="s">
        <v>72</v>
      </c>
      <c r="D8" s="286" t="s">
        <v>73</v>
      </c>
    </row>
    <row r="9" spans="1:4" s="123" customFormat="1" ht="5.0999999999999996" customHeight="1" x14ac:dyDescent="0.2">
      <c r="A9" s="194"/>
      <c r="B9" s="184"/>
      <c r="C9" s="195"/>
      <c r="D9" s="195"/>
    </row>
    <row r="10" spans="1:4" s="123" customFormat="1" ht="5.0999999999999996" customHeight="1" x14ac:dyDescent="0.2">
      <c r="A10" s="196"/>
      <c r="B10" s="197"/>
      <c r="C10" s="197"/>
      <c r="D10" s="197"/>
    </row>
    <row r="11" spans="1:4" s="16" customFormat="1" ht="15" customHeight="1" x14ac:dyDescent="0.3">
      <c r="A11" s="113" t="s">
        <v>3</v>
      </c>
      <c r="B11" s="86">
        <v>9330</v>
      </c>
      <c r="C11" s="114">
        <v>18.26170828421391</v>
      </c>
      <c r="D11" s="114">
        <v>11.359982852856071</v>
      </c>
    </row>
    <row r="12" spans="1:4" s="138" customFormat="1" ht="5.0999999999999996" customHeight="1" x14ac:dyDescent="0.2">
      <c r="A12" s="115"/>
      <c r="B12" s="97"/>
      <c r="C12" s="97"/>
      <c r="D12" s="97"/>
    </row>
    <row r="13" spans="1:4" s="16" customFormat="1" ht="15" customHeight="1" x14ac:dyDescent="0.3">
      <c r="A13" s="116" t="s">
        <v>85</v>
      </c>
      <c r="B13" s="94">
        <v>1450</v>
      </c>
      <c r="C13" s="117">
        <v>51.312154696132595</v>
      </c>
      <c r="D13" s="117">
        <v>26.657458563535911</v>
      </c>
    </row>
    <row r="14" spans="1:4" s="138" customFormat="1" ht="5.0999999999999996" customHeight="1" x14ac:dyDescent="0.2">
      <c r="A14" s="115"/>
      <c r="B14" s="97"/>
      <c r="C14" s="97"/>
      <c r="D14" s="97"/>
    </row>
    <row r="15" spans="1:4" s="223" customFormat="1" ht="12" x14ac:dyDescent="0.2">
      <c r="A15" s="118" t="s">
        <v>149</v>
      </c>
      <c r="B15" s="100">
        <v>210</v>
      </c>
      <c r="C15" s="97">
        <v>58.536585365853654</v>
      </c>
      <c r="D15" s="97">
        <v>15.121951219512194</v>
      </c>
    </row>
    <row r="16" spans="1:4" s="223" customFormat="1" ht="12" x14ac:dyDescent="0.2">
      <c r="A16" s="118" t="s">
        <v>150</v>
      </c>
      <c r="B16" s="100">
        <v>160</v>
      </c>
      <c r="C16" s="97">
        <v>25.316455696202532</v>
      </c>
      <c r="D16" s="97">
        <v>21.518987341772153</v>
      </c>
    </row>
    <row r="17" spans="1:4" s="223" customFormat="1" ht="12" x14ac:dyDescent="0.2">
      <c r="A17" s="118" t="s">
        <v>151</v>
      </c>
      <c r="B17" s="100">
        <v>120</v>
      </c>
      <c r="C17" s="97">
        <v>53.448275862068961</v>
      </c>
      <c r="D17" s="97">
        <v>38.793103448275865</v>
      </c>
    </row>
    <row r="18" spans="1:4" s="223" customFormat="1" ht="12" x14ac:dyDescent="0.2">
      <c r="A18" s="118" t="s">
        <v>152</v>
      </c>
      <c r="B18" s="100">
        <v>90</v>
      </c>
      <c r="C18" s="97">
        <v>87.2340425531915</v>
      </c>
      <c r="D18" s="97">
        <v>28.723404255319153</v>
      </c>
    </row>
    <row r="19" spans="1:4" s="223" customFormat="1" ht="12" x14ac:dyDescent="0.2">
      <c r="A19" s="118" t="s">
        <v>153</v>
      </c>
      <c r="B19" s="100">
        <v>90</v>
      </c>
      <c r="C19" s="97">
        <v>71.428571428571431</v>
      </c>
      <c r="D19" s="97">
        <v>5.4945054945054945</v>
      </c>
    </row>
    <row r="20" spans="1:4" s="223" customFormat="1" ht="12" x14ac:dyDescent="0.2">
      <c r="A20" s="118" t="s">
        <v>154</v>
      </c>
      <c r="B20" s="100">
        <v>80</v>
      </c>
      <c r="C20" s="97">
        <v>16.25</v>
      </c>
      <c r="D20" s="97">
        <v>7.5</v>
      </c>
    </row>
    <row r="21" spans="1:4" s="223" customFormat="1" ht="12" x14ac:dyDescent="0.2">
      <c r="A21" s="118" t="s">
        <v>155</v>
      </c>
      <c r="B21" s="100">
        <v>80</v>
      </c>
      <c r="C21" s="97">
        <v>55.844155844155843</v>
      </c>
      <c r="D21" s="97">
        <v>41.558441558441558</v>
      </c>
    </row>
    <row r="22" spans="1:4" s="223" customFormat="1" ht="12" x14ac:dyDescent="0.2">
      <c r="A22" s="118" t="s">
        <v>156</v>
      </c>
      <c r="B22" s="100">
        <v>70</v>
      </c>
      <c r="C22" s="97">
        <v>75</v>
      </c>
      <c r="D22" s="97">
        <v>82.35294117647058</v>
      </c>
    </row>
    <row r="23" spans="1:4" s="223" customFormat="1" ht="12" x14ac:dyDescent="0.2">
      <c r="A23" s="118" t="s">
        <v>157</v>
      </c>
      <c r="B23" s="100">
        <v>60</v>
      </c>
      <c r="C23" s="97">
        <v>63.793103448275865</v>
      </c>
      <c r="D23" s="97">
        <v>44.827586206896555</v>
      </c>
    </row>
    <row r="24" spans="1:4" s="223" customFormat="1" ht="12" x14ac:dyDescent="0.2">
      <c r="A24" s="118" t="s">
        <v>158</v>
      </c>
      <c r="B24" s="100">
        <v>50</v>
      </c>
      <c r="C24" s="97">
        <v>25</v>
      </c>
      <c r="D24" s="97">
        <v>1.9230769230769231</v>
      </c>
    </row>
    <row r="25" spans="1:4" s="223" customFormat="1" ht="12" x14ac:dyDescent="0.2">
      <c r="A25" s="118" t="s">
        <v>159</v>
      </c>
      <c r="B25" s="100">
        <v>40</v>
      </c>
      <c r="C25" s="97" t="s">
        <v>233</v>
      </c>
      <c r="D25" s="97">
        <v>40.476190476190474</v>
      </c>
    </row>
    <row r="26" spans="1:4" s="223" customFormat="1" ht="12" x14ac:dyDescent="0.2">
      <c r="A26" s="118" t="s">
        <v>160</v>
      </c>
      <c r="B26" s="100">
        <v>40</v>
      </c>
      <c r="C26" s="97">
        <v>94.73684210526315</v>
      </c>
      <c r="D26" s="97">
        <v>28.947368421052634</v>
      </c>
    </row>
    <row r="27" spans="1:4" s="223" customFormat="1" ht="12" x14ac:dyDescent="0.2">
      <c r="A27" s="118" t="s">
        <v>161</v>
      </c>
      <c r="B27" s="100">
        <v>370</v>
      </c>
      <c r="C27" s="97">
        <v>49.051490514905147</v>
      </c>
      <c r="D27" s="97">
        <v>25.745257452574528</v>
      </c>
    </row>
    <row r="28" spans="1:4" s="138" customFormat="1" ht="5.0999999999999996" customHeight="1" x14ac:dyDescent="0.2">
      <c r="A28" s="115"/>
      <c r="B28" s="97"/>
      <c r="C28" s="97"/>
      <c r="D28" s="97"/>
    </row>
    <row r="29" spans="1:4" s="16" customFormat="1" ht="12" x14ac:dyDescent="0.3">
      <c r="A29" s="116" t="s">
        <v>52</v>
      </c>
      <c r="B29" s="94">
        <v>4190</v>
      </c>
      <c r="C29" s="117">
        <v>16.893342877594847</v>
      </c>
      <c r="D29" s="117">
        <v>10.546408971605823</v>
      </c>
    </row>
    <row r="30" spans="1:4" s="138" customFormat="1" ht="5.0999999999999996" customHeight="1" x14ac:dyDescent="0.2">
      <c r="A30" s="115"/>
      <c r="B30" s="97"/>
      <c r="C30" s="97"/>
      <c r="D30" s="97"/>
    </row>
    <row r="31" spans="1:4" s="223" customFormat="1" ht="12" x14ac:dyDescent="0.2">
      <c r="A31" s="118" t="s">
        <v>162</v>
      </c>
      <c r="B31" s="100">
        <v>2010</v>
      </c>
      <c r="C31" s="97">
        <v>18.793619142572282</v>
      </c>
      <c r="D31" s="97">
        <v>9.9700897308075778</v>
      </c>
    </row>
    <row r="32" spans="1:4" s="223" customFormat="1" ht="12" x14ac:dyDescent="0.2">
      <c r="A32" s="118" t="s">
        <v>163</v>
      </c>
      <c r="B32" s="100">
        <v>850</v>
      </c>
      <c r="C32" s="97">
        <v>15.19434628975265</v>
      </c>
      <c r="D32" s="97">
        <v>7.5382803297997638</v>
      </c>
    </row>
    <row r="33" spans="1:4" s="223" customFormat="1" ht="12" x14ac:dyDescent="0.2">
      <c r="A33" s="118" t="s">
        <v>164</v>
      </c>
      <c r="B33" s="100">
        <v>320</v>
      </c>
      <c r="C33" s="97">
        <v>14.511041009463725</v>
      </c>
      <c r="D33" s="97">
        <v>31.545741324921135</v>
      </c>
    </row>
    <row r="34" spans="1:4" s="223" customFormat="1" ht="12" x14ac:dyDescent="0.2">
      <c r="A34" s="118" t="s">
        <v>165</v>
      </c>
      <c r="B34" s="100">
        <v>190</v>
      </c>
      <c r="C34" s="97">
        <v>8.7628865979381434</v>
      </c>
      <c r="D34" s="97">
        <v>14.948453608247423</v>
      </c>
    </row>
    <row r="35" spans="1:4" s="223" customFormat="1" ht="12" x14ac:dyDescent="0.2">
      <c r="A35" s="118" t="s">
        <v>166</v>
      </c>
      <c r="B35" s="100">
        <v>190</v>
      </c>
      <c r="C35" s="97">
        <v>10.880829015544041</v>
      </c>
      <c r="D35" s="97">
        <v>3.1088082901554404</v>
      </c>
    </row>
    <row r="36" spans="1:4" s="223" customFormat="1" ht="12" x14ac:dyDescent="0.2">
      <c r="A36" s="118" t="s">
        <v>167</v>
      </c>
      <c r="B36" s="100">
        <v>130</v>
      </c>
      <c r="C36" s="97">
        <v>15.625</v>
      </c>
      <c r="D36" s="97">
        <v>7.03125</v>
      </c>
    </row>
    <row r="37" spans="1:4" s="223" customFormat="1" ht="12" x14ac:dyDescent="0.2">
      <c r="A37" s="118" t="s">
        <v>168</v>
      </c>
      <c r="B37" s="100">
        <v>130</v>
      </c>
      <c r="C37" s="97">
        <v>18.110236220472441</v>
      </c>
      <c r="D37" s="97">
        <v>4.7244094488188972</v>
      </c>
    </row>
    <row r="38" spans="1:4" s="223" customFormat="1" ht="12" x14ac:dyDescent="0.2">
      <c r="A38" s="118" t="s">
        <v>169</v>
      </c>
      <c r="B38" s="100">
        <v>100</v>
      </c>
      <c r="C38" s="97">
        <v>32</v>
      </c>
      <c r="D38" s="97">
        <v>18</v>
      </c>
    </row>
    <row r="39" spans="1:4" s="223" customFormat="1" ht="12" x14ac:dyDescent="0.2">
      <c r="A39" s="118" t="s">
        <v>170</v>
      </c>
      <c r="B39" s="100">
        <v>80</v>
      </c>
      <c r="C39" s="97">
        <v>13.580246913580247</v>
      </c>
      <c r="D39" s="97">
        <v>6.1728395061728394</v>
      </c>
    </row>
    <row r="40" spans="1:4" s="223" customFormat="1" ht="12" x14ac:dyDescent="0.2">
      <c r="A40" s="118" t="s">
        <v>161</v>
      </c>
      <c r="B40" s="100">
        <v>200</v>
      </c>
      <c r="C40" s="97">
        <v>16.326530612244898</v>
      </c>
      <c r="D40" s="97">
        <v>2.5510204081632653</v>
      </c>
    </row>
    <row r="41" spans="1:4" s="138" customFormat="1" ht="5.0999999999999996" customHeight="1" x14ac:dyDescent="0.2">
      <c r="A41" s="115"/>
      <c r="B41" s="97"/>
      <c r="C41" s="97"/>
      <c r="D41" s="97"/>
    </row>
    <row r="42" spans="1:4" s="16" customFormat="1" ht="15" customHeight="1" x14ac:dyDescent="0.3">
      <c r="A42" s="116" t="s">
        <v>54</v>
      </c>
      <c r="B42" s="94">
        <v>1920</v>
      </c>
      <c r="C42" s="117">
        <v>10.317873892652424</v>
      </c>
      <c r="D42" s="117">
        <v>8.7024491922876486</v>
      </c>
    </row>
    <row r="43" spans="1:4" s="138" customFormat="1" ht="5.0999999999999996" customHeight="1" x14ac:dyDescent="0.2">
      <c r="A43" s="115"/>
      <c r="B43" s="97"/>
      <c r="C43" s="97"/>
      <c r="D43" s="97"/>
    </row>
    <row r="44" spans="1:4" s="223" customFormat="1" ht="12" x14ac:dyDescent="0.2">
      <c r="A44" s="118" t="s">
        <v>171</v>
      </c>
      <c r="B44" s="100">
        <v>370</v>
      </c>
      <c r="C44" s="97">
        <v>2.1563342318059302</v>
      </c>
      <c r="D44" s="97">
        <v>1.6172506738544474</v>
      </c>
    </row>
    <row r="45" spans="1:4" s="223" customFormat="1" ht="12" x14ac:dyDescent="0.2">
      <c r="A45" s="118" t="s">
        <v>172</v>
      </c>
      <c r="B45" s="100">
        <v>210</v>
      </c>
      <c r="C45" s="97">
        <v>16.826923076923077</v>
      </c>
      <c r="D45" s="97">
        <v>22.596153846153847</v>
      </c>
    </row>
    <row r="46" spans="1:4" s="223" customFormat="1" ht="12" x14ac:dyDescent="0.2">
      <c r="A46" s="118" t="s">
        <v>173</v>
      </c>
      <c r="B46" s="100">
        <v>210</v>
      </c>
      <c r="C46" s="97">
        <v>3.4146341463414638</v>
      </c>
      <c r="D46" s="97">
        <v>21.951219512195124</v>
      </c>
    </row>
    <row r="47" spans="1:4" s="223" customFormat="1" ht="12" x14ac:dyDescent="0.2">
      <c r="A47" s="118" t="s">
        <v>174</v>
      </c>
      <c r="B47" s="100">
        <v>160</v>
      </c>
      <c r="C47" s="97">
        <v>22.012578616352201</v>
      </c>
      <c r="D47" s="97">
        <v>3.1446540880503147</v>
      </c>
    </row>
    <row r="48" spans="1:4" s="223" customFormat="1" ht="12" x14ac:dyDescent="0.2">
      <c r="A48" s="118" t="s">
        <v>175</v>
      </c>
      <c r="B48" s="100">
        <v>100</v>
      </c>
      <c r="C48" s="97">
        <v>13.684210526315791</v>
      </c>
      <c r="D48" s="97">
        <v>12.631578947368421</v>
      </c>
    </row>
    <row r="49" spans="1:4" s="223" customFormat="1" ht="12" x14ac:dyDescent="0.2">
      <c r="A49" s="118" t="s">
        <v>176</v>
      </c>
      <c r="B49" s="100">
        <v>90</v>
      </c>
      <c r="C49" s="97">
        <v>6.4516129032258061</v>
      </c>
      <c r="D49" s="97">
        <v>5.376344086021505</v>
      </c>
    </row>
    <row r="50" spans="1:4" s="223" customFormat="1" ht="12" x14ac:dyDescent="0.2">
      <c r="A50" s="118" t="s">
        <v>177</v>
      </c>
      <c r="B50" s="100">
        <v>90</v>
      </c>
      <c r="C50" s="97">
        <v>13.333333333333334</v>
      </c>
      <c r="D50" s="97">
        <v>2.2222222222222223</v>
      </c>
    </row>
    <row r="51" spans="1:4" s="223" customFormat="1" ht="12" x14ac:dyDescent="0.2">
      <c r="A51" s="118" t="s">
        <v>178</v>
      </c>
      <c r="B51" s="100">
        <v>70</v>
      </c>
      <c r="C51" s="97">
        <v>1.3513513513513513</v>
      </c>
      <c r="D51" s="97">
        <v>5.4054054054054053</v>
      </c>
    </row>
    <row r="52" spans="1:4" s="223" customFormat="1" ht="12" x14ac:dyDescent="0.2">
      <c r="A52" s="118" t="s">
        <v>179</v>
      </c>
      <c r="B52" s="100">
        <v>60</v>
      </c>
      <c r="C52" s="97">
        <v>25</v>
      </c>
      <c r="D52" s="97">
        <v>25</v>
      </c>
    </row>
    <row r="53" spans="1:4" s="223" customFormat="1" ht="12" x14ac:dyDescent="0.2">
      <c r="A53" s="118" t="s">
        <v>180</v>
      </c>
      <c r="B53" s="100">
        <v>60</v>
      </c>
      <c r="C53" s="97">
        <v>11.666666666666666</v>
      </c>
      <c r="D53" s="97" t="s">
        <v>233</v>
      </c>
    </row>
    <row r="54" spans="1:4" s="223" customFormat="1" ht="12" x14ac:dyDescent="0.2">
      <c r="A54" s="118" t="s">
        <v>181</v>
      </c>
      <c r="B54" s="100">
        <v>60</v>
      </c>
      <c r="C54" s="97">
        <v>38.181818181818187</v>
      </c>
      <c r="D54" s="97">
        <v>1.8181818181818181</v>
      </c>
    </row>
    <row r="55" spans="1:4" s="223" customFormat="1" ht="12" x14ac:dyDescent="0.2">
      <c r="A55" s="118" t="s">
        <v>182</v>
      </c>
      <c r="B55" s="100">
        <v>50</v>
      </c>
      <c r="C55" s="97">
        <v>16.981132075471699</v>
      </c>
      <c r="D55" s="97">
        <v>1.8867924528301887</v>
      </c>
    </row>
    <row r="56" spans="1:4" s="223" customFormat="1" ht="12" x14ac:dyDescent="0.2">
      <c r="A56" s="118" t="s">
        <v>161</v>
      </c>
      <c r="B56" s="100">
        <v>400</v>
      </c>
      <c r="C56" s="97">
        <v>7.3232323232323235</v>
      </c>
      <c r="D56" s="97">
        <v>6.0606060606060606</v>
      </c>
    </row>
    <row r="57" spans="1:4" s="138" customFormat="1" ht="5.0999999999999996" customHeight="1" x14ac:dyDescent="0.2">
      <c r="A57" s="115"/>
      <c r="B57" s="97"/>
      <c r="C57" s="97"/>
      <c r="D57" s="97"/>
    </row>
    <row r="58" spans="1:4" s="6" customFormat="1" ht="15" customHeight="1" x14ac:dyDescent="0.2">
      <c r="A58" s="116" t="s">
        <v>57</v>
      </c>
      <c r="B58" s="94">
        <v>1770</v>
      </c>
      <c r="C58" s="117">
        <v>3.102086858432036</v>
      </c>
      <c r="D58" s="117">
        <v>3.6661026508742243</v>
      </c>
    </row>
    <row r="59" spans="1:4" s="138" customFormat="1" ht="5.0999999999999996" customHeight="1" x14ac:dyDescent="0.2">
      <c r="A59" s="115"/>
      <c r="B59" s="97"/>
      <c r="C59" s="97"/>
      <c r="D59" s="97"/>
    </row>
    <row r="60" spans="1:4" s="223" customFormat="1" ht="12" x14ac:dyDescent="0.2">
      <c r="A60" s="118" t="s">
        <v>183</v>
      </c>
      <c r="B60" s="100">
        <v>870</v>
      </c>
      <c r="C60" s="97">
        <v>1.9630484988452657</v>
      </c>
      <c r="D60" s="97">
        <v>2.8868360277136258</v>
      </c>
    </row>
    <row r="61" spans="1:4" s="223" customFormat="1" ht="12" x14ac:dyDescent="0.2">
      <c r="A61" s="118" t="s">
        <v>184</v>
      </c>
      <c r="B61" s="100">
        <v>410</v>
      </c>
      <c r="C61" s="97">
        <v>4.8426150121065374</v>
      </c>
      <c r="D61" s="97">
        <v>6.053268765133172</v>
      </c>
    </row>
    <row r="62" spans="1:4" s="223" customFormat="1" ht="12" x14ac:dyDescent="0.2">
      <c r="A62" s="118" t="s">
        <v>185</v>
      </c>
      <c r="B62" s="100">
        <v>160</v>
      </c>
      <c r="C62" s="97" t="s">
        <v>233</v>
      </c>
      <c r="D62" s="97" t="s">
        <v>233</v>
      </c>
    </row>
    <row r="63" spans="1:4" s="223" customFormat="1" ht="12" x14ac:dyDescent="0.2">
      <c r="A63" s="118" t="s">
        <v>186</v>
      </c>
      <c r="B63" s="100">
        <v>130</v>
      </c>
      <c r="C63" s="97">
        <v>0.75187969924812026</v>
      </c>
      <c r="D63" s="97">
        <v>11.278195488721805</v>
      </c>
    </row>
    <row r="64" spans="1:4" s="223" customFormat="1" ht="12" x14ac:dyDescent="0.2">
      <c r="A64" s="118" t="s">
        <v>161</v>
      </c>
      <c r="B64" s="100">
        <v>200</v>
      </c>
      <c r="C64" s="97">
        <v>8.4577114427860707</v>
      </c>
      <c r="D64" s="97" t="s">
        <v>233</v>
      </c>
    </row>
    <row r="65" spans="1:18" s="223" customFormat="1" ht="5.0999999999999996" customHeight="1" x14ac:dyDescent="0.2">
      <c r="A65" s="293"/>
      <c r="B65" s="294"/>
      <c r="C65" s="295"/>
      <c r="D65" s="295"/>
      <c r="E65" s="231"/>
      <c r="F65" s="231"/>
      <c r="G65" s="231"/>
      <c r="H65" s="231"/>
      <c r="I65" s="231"/>
      <c r="J65" s="97"/>
      <c r="K65" s="240"/>
      <c r="L65" s="436"/>
      <c r="M65" s="436"/>
      <c r="N65" s="436"/>
      <c r="O65" s="436"/>
      <c r="P65" s="436"/>
      <c r="Q65" s="436"/>
      <c r="R65" s="436"/>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273" customFormat="1" ht="12" customHeight="1" x14ac:dyDescent="0.15">
      <c r="A67" s="446" t="s">
        <v>119</v>
      </c>
      <c r="B67" s="446"/>
      <c r="C67" s="446"/>
      <c r="D67" s="446"/>
      <c r="E67" s="257"/>
      <c r="F67" s="257"/>
      <c r="G67" s="257"/>
      <c r="H67" s="257"/>
      <c r="I67" s="257"/>
      <c r="J67" s="257"/>
      <c r="K67" s="270"/>
      <c r="L67" s="270"/>
      <c r="M67" s="270"/>
      <c r="N67" s="270"/>
      <c r="O67" s="270"/>
      <c r="P67" s="270"/>
      <c r="Q67" s="271"/>
      <c r="R67" s="272"/>
    </row>
    <row r="68" spans="1:18" s="273" customFormat="1" ht="21.95" customHeight="1" x14ac:dyDescent="0.15">
      <c r="A68" s="446" t="s">
        <v>91</v>
      </c>
      <c r="B68" s="446"/>
      <c r="C68" s="446"/>
      <c r="D68" s="446"/>
      <c r="E68" s="257"/>
      <c r="F68" s="257"/>
      <c r="G68" s="257"/>
      <c r="H68" s="257"/>
      <c r="I68" s="257"/>
      <c r="J68" s="257"/>
      <c r="K68" s="274"/>
      <c r="L68" s="274"/>
      <c r="M68" s="274"/>
      <c r="N68" s="274"/>
      <c r="O68" s="274"/>
      <c r="P68" s="274"/>
      <c r="Q68" s="275"/>
      <c r="R68" s="275"/>
    </row>
    <row r="69" spans="1:18" s="277" customFormat="1" ht="12" customHeight="1" x14ac:dyDescent="0.15">
      <c r="A69" s="427" t="s">
        <v>136</v>
      </c>
      <c r="B69" s="427"/>
      <c r="C69" s="427"/>
      <c r="D69" s="427"/>
      <c r="E69" s="276"/>
      <c r="F69" s="276"/>
      <c r="G69" s="276"/>
      <c r="N69" s="278"/>
      <c r="O69" s="279"/>
      <c r="P69" s="279"/>
      <c r="Q69" s="279"/>
      <c r="R69" s="279"/>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2025-07-07T15:22:30Z</cp:lastPrinted>
  <dcterms:created xsi:type="dcterms:W3CDTF">2017-06-19T15:24:41Z</dcterms:created>
  <dcterms:modified xsi:type="dcterms:W3CDTF">2025-07-07T15:22:31Z</dcterms:modified>
</cp:coreProperties>
</file>