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PianPart\PianCont\PROCESSI\Risultati finali\Da pubblicare\"/>
    </mc:Choice>
  </mc:AlternateContent>
  <bookViews>
    <workbookView xWindow="0" yWindow="0" windowWidth="25200" windowHeight="11595"/>
  </bookViews>
  <sheets>
    <sheet name="Benchmark Costi Sintetico" sheetId="1" r:id="rId1"/>
  </sheets>
  <definedNames>
    <definedName name="_xlnm.Print_Area" localSheetId="0">'Benchmark Costi Sintetico'!$A$2:$I$48</definedName>
    <definedName name="ColTot29" localSheetId="0">'Benchmark Costi Sintetico'!#REF!</definedName>
    <definedName name="ColTot4" localSheetId="0">'Benchmark Costi Sintetico'!$E$4:$E$47</definedName>
    <definedName name="ColTot5" localSheetId="0">'Benchmark Costi Sintetico'!$F$4:$F$47</definedName>
    <definedName name="ColTot6" localSheetId="0">'Benchmark Costi Sintetico'!$G$4:$G$47</definedName>
    <definedName name="ColTot7" localSheetId="0">'Benchmark Costi Sintetico'!$H$4:$H$47</definedName>
    <definedName name="ColTot8" localSheetId="0">'Benchmark Costi Sintetico'!$I$4:$I$47</definedName>
    <definedName name="_xlnm.Print_Titles" localSheetId="0">'Benchmark Costi Sintetico'!$A:$E,'Benchmark Costi Sintetico'!$2:$3</definedName>
  </definedNames>
  <calcPr calcId="152511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</calcChain>
</file>

<file path=xl/comments1.xml><?xml version="1.0" encoding="utf-8"?>
<comments xmlns="http://schemas.openxmlformats.org/spreadsheetml/2006/main">
  <authors>
    <author>Author</author>
  </authors>
  <commentList>
    <comment ref="H29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1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3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4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5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6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7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38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1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2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  <comment ref="H44" authorId="0" shapeId="0">
      <text>
        <r>
          <rPr>
            <sz val="11"/>
            <color theme="1"/>
            <rFont val="Calibri"/>
          </rPr>
          <t>Per questo processo, gli interventi economici non sono considerati come dei costi ma come delle risorse impiegate a favore delle imprese</t>
        </r>
      </text>
    </comment>
  </commentList>
</comments>
</file>

<file path=xl/sharedStrings.xml><?xml version="1.0" encoding="utf-8"?>
<sst xmlns="http://schemas.openxmlformats.org/spreadsheetml/2006/main" count="80" uniqueCount="80">
  <si>
    <t>MAPPA DEI PROCESSI</t>
  </si>
  <si>
    <t>Tema
(MacroProcesso)</t>
  </si>
  <si>
    <t>Funzione
(Processo)</t>
  </si>
  <si>
    <t/>
  </si>
  <si>
    <t>A Governo Camerale</t>
  </si>
  <si>
    <t>A1 Pianificazione, monitoraggio e controllo dell'Ente</t>
  </si>
  <si>
    <t>A1.1 Performance camerale</t>
  </si>
  <si>
    <t>A1.2 Compliance normativa</t>
  </si>
  <si>
    <t>A1.3 Organizzazione camerale</t>
  </si>
  <si>
    <t>A2 Organi camerali, rapporti istituzionali e relazioni con il sistema allargato</t>
  </si>
  <si>
    <t>A2.1 Gestione e supporto organi</t>
  </si>
  <si>
    <t>A2.2 Promozione e sviluppo dei servizi camerali</t>
  </si>
  <si>
    <t>A2.3 Gestione documentale</t>
  </si>
  <si>
    <t>A2.4 Rilevazioni statistiche</t>
  </si>
  <si>
    <t>A3 Comunicazione</t>
  </si>
  <si>
    <t>A3.1 Comunicazione</t>
  </si>
  <si>
    <t>B Processi di supporto</t>
  </si>
  <si>
    <t>B1 Risorse umane</t>
  </si>
  <si>
    <t>B1.1 Gestione del personale</t>
  </si>
  <si>
    <t>B2 Acquisti, patrimonio e servizi di sede</t>
  </si>
  <si>
    <t>B2.1 Acquisti</t>
  </si>
  <si>
    <t>B2.2 Patrimonio e servizi di sede</t>
  </si>
  <si>
    <t>B3 Bilancio e finanza</t>
  </si>
  <si>
    <t>B3.1 Diritto annuale</t>
  </si>
  <si>
    <t>B3.2 Contabilità e finanza</t>
  </si>
  <si>
    <t xml:space="preserve">C Trasparenza, semplificazione e tutela </t>
  </si>
  <si>
    <t>C1 Semplificazione e trasparenza</t>
  </si>
  <si>
    <t>C1.1 Gestione del registro delle imprese, albi ed elenchi</t>
  </si>
  <si>
    <t>C1.2 Gestione SUAP e fascicolo elettronico di impresa</t>
  </si>
  <si>
    <t>C2 Tutela e legalità</t>
  </si>
  <si>
    <t>C2.1 Tutela della legalità</t>
  </si>
  <si>
    <t>C2.2 Tutela della fede pubblica e del consumatore e regolazione del mercato</t>
  </si>
  <si>
    <t>C2.3 Informazione, vigilanza e controllo su sicurezza e conformità dei prodotti</t>
  </si>
  <si>
    <t>C2.4 Sanzioni amministrative</t>
  </si>
  <si>
    <t>C2.5 Metrologia legale</t>
  </si>
  <si>
    <t>C2.6 Registro nazionale dei protesti</t>
  </si>
  <si>
    <t>C2.7 Servizi di composizione delle controversie e delle situazioni di crisi</t>
  </si>
  <si>
    <t>C2.8 Rilevazione prezzi/tariffe e borse merci</t>
  </si>
  <si>
    <t>C2.9 Gestione controlli prodotti delle filiere del Made in Italy e organismi di controllo</t>
  </si>
  <si>
    <t>C2.10 Tutela della proprietà industriale</t>
  </si>
  <si>
    <t>D Sviluppo della competitività</t>
  </si>
  <si>
    <t>D1 Internazionalizzazione</t>
  </si>
  <si>
    <t>D1.1 Servizi di informazione, formazione e assistenza all'export</t>
  </si>
  <si>
    <t>D1.2 Servizi certificativi per l'export</t>
  </si>
  <si>
    <t>D2 Digitalizzazione</t>
  </si>
  <si>
    <t>D2.1 Gestione punti impresa digitale (servizi di assistenza alla digitalizzazione delle imprese)</t>
  </si>
  <si>
    <t>D2.2 Servizi connessi all'agenda digitale</t>
  </si>
  <si>
    <t>D3 Turismo e cultura</t>
  </si>
  <si>
    <t>D3.1 Iniziative a sostegno dei settori del turismo e della cultura</t>
  </si>
  <si>
    <t>D4 Orientamento al lavoro ed alle professioni</t>
  </si>
  <si>
    <t>D4.1 Orientamento</t>
  </si>
  <si>
    <t>D4.2 Alternanza scuola/lavoro e formazione per il lavoro</t>
  </si>
  <si>
    <t>D4.3 Supporto incontro d/o di lavoro</t>
  </si>
  <si>
    <t>D4.4 Certificazione competenze</t>
  </si>
  <si>
    <t>D5 Ambiente e sviluppo sostenibile</t>
  </si>
  <si>
    <t>D5.1 Iniziative a sostegno dello sviluppo sostenibile</t>
  </si>
  <si>
    <t>D5.2 Tenuta albo gestori ambientali</t>
  </si>
  <si>
    <t>D5.3 Pratiche ambientali e tenuta registri in materia ambientale</t>
  </si>
  <si>
    <t>D6 Sviluppo e qualificazione aziendale e dei prodotti</t>
  </si>
  <si>
    <t>D6.1 Iniziative a sostegno dello sviluppo d'impresa</t>
  </si>
  <si>
    <t>D6.2 Qualificazione delle imprese, delle filiere e delle produzioni</t>
  </si>
  <si>
    <t>D6.3 Osservatori economici</t>
  </si>
  <si>
    <t>E Maggiorazione D. annuale</t>
  </si>
  <si>
    <t>E1 PROGETTI A VALERE SU MAGGIORAZIONE 20% DIRITTO ANNUALE</t>
  </si>
  <si>
    <t>E1.1 Gestione progetti a valere su maggiorazione 20% Diritto annuale</t>
  </si>
  <si>
    <t>F Altri servizi camerali</t>
  </si>
  <si>
    <t>F1 Altri servizi ad imprese e territorio</t>
  </si>
  <si>
    <t>F1.1 Valorizzazione patrimonio camerale</t>
  </si>
  <si>
    <t>F1.2 Altri servizi di assistenza e supporto alle imprese in regime di libero mercato</t>
  </si>
  <si>
    <t>Z Fuori perimetro</t>
  </si>
  <si>
    <t>Z1 Extra</t>
  </si>
  <si>
    <t>Z1.1 Attività fuori perimetro</t>
  </si>
  <si>
    <t>COSTI DIRETTI INTERNI (personale)</t>
  </si>
  <si>
    <t>ALTRI COSTI DIRETTI</t>
  </si>
  <si>
    <t>COSTI INDIRETTI</t>
  </si>
  <si>
    <t>INTERVENTI ECONOMICI</t>
  </si>
  <si>
    <t>FIRENZE</t>
  </si>
  <si>
    <t>Totale
2022</t>
  </si>
  <si>
    <t>Macro Funzione</t>
  </si>
  <si>
    <t>Costo Processi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</si>
</sst>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b/>
      <sz val="14"/>
      <color rgb="FF008B8B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8"/>
      <color theme="1"/>
      <name val="Calibri"/>
      <family val="2"/>
    </font>
    <font>
      <b/>
      <sz val="8"/>
      <color rgb="FF008B8B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3C3C3"/>
      </patternFill>
    </fill>
    <fill>
      <patternFill patternType="solid">
        <fgColor rgb="FFF2F2F2"/>
      </patternFill>
    </fill>
    <fill>
      <patternFill patternType="solid">
        <fgColor rgb="FFDFE8C6"/>
      </patternFill>
    </fill>
    <fill>
      <patternFill patternType="solid">
        <fgColor rgb="FFDFF1F5"/>
      </patternFill>
    </fill>
    <fill>
      <patternFill patternType="solid">
        <fgColor rgb="FF00FFFF"/>
      </patternFill>
    </fill>
  </fills>
  <borders count="22">
    <border>
      <left/>
      <right/>
      <top/>
      <bottom/>
      <diagonal/>
    </border>
    <border>
      <left style="thin">
        <color rgb="FFC3C3C3"/>
      </left>
      <right/>
      <top style="thin">
        <color rgb="FFC3C3C3"/>
      </top>
      <bottom/>
      <diagonal/>
    </border>
    <border>
      <left/>
      <right/>
      <top style="thin">
        <color rgb="FFC3C3C3"/>
      </top>
      <bottom/>
      <diagonal/>
    </border>
    <border>
      <left/>
      <right style="thin">
        <color rgb="FFC3C3C3"/>
      </right>
      <top style="thin">
        <color rgb="FFC3C3C3"/>
      </top>
      <bottom/>
      <diagonal/>
    </border>
    <border>
      <left style="thin">
        <color rgb="FFC3C3C3"/>
      </left>
      <right style="thin">
        <color rgb="FFC3C3C3"/>
      </right>
      <top style="thin">
        <color rgb="FFC3C3C3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C3C3C3"/>
      </left>
      <right/>
      <top/>
      <bottom/>
      <diagonal/>
    </border>
    <border>
      <left style="thin">
        <color rgb="FFC3C3C3"/>
      </left>
      <right style="thin">
        <color rgb="FFC3C3C3"/>
      </right>
      <top/>
      <bottom/>
      <diagonal/>
    </border>
    <border>
      <left style="thin">
        <color rgb="FFC3C3C3"/>
      </left>
      <right/>
      <top style="thin">
        <color rgb="FFC3C3C3"/>
      </top>
      <bottom style="thin">
        <color rgb="FFC3C3C3"/>
      </bottom>
      <diagonal/>
    </border>
    <border>
      <left/>
      <right style="thin">
        <color rgb="FFC3C3C3"/>
      </right>
      <top/>
      <bottom/>
      <diagonal/>
    </border>
    <border>
      <left/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 style="thin">
        <color rgb="FFC3C3C3"/>
      </top>
      <bottom style="thin">
        <color rgb="FFC3C3C3"/>
      </bottom>
      <diagonal/>
    </border>
    <border>
      <left style="double">
        <color rgb="FF000000"/>
      </left>
      <right/>
      <top style="thin">
        <color rgb="FF008B8B"/>
      </top>
      <bottom style="double">
        <color rgb="FF000000"/>
      </bottom>
      <diagonal/>
    </border>
    <border>
      <left style="thin">
        <color rgb="FF008B8B"/>
      </left>
      <right/>
      <top style="thin">
        <color rgb="FF008B8B"/>
      </top>
      <bottom style="double">
        <color rgb="FF000000"/>
      </bottom>
      <diagonal/>
    </border>
    <border>
      <left style="thin">
        <color rgb="FF008B8B"/>
      </left>
      <right style="double">
        <color rgb="FF000000"/>
      </right>
      <top style="thin">
        <color rgb="FF008B8B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pane xSplit="4" ySplit="3" topLeftCell="E4" activePane="bottomRight" state="frozen"/>
      <selection pane="topRight"/>
      <selection pane="bottomLeft"/>
      <selection pane="bottomRight" activeCell="J9" sqref="J9"/>
    </sheetView>
  </sheetViews>
  <sheetFormatPr defaultRowHeight="15" x14ac:dyDescent="0.25"/>
  <cols>
    <col min="1" max="1" width="9" style="32" customWidth="1"/>
    <col min="2" max="2" width="18.140625" style="32" customWidth="1"/>
    <col min="3" max="3" width="26.42578125" style="32" customWidth="1"/>
    <col min="4" max="4" width="1" customWidth="1"/>
    <col min="5" max="9" width="13" customWidth="1"/>
  </cols>
  <sheetData>
    <row r="1" spans="1:9" s="1" customFormat="1" ht="30" customHeight="1" thickBot="1" x14ac:dyDescent="0.35">
      <c r="A1" s="14" t="s">
        <v>79</v>
      </c>
      <c r="B1" s="14"/>
      <c r="C1" s="14"/>
    </row>
    <row r="2" spans="1:9" ht="15" customHeight="1" thickTop="1" x14ac:dyDescent="0.25">
      <c r="A2" s="33" t="s">
        <v>0</v>
      </c>
      <c r="B2" s="34"/>
      <c r="C2" s="35"/>
      <c r="D2" t="s">
        <v>3</v>
      </c>
      <c r="E2" s="11" t="s">
        <v>76</v>
      </c>
      <c r="F2" s="12"/>
      <c r="G2" s="12"/>
      <c r="H2" s="12"/>
      <c r="I2" s="13"/>
    </row>
    <row r="3" spans="1:9" ht="34.5" thickBot="1" x14ac:dyDescent="0.3">
      <c r="A3" s="15" t="s">
        <v>78</v>
      </c>
      <c r="B3" s="16" t="s">
        <v>1</v>
      </c>
      <c r="C3" s="16" t="s">
        <v>2</v>
      </c>
      <c r="E3" s="7" t="s">
        <v>72</v>
      </c>
      <c r="F3" s="8" t="s">
        <v>73</v>
      </c>
      <c r="G3" s="8" t="s">
        <v>74</v>
      </c>
      <c r="H3" s="9" t="s">
        <v>75</v>
      </c>
      <c r="I3" s="10" t="s">
        <v>77</v>
      </c>
    </row>
    <row r="4" spans="1:9" ht="30" customHeight="1" thickTop="1" x14ac:dyDescent="0.25">
      <c r="A4" s="17" t="s">
        <v>4</v>
      </c>
      <c r="B4" s="18" t="s">
        <v>5</v>
      </c>
      <c r="C4" s="19" t="s">
        <v>6</v>
      </c>
      <c r="E4" s="2">
        <v>290909.11973922839</v>
      </c>
      <c r="F4" s="2">
        <v>0</v>
      </c>
      <c r="G4" s="2">
        <v>97877.751225651169</v>
      </c>
      <c r="H4" s="3">
        <v>0</v>
      </c>
      <c r="I4" s="4">
        <v>388786.87096487958</v>
      </c>
    </row>
    <row r="5" spans="1:9" ht="30" customHeight="1" x14ac:dyDescent="0.25">
      <c r="A5" s="20"/>
      <c r="B5" s="21"/>
      <c r="C5" s="19" t="s">
        <v>7</v>
      </c>
      <c r="E5" s="2">
        <v>137144.68749313473</v>
      </c>
      <c r="F5" s="2">
        <v>16802.080000000002</v>
      </c>
      <c r="G5" s="2">
        <v>35302.237356264515</v>
      </c>
      <c r="H5" s="3">
        <v>0</v>
      </c>
      <c r="I5" s="4">
        <v>189249.00484939924</v>
      </c>
    </row>
    <row r="6" spans="1:9" ht="30" customHeight="1" x14ac:dyDescent="0.25">
      <c r="A6" s="20"/>
      <c r="B6" s="21"/>
      <c r="C6" s="19" t="s">
        <v>8</v>
      </c>
      <c r="E6" s="2">
        <v>97649.246140405274</v>
      </c>
      <c r="F6" s="2">
        <v>14384.100000000002</v>
      </c>
      <c r="G6" s="2">
        <v>37941.75046528349</v>
      </c>
      <c r="H6" s="3">
        <v>0</v>
      </c>
      <c r="I6" s="4">
        <v>149975.09660568877</v>
      </c>
    </row>
    <row r="7" spans="1:9" ht="30" customHeight="1" x14ac:dyDescent="0.25">
      <c r="A7" s="20"/>
      <c r="B7" s="18" t="s">
        <v>9</v>
      </c>
      <c r="C7" s="19" t="s">
        <v>10</v>
      </c>
      <c r="E7" s="2">
        <v>383276.87565835944</v>
      </c>
      <c r="F7" s="2">
        <v>75721.740000000005</v>
      </c>
      <c r="G7" s="2">
        <v>179939.01164556833</v>
      </c>
      <c r="H7" s="3">
        <v>0</v>
      </c>
      <c r="I7" s="4">
        <v>638937.62730392779</v>
      </c>
    </row>
    <row r="8" spans="1:9" ht="30" customHeight="1" x14ac:dyDescent="0.25">
      <c r="A8" s="20"/>
      <c r="B8" s="21"/>
      <c r="C8" s="19" t="s">
        <v>11</v>
      </c>
      <c r="E8" s="2">
        <v>53726.26111703179</v>
      </c>
      <c r="F8" s="2">
        <v>0</v>
      </c>
      <c r="G8" s="2">
        <v>27549.335256211551</v>
      </c>
      <c r="H8" s="3">
        <v>0</v>
      </c>
      <c r="I8" s="4">
        <v>81275.596373243345</v>
      </c>
    </row>
    <row r="9" spans="1:9" ht="30" customHeight="1" x14ac:dyDescent="0.25">
      <c r="A9" s="20"/>
      <c r="B9" s="21"/>
      <c r="C9" s="19" t="s">
        <v>12</v>
      </c>
      <c r="E9" s="2">
        <v>218497.8950947978</v>
      </c>
      <c r="F9" s="2">
        <v>0</v>
      </c>
      <c r="G9" s="2">
        <v>91261.321534729897</v>
      </c>
      <c r="H9" s="3">
        <v>0</v>
      </c>
      <c r="I9" s="4">
        <v>309759.21662952768</v>
      </c>
    </row>
    <row r="10" spans="1:9" ht="30" customHeight="1" x14ac:dyDescent="0.25">
      <c r="A10" s="20"/>
      <c r="B10" s="22"/>
      <c r="C10" s="19" t="s">
        <v>13</v>
      </c>
      <c r="E10" s="2">
        <v>13702.303464034407</v>
      </c>
      <c r="F10" s="2">
        <v>0</v>
      </c>
      <c r="G10" s="2">
        <v>5968.9584938362268</v>
      </c>
      <c r="H10" s="3">
        <v>0</v>
      </c>
      <c r="I10" s="4">
        <v>19671.261957870633</v>
      </c>
    </row>
    <row r="11" spans="1:9" ht="30" customHeight="1" x14ac:dyDescent="0.25">
      <c r="A11" s="20"/>
      <c r="B11" s="23" t="s">
        <v>14</v>
      </c>
      <c r="C11" s="24" t="s">
        <v>15</v>
      </c>
      <c r="E11" s="2">
        <v>223166.61690528848</v>
      </c>
      <c r="F11" s="2">
        <v>22137.72</v>
      </c>
      <c r="G11" s="2">
        <v>97830.389991688528</v>
      </c>
      <c r="H11" s="3">
        <v>70664.3</v>
      </c>
      <c r="I11" s="4">
        <v>413799.02689697698</v>
      </c>
    </row>
    <row r="12" spans="1:9" ht="30" customHeight="1" x14ac:dyDescent="0.25">
      <c r="A12" s="17" t="s">
        <v>16</v>
      </c>
      <c r="B12" s="25" t="s">
        <v>17</v>
      </c>
      <c r="C12" s="24" t="s">
        <v>18</v>
      </c>
      <c r="E12" s="2">
        <v>304946.79203533527</v>
      </c>
      <c r="F12" s="2">
        <v>66958.12</v>
      </c>
      <c r="G12" s="2">
        <v>140884.51669906473</v>
      </c>
      <c r="H12" s="3">
        <v>0</v>
      </c>
      <c r="I12" s="4">
        <v>512789.42873439996</v>
      </c>
    </row>
    <row r="13" spans="1:9" ht="30" customHeight="1" x14ac:dyDescent="0.25">
      <c r="A13" s="20"/>
      <c r="B13" s="18" t="s">
        <v>19</v>
      </c>
      <c r="C13" s="19" t="s">
        <v>20</v>
      </c>
      <c r="E13" s="2">
        <v>299458.49161868991</v>
      </c>
      <c r="F13" s="2">
        <v>8473.09</v>
      </c>
      <c r="G13" s="2">
        <v>117784.77233629487</v>
      </c>
      <c r="H13" s="3">
        <v>0</v>
      </c>
      <c r="I13" s="4">
        <v>425716.35395498481</v>
      </c>
    </row>
    <row r="14" spans="1:9" ht="30" customHeight="1" x14ac:dyDescent="0.25">
      <c r="A14" s="20"/>
      <c r="B14" s="21"/>
      <c r="C14" s="19" t="s">
        <v>21</v>
      </c>
      <c r="E14" s="2">
        <v>267984.73869729764</v>
      </c>
      <c r="F14" s="2">
        <v>631847.44999999995</v>
      </c>
      <c r="G14" s="2">
        <v>115414.37952575127</v>
      </c>
      <c r="H14" s="3">
        <v>0</v>
      </c>
      <c r="I14" s="4">
        <v>1015246.5682230488</v>
      </c>
    </row>
    <row r="15" spans="1:9" ht="30" customHeight="1" x14ac:dyDescent="0.25">
      <c r="A15" s="26"/>
      <c r="B15" s="27" t="s">
        <v>22</v>
      </c>
      <c r="C15" s="19" t="s">
        <v>23</v>
      </c>
      <c r="E15" s="2">
        <v>166504.09059475351</v>
      </c>
      <c r="F15" s="2">
        <v>1290</v>
      </c>
      <c r="G15" s="2">
        <v>101407.18635903954</v>
      </c>
      <c r="H15" s="3">
        <v>0</v>
      </c>
      <c r="I15" s="4">
        <v>269201.27695379301</v>
      </c>
    </row>
    <row r="16" spans="1:9" ht="30" customHeight="1" x14ac:dyDescent="0.25">
      <c r="A16" s="26"/>
      <c r="B16" s="28"/>
      <c r="C16" s="19" t="s">
        <v>24</v>
      </c>
      <c r="E16" s="2">
        <v>514268.53637778148</v>
      </c>
      <c r="F16" s="2">
        <v>130964.01</v>
      </c>
      <c r="G16" s="2">
        <v>223477.75636808228</v>
      </c>
      <c r="H16" s="3">
        <v>0</v>
      </c>
      <c r="I16" s="4">
        <v>868710.30274586368</v>
      </c>
    </row>
    <row r="17" spans="1:9" ht="30" customHeight="1" x14ac:dyDescent="0.25">
      <c r="A17" s="17" t="s">
        <v>25</v>
      </c>
      <c r="B17" s="18" t="s">
        <v>26</v>
      </c>
      <c r="C17" s="19" t="s">
        <v>27</v>
      </c>
      <c r="E17" s="2">
        <v>1750767.5961167354</v>
      </c>
      <c r="F17" s="2">
        <v>267333.65999999997</v>
      </c>
      <c r="G17" s="2">
        <v>839088.82926423615</v>
      </c>
      <c r="H17" s="3">
        <v>0</v>
      </c>
      <c r="I17" s="4">
        <v>2857190.0853809714</v>
      </c>
    </row>
    <row r="18" spans="1:9" ht="30" customHeight="1" x14ac:dyDescent="0.25">
      <c r="A18" s="20"/>
      <c r="B18" s="21"/>
      <c r="C18" s="19" t="s">
        <v>28</v>
      </c>
      <c r="E18" s="2">
        <v>0</v>
      </c>
      <c r="F18" s="2">
        <v>0</v>
      </c>
      <c r="G18" s="2">
        <v>0</v>
      </c>
      <c r="H18" s="3">
        <v>0</v>
      </c>
      <c r="I18" s="4">
        <v>0</v>
      </c>
    </row>
    <row r="19" spans="1:9" ht="30" customHeight="1" x14ac:dyDescent="0.25">
      <c r="A19" s="26"/>
      <c r="B19" s="27" t="s">
        <v>29</v>
      </c>
      <c r="C19" s="19" t="s">
        <v>30</v>
      </c>
      <c r="E19" s="2">
        <v>14835.941141691108</v>
      </c>
      <c r="F19" s="2">
        <v>0</v>
      </c>
      <c r="G19" s="2">
        <v>5493.3438365369757</v>
      </c>
      <c r="H19" s="3">
        <v>54276</v>
      </c>
      <c r="I19" s="4">
        <v>74605.284978228083</v>
      </c>
    </row>
    <row r="20" spans="1:9" ht="30" customHeight="1" x14ac:dyDescent="0.25">
      <c r="A20" s="26"/>
      <c r="B20" s="28"/>
      <c r="C20" s="19" t="s">
        <v>31</v>
      </c>
      <c r="E20" s="2">
        <v>9511.8318731278614</v>
      </c>
      <c r="F20" s="2">
        <v>4513.12</v>
      </c>
      <c r="G20" s="2">
        <v>4312.4529728437838</v>
      </c>
      <c r="H20" s="3">
        <v>0</v>
      </c>
      <c r="I20" s="4">
        <v>18337.404845971647</v>
      </c>
    </row>
    <row r="21" spans="1:9" ht="30" customHeight="1" x14ac:dyDescent="0.25">
      <c r="A21" s="26"/>
      <c r="B21" s="28"/>
      <c r="C21" s="19" t="s">
        <v>32</v>
      </c>
      <c r="E21" s="2">
        <v>9960.253479946241</v>
      </c>
      <c r="F21" s="2">
        <v>298.73</v>
      </c>
      <c r="G21" s="2">
        <v>4865.4921051127258</v>
      </c>
      <c r="H21" s="3">
        <v>0</v>
      </c>
      <c r="I21" s="4">
        <v>15124.475585058966</v>
      </c>
    </row>
    <row r="22" spans="1:9" ht="30" customHeight="1" x14ac:dyDescent="0.25">
      <c r="A22" s="26"/>
      <c r="B22" s="28"/>
      <c r="C22" s="19" t="s">
        <v>33</v>
      </c>
      <c r="E22" s="2">
        <v>92877.669806473408</v>
      </c>
      <c r="F22" s="2">
        <v>137.86000000000001</v>
      </c>
      <c r="G22" s="2">
        <v>49593.422681691503</v>
      </c>
      <c r="H22" s="3">
        <v>0</v>
      </c>
      <c r="I22" s="4">
        <v>142608.95248816491</v>
      </c>
    </row>
    <row r="23" spans="1:9" ht="30" customHeight="1" x14ac:dyDescent="0.25">
      <c r="A23" s="26"/>
      <c r="B23" s="28"/>
      <c r="C23" s="19" t="s">
        <v>34</v>
      </c>
      <c r="E23" s="2">
        <v>137092.80083729746</v>
      </c>
      <c r="F23" s="2">
        <v>28711.16</v>
      </c>
      <c r="G23" s="2">
        <v>69064.008006548713</v>
      </c>
      <c r="H23" s="3">
        <v>0</v>
      </c>
      <c r="I23" s="4">
        <v>234867.96884384617</v>
      </c>
    </row>
    <row r="24" spans="1:9" ht="30" customHeight="1" x14ac:dyDescent="0.25">
      <c r="A24" s="26"/>
      <c r="B24" s="28"/>
      <c r="C24" s="19" t="s">
        <v>35</v>
      </c>
      <c r="E24" s="2">
        <v>30118.596501278513</v>
      </c>
      <c r="F24" s="2">
        <v>7.32</v>
      </c>
      <c r="G24" s="2">
        <v>15270.658036224941</v>
      </c>
      <c r="H24" s="3">
        <v>0</v>
      </c>
      <c r="I24" s="4">
        <v>45396.574537503453</v>
      </c>
    </row>
    <row r="25" spans="1:9" ht="30" customHeight="1" x14ac:dyDescent="0.25">
      <c r="A25" s="26"/>
      <c r="B25" s="28"/>
      <c r="C25" s="19" t="s">
        <v>36</v>
      </c>
      <c r="E25" s="2">
        <v>291639.24664598703</v>
      </c>
      <c r="F25" s="2">
        <v>131929.16</v>
      </c>
      <c r="G25" s="2">
        <v>87027.479359205827</v>
      </c>
      <c r="H25" s="3">
        <v>0</v>
      </c>
      <c r="I25" s="4">
        <v>510595.88600519288</v>
      </c>
    </row>
    <row r="26" spans="1:9" ht="30" customHeight="1" x14ac:dyDescent="0.25">
      <c r="A26" s="26"/>
      <c r="B26" s="28"/>
      <c r="C26" s="19" t="s">
        <v>37</v>
      </c>
      <c r="E26" s="2">
        <v>28419.988024801511</v>
      </c>
      <c r="F26" s="2">
        <v>16712.29</v>
      </c>
      <c r="G26" s="2">
        <v>14076.83374262022</v>
      </c>
      <c r="H26" s="3">
        <v>0</v>
      </c>
      <c r="I26" s="4">
        <v>59209.111767421731</v>
      </c>
    </row>
    <row r="27" spans="1:9" ht="30" customHeight="1" x14ac:dyDescent="0.25">
      <c r="A27" s="26"/>
      <c r="B27" s="28"/>
      <c r="C27" s="19" t="s">
        <v>38</v>
      </c>
      <c r="E27" s="2">
        <v>0</v>
      </c>
      <c r="F27" s="2">
        <v>0</v>
      </c>
      <c r="G27" s="2">
        <v>0</v>
      </c>
      <c r="H27" s="3">
        <v>0</v>
      </c>
      <c r="I27" s="4">
        <v>0</v>
      </c>
    </row>
    <row r="28" spans="1:9" ht="30" customHeight="1" x14ac:dyDescent="0.25">
      <c r="A28" s="26"/>
      <c r="B28" s="28"/>
      <c r="C28" s="19" t="s">
        <v>39</v>
      </c>
      <c r="E28" s="2">
        <v>42397.458709450206</v>
      </c>
      <c r="F28" s="2">
        <v>213.5</v>
      </c>
      <c r="G28" s="2">
        <v>22343.518305254067</v>
      </c>
      <c r="H28" s="3">
        <v>3385.5</v>
      </c>
      <c r="I28" s="4">
        <v>68339.977014704273</v>
      </c>
    </row>
    <row r="29" spans="1:9" ht="30" customHeight="1" x14ac:dyDescent="0.25">
      <c r="A29" s="17" t="s">
        <v>40</v>
      </c>
      <c r="B29" s="18" t="s">
        <v>41</v>
      </c>
      <c r="C29" s="19" t="s">
        <v>42</v>
      </c>
      <c r="E29" s="2">
        <v>248600.19629136575</v>
      </c>
      <c r="F29" s="2">
        <v>0</v>
      </c>
      <c r="G29" s="2">
        <v>23793.612035291168</v>
      </c>
      <c r="H29" s="3">
        <v>790191.20000000019</v>
      </c>
      <c r="I29" s="4">
        <v>272393.80832665693</v>
      </c>
    </row>
    <row r="30" spans="1:9" ht="30" customHeight="1" x14ac:dyDescent="0.25">
      <c r="A30" s="20"/>
      <c r="B30" s="21"/>
      <c r="C30" s="19" t="s">
        <v>43</v>
      </c>
      <c r="E30" s="2">
        <v>334059.14013014385</v>
      </c>
      <c r="F30" s="2">
        <v>2604.75</v>
      </c>
      <c r="G30" s="2">
        <v>127111.2650397977</v>
      </c>
      <c r="H30" s="3">
        <v>0</v>
      </c>
      <c r="I30" s="4">
        <v>463775.15516994154</v>
      </c>
    </row>
    <row r="31" spans="1:9" ht="30" customHeight="1" x14ac:dyDescent="0.25">
      <c r="A31" s="20"/>
      <c r="B31" s="18" t="s">
        <v>44</v>
      </c>
      <c r="C31" s="19" t="s">
        <v>45</v>
      </c>
      <c r="E31" s="2">
        <v>67391.307658253631</v>
      </c>
      <c r="F31" s="2">
        <v>403.25</v>
      </c>
      <c r="G31" s="2">
        <v>24840.867395026991</v>
      </c>
      <c r="H31" s="3">
        <v>9940</v>
      </c>
      <c r="I31" s="4">
        <v>92635.425053280618</v>
      </c>
    </row>
    <row r="32" spans="1:9" ht="30" customHeight="1" x14ac:dyDescent="0.25">
      <c r="A32" s="20"/>
      <c r="B32" s="22"/>
      <c r="C32" s="19" t="s">
        <v>46</v>
      </c>
      <c r="E32" s="2">
        <v>244618.23428183518</v>
      </c>
      <c r="F32" s="2">
        <v>245169.81000000003</v>
      </c>
      <c r="G32" s="2">
        <v>165993.5245259463</v>
      </c>
      <c r="H32" s="3">
        <v>0</v>
      </c>
      <c r="I32" s="4">
        <v>655781.56880778144</v>
      </c>
    </row>
    <row r="33" spans="1:9" ht="30" customHeight="1" x14ac:dyDescent="0.25">
      <c r="A33" s="20"/>
      <c r="B33" s="23" t="s">
        <v>47</v>
      </c>
      <c r="C33" s="24" t="s">
        <v>48</v>
      </c>
      <c r="E33" s="2">
        <v>56633.56623822156</v>
      </c>
      <c r="F33" s="2">
        <v>1214.1600000000001</v>
      </c>
      <c r="G33" s="2">
        <v>8821.5829568175359</v>
      </c>
      <c r="H33" s="3">
        <v>825236.53</v>
      </c>
      <c r="I33" s="4">
        <v>66669.309195039095</v>
      </c>
    </row>
    <row r="34" spans="1:9" ht="30" customHeight="1" x14ac:dyDescent="0.25">
      <c r="A34" s="20"/>
      <c r="B34" s="18" t="s">
        <v>49</v>
      </c>
      <c r="C34" s="19" t="s">
        <v>50</v>
      </c>
      <c r="E34" s="2">
        <v>89604.526142726652</v>
      </c>
      <c r="F34" s="2">
        <v>0</v>
      </c>
      <c r="G34" s="2">
        <v>17993.381563211857</v>
      </c>
      <c r="H34" s="3">
        <v>5800</v>
      </c>
      <c r="I34" s="4">
        <v>107597.9077059385</v>
      </c>
    </row>
    <row r="35" spans="1:9" ht="30" customHeight="1" x14ac:dyDescent="0.25">
      <c r="A35" s="20"/>
      <c r="B35" s="21"/>
      <c r="C35" s="19" t="s">
        <v>51</v>
      </c>
      <c r="E35" s="2">
        <v>12208.431142151599</v>
      </c>
      <c r="F35" s="2">
        <v>0</v>
      </c>
      <c r="G35" s="2">
        <v>5353.9028427536869</v>
      </c>
      <c r="H35" s="3">
        <v>0</v>
      </c>
      <c r="I35" s="4">
        <v>17562.333984905286</v>
      </c>
    </row>
    <row r="36" spans="1:9" ht="30" customHeight="1" x14ac:dyDescent="0.25">
      <c r="A36" s="20"/>
      <c r="B36" s="21"/>
      <c r="C36" s="19" t="s">
        <v>52</v>
      </c>
      <c r="E36" s="2">
        <v>10859.418459033484</v>
      </c>
      <c r="F36" s="2">
        <v>0</v>
      </c>
      <c r="G36" s="2">
        <v>3923.5460342473561</v>
      </c>
      <c r="H36" s="3">
        <v>2379</v>
      </c>
      <c r="I36" s="4">
        <v>14782.964493280841</v>
      </c>
    </row>
    <row r="37" spans="1:9" ht="30" customHeight="1" x14ac:dyDescent="0.25">
      <c r="A37" s="20"/>
      <c r="B37" s="21"/>
      <c r="C37" s="19" t="s">
        <v>53</v>
      </c>
      <c r="E37" s="2">
        <v>0</v>
      </c>
      <c r="F37" s="2">
        <v>0</v>
      </c>
      <c r="G37" s="2">
        <v>0</v>
      </c>
      <c r="H37" s="3">
        <v>0</v>
      </c>
      <c r="I37" s="4">
        <v>0</v>
      </c>
    </row>
    <row r="38" spans="1:9" ht="30" customHeight="1" x14ac:dyDescent="0.25">
      <c r="A38" s="20"/>
      <c r="B38" s="18" t="s">
        <v>54</v>
      </c>
      <c r="C38" s="19" t="s">
        <v>55</v>
      </c>
      <c r="E38" s="2">
        <v>17467.894052437092</v>
      </c>
      <c r="F38" s="2">
        <v>0</v>
      </c>
      <c r="G38" s="2">
        <v>7485.6392333853173</v>
      </c>
      <c r="H38" s="3">
        <v>0</v>
      </c>
      <c r="I38" s="4">
        <v>24953.53328582241</v>
      </c>
    </row>
    <row r="39" spans="1:9" ht="30" customHeight="1" x14ac:dyDescent="0.25">
      <c r="A39" s="20"/>
      <c r="B39" s="21"/>
      <c r="C39" s="19" t="s">
        <v>56</v>
      </c>
      <c r="E39" s="2">
        <v>0</v>
      </c>
      <c r="F39" s="2">
        <v>165.54</v>
      </c>
      <c r="G39" s="2">
        <v>279723.19798385783</v>
      </c>
      <c r="H39" s="3">
        <v>0</v>
      </c>
      <c r="I39" s="4">
        <v>279888.73798385781</v>
      </c>
    </row>
    <row r="40" spans="1:9" ht="30" customHeight="1" x14ac:dyDescent="0.25">
      <c r="A40" s="20"/>
      <c r="B40" s="21"/>
      <c r="C40" s="19" t="s">
        <v>57</v>
      </c>
      <c r="E40" s="2">
        <v>14196.491798028899</v>
      </c>
      <c r="F40" s="2">
        <v>0</v>
      </c>
      <c r="G40" s="2">
        <v>78047.207718681428</v>
      </c>
      <c r="H40" s="3">
        <v>0</v>
      </c>
      <c r="I40" s="4">
        <v>92243.69951671033</v>
      </c>
    </row>
    <row r="41" spans="1:9" ht="30" customHeight="1" x14ac:dyDescent="0.25">
      <c r="A41" s="26"/>
      <c r="B41" s="27" t="s">
        <v>58</v>
      </c>
      <c r="C41" s="19" t="s">
        <v>59</v>
      </c>
      <c r="E41" s="2">
        <v>234920.86301222479</v>
      </c>
      <c r="F41" s="2">
        <v>15425.4</v>
      </c>
      <c r="G41" s="2">
        <v>25487.863356200814</v>
      </c>
      <c r="H41" s="3">
        <v>299008.07</v>
      </c>
      <c r="I41" s="4">
        <v>275834.12636842561</v>
      </c>
    </row>
    <row r="42" spans="1:9" ht="30" customHeight="1" x14ac:dyDescent="0.25">
      <c r="A42" s="26"/>
      <c r="B42" s="28"/>
      <c r="C42" s="19" t="s">
        <v>60</v>
      </c>
      <c r="E42" s="2">
        <v>55289.983755391935</v>
      </c>
      <c r="F42" s="2">
        <v>23.76</v>
      </c>
      <c r="G42" s="2">
        <v>19770.740992231698</v>
      </c>
      <c r="H42" s="3">
        <v>292400</v>
      </c>
      <c r="I42" s="4">
        <v>75084.484747623617</v>
      </c>
    </row>
    <row r="43" spans="1:9" ht="30" customHeight="1" x14ac:dyDescent="0.25">
      <c r="A43" s="26"/>
      <c r="B43" s="29"/>
      <c r="C43" s="19" t="s">
        <v>61</v>
      </c>
      <c r="E43" s="2">
        <v>76479.635359715467</v>
      </c>
      <c r="F43" s="2">
        <v>9782.06</v>
      </c>
      <c r="G43" s="2">
        <v>34171.361678932451</v>
      </c>
      <c r="H43" s="3">
        <v>21764.940000000002</v>
      </c>
      <c r="I43" s="4">
        <v>142197.99703864791</v>
      </c>
    </row>
    <row r="44" spans="1:9" ht="30" customHeight="1" x14ac:dyDescent="0.25">
      <c r="A44" s="24" t="s">
        <v>62</v>
      </c>
      <c r="B44" s="23" t="s">
        <v>63</v>
      </c>
      <c r="C44" s="24" t="s">
        <v>64</v>
      </c>
      <c r="E44" s="2">
        <v>457364.53961720102</v>
      </c>
      <c r="F44" s="2">
        <v>0</v>
      </c>
      <c r="G44" s="2">
        <v>339601.86844682536</v>
      </c>
      <c r="H44" s="3">
        <v>1552192.5699999998</v>
      </c>
      <c r="I44" s="4">
        <v>796966.40806402639</v>
      </c>
    </row>
    <row r="45" spans="1:9" ht="30" customHeight="1" x14ac:dyDescent="0.25">
      <c r="A45" s="30" t="s">
        <v>65</v>
      </c>
      <c r="B45" s="27" t="s">
        <v>66</v>
      </c>
      <c r="C45" s="19" t="s">
        <v>67</v>
      </c>
      <c r="E45" s="2">
        <v>88626.150352195007</v>
      </c>
      <c r="F45" s="2">
        <v>2500</v>
      </c>
      <c r="G45" s="2">
        <v>7728.7862651977339</v>
      </c>
      <c r="H45" s="3">
        <v>306850</v>
      </c>
      <c r="I45" s="4">
        <v>405704.93661739276</v>
      </c>
    </row>
    <row r="46" spans="1:9" ht="30" customHeight="1" x14ac:dyDescent="0.25">
      <c r="A46" s="26"/>
      <c r="B46" s="29"/>
      <c r="C46" s="19" t="s">
        <v>68</v>
      </c>
      <c r="E46" s="2">
        <v>0</v>
      </c>
      <c r="F46" s="2">
        <v>0</v>
      </c>
      <c r="G46" s="2">
        <v>0</v>
      </c>
      <c r="H46" s="3">
        <v>0</v>
      </c>
      <c r="I46" s="4">
        <v>0</v>
      </c>
    </row>
    <row r="47" spans="1:9" ht="30" customHeight="1" x14ac:dyDescent="0.25">
      <c r="A47" s="24" t="s">
        <v>69</v>
      </c>
      <c r="B47" s="23" t="s">
        <v>70</v>
      </c>
      <c r="C47" s="24" t="s">
        <v>71</v>
      </c>
      <c r="E47" s="2">
        <v>0</v>
      </c>
      <c r="F47" s="2">
        <v>0</v>
      </c>
      <c r="G47" s="2">
        <v>0</v>
      </c>
      <c r="H47" s="3">
        <v>0</v>
      </c>
      <c r="I47" s="4">
        <v>0</v>
      </c>
    </row>
    <row r="48" spans="1:9" x14ac:dyDescent="0.25">
      <c r="A48" s="31"/>
      <c r="B48" s="31"/>
      <c r="C48" s="31"/>
      <c r="E48" s="5">
        <f>SUM(ColTot4)</f>
        <v>7387177.416363853</v>
      </c>
      <c r="F48" s="5">
        <f>SUM(ColTot5)</f>
        <v>1695723.84</v>
      </c>
      <c r="G48" s="5">
        <f>SUM(ColTot6)</f>
        <v>3553623.7536361469</v>
      </c>
      <c r="H48" s="5">
        <f>SUM(ColTot7)</f>
        <v>4234088.1100000003</v>
      </c>
      <c r="I48" s="6">
        <f>SUM(ColTot8)</f>
        <v>13093465.749999996</v>
      </c>
    </row>
  </sheetData>
  <mergeCells count="20">
    <mergeCell ref="E2:I2"/>
    <mergeCell ref="A2:C2"/>
    <mergeCell ref="A48:C48"/>
    <mergeCell ref="B34:B37"/>
    <mergeCell ref="B38:B40"/>
    <mergeCell ref="A29:A43"/>
    <mergeCell ref="B41:B43"/>
    <mergeCell ref="A45:A46"/>
    <mergeCell ref="B45:B46"/>
    <mergeCell ref="B17:B18"/>
    <mergeCell ref="A17:A28"/>
    <mergeCell ref="B19:B28"/>
    <mergeCell ref="B29:B30"/>
    <mergeCell ref="B31:B32"/>
    <mergeCell ref="B4:B6"/>
    <mergeCell ref="B7:B10"/>
    <mergeCell ref="A4:A11"/>
    <mergeCell ref="B13:B14"/>
    <mergeCell ref="A12:A16"/>
    <mergeCell ref="B15:B16"/>
  </mergeCells>
  <pageMargins left="0.31496062992125984" right="0.31496062992125984" top="0.31496062992125984" bottom="0.31496062992125984" header="0.23622047244094491" footer="0.23622047244094491"/>
  <pageSetup paperSize="9" scale="80" fitToWidth="0" fitToHeight="0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</vt:i4>
      </vt:variant>
    </vt:vector>
  </HeadingPairs>
  <TitlesOfParts>
    <vt:vector size="8" baseType="lpstr">
      <vt:lpstr>Benchmark Costi Sintetico</vt:lpstr>
      <vt:lpstr>'Benchmark Costi Sintetico'!Area_stampa</vt:lpstr>
      <vt:lpstr>'Benchmark Costi Sintetico'!ColTot4</vt:lpstr>
      <vt:lpstr>'Benchmark Costi Sintetico'!ColTot5</vt:lpstr>
      <vt:lpstr>'Benchmark Costi Sintetico'!ColTot6</vt:lpstr>
      <vt:lpstr>'Benchmark Costi Sintetico'!ColTot7</vt:lpstr>
      <vt:lpstr>'Benchmark Costi Sintetico'!ColTot8</vt:lpstr>
      <vt:lpstr>'Benchmark Costi Sintetico'!Titoli_stampa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Benchmark Costi Sintetico - Firenze - 2022</dc:title>
  <dc:creator>Kronos</dc:creator>
  <cp:lastModifiedBy>Stefano Quattrini</cp:lastModifiedBy>
  <cp:lastPrinted>2023-10-10T13:13:41Z</cp:lastPrinted>
  <dcterms:created xsi:type="dcterms:W3CDTF">2023-10-10T13:14:02Z</dcterms:created>
  <dcterms:modified xsi:type="dcterms:W3CDTF">2023-10-10T13:14:02Z</dcterms:modified>
</cp:coreProperties>
</file>