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5200" windowHeight="11595"/>
  </bookViews>
  <sheets>
    <sheet name="Benchmark Costi Sintetico" sheetId="1" r:id="rId1"/>
  </sheets>
  <definedNames>
    <definedName name="_xlnm.Print_Area" localSheetId="0">'Benchmark Costi Sintetico'!$A$1:$I$48</definedName>
    <definedName name="ColTot29" localSheetId="0">'Benchmark Costi Sintetico'!#REF!</definedName>
    <definedName name="ColTot4" localSheetId="0">'Benchmark Costi Sintetico'!$E$4:$E$47</definedName>
    <definedName name="ColTot5" localSheetId="0">'Benchmark Costi Sintetico'!$F$4:$F$47</definedName>
    <definedName name="ColTot6" localSheetId="0">'Benchmark Costi Sintetico'!$G$4:$G$47</definedName>
    <definedName name="ColTot7" localSheetId="0">'Benchmark Costi Sintetico'!$H$4:$H$47</definedName>
    <definedName name="ColTot8" localSheetId="0">'Benchmark Costi Sintetico'!$I$4:$I$47</definedName>
    <definedName name="_xlnm.Print_Titles" localSheetId="0">'Benchmark Costi Sintetico'!$1:$2,'Benchmark Costi Sintetico'!$A:$E</definedName>
  </definedNames>
  <calcPr calcId="152511"/>
</workbook>
</file>

<file path=xl/calcChain.xml><?xml version="1.0" encoding="utf-8"?>
<calcChain xmlns="http://schemas.openxmlformats.org/spreadsheetml/2006/main">
  <c r="I48" i="1" l="1"/>
  <c r="H48" i="1"/>
  <c r="G48" i="1"/>
  <c r="F48" i="1"/>
  <c r="E48" i="1"/>
</calcChain>
</file>

<file path=xl/comments1.xml><?xml version="1.0" encoding="utf-8"?>
<comments xmlns="http://schemas.openxmlformats.org/spreadsheetml/2006/main">
  <authors>
    <author>Author</author>
  </authors>
  <commentList>
    <comment ref="H29" authorId="0">
      <text>
        <r>
          <rPr>
            <sz val="11"/>
            <color theme="1"/>
            <rFont val="Calibri"/>
          </rPr>
          <t>Per questo processo, gli interventi economici non sono considerati come dei costi ma come delle risorse impiegate a favore delle imprese</t>
        </r>
      </text>
    </comment>
    <comment ref="H31" authorId="0">
      <text>
        <r>
          <rPr>
            <sz val="11"/>
            <color theme="1"/>
            <rFont val="Calibri"/>
          </rPr>
          <t>Per questo processo, gli interventi economici non sono considerati come dei costi ma come delle risorse impiegate a favore delle imprese</t>
        </r>
      </text>
    </comment>
    <comment ref="H33" authorId="0">
      <text>
        <r>
          <rPr>
            <sz val="11"/>
            <color theme="1"/>
            <rFont val="Calibri"/>
          </rPr>
          <t>Per questo processo, gli interventi economici non sono considerati come dei costi ma come delle risorse impiegate a favore delle imprese</t>
        </r>
      </text>
    </comment>
    <comment ref="H34" authorId="0">
      <text>
        <r>
          <rPr>
            <sz val="11"/>
            <color theme="1"/>
            <rFont val="Calibri"/>
          </rPr>
          <t>Per questo processo, gli interventi economici non sono considerati come dei costi ma come delle risorse impiegate a favore delle imprese</t>
        </r>
      </text>
    </comment>
    <comment ref="H35" authorId="0">
      <text>
        <r>
          <rPr>
            <sz val="11"/>
            <color theme="1"/>
            <rFont val="Calibri"/>
          </rPr>
          <t>Per questo processo, gli interventi economici non sono considerati come dei costi ma come delle risorse impiegate a favore delle imprese</t>
        </r>
      </text>
    </comment>
    <comment ref="H36" authorId="0">
      <text>
        <r>
          <rPr>
            <sz val="11"/>
            <color theme="1"/>
            <rFont val="Calibri"/>
          </rPr>
          <t>Per questo processo, gli interventi economici non sono considerati come dei costi ma come delle risorse impiegate a favore delle imprese</t>
        </r>
      </text>
    </comment>
    <comment ref="H37" authorId="0">
      <text>
        <r>
          <rPr>
            <sz val="11"/>
            <color theme="1"/>
            <rFont val="Calibri"/>
          </rPr>
          <t>Per questo processo, gli interventi economici non sono considerati come dei costi ma come delle risorse impiegate a favore delle imprese</t>
        </r>
      </text>
    </comment>
    <comment ref="H38" authorId="0">
      <text>
        <r>
          <rPr>
            <sz val="11"/>
            <color theme="1"/>
            <rFont val="Calibri"/>
          </rPr>
          <t>Per questo processo, gli interventi economici non sono considerati come dei costi ma come delle risorse impiegate a favore delle imprese</t>
        </r>
      </text>
    </comment>
    <comment ref="H41" authorId="0">
      <text>
        <r>
          <rPr>
            <sz val="11"/>
            <color theme="1"/>
            <rFont val="Calibri"/>
          </rPr>
          <t>Per questo processo, gli interventi economici non sono considerati come dei costi ma come delle risorse impiegate a favore delle imprese</t>
        </r>
      </text>
    </comment>
    <comment ref="H42" authorId="0">
      <text>
        <r>
          <rPr>
            <sz val="11"/>
            <color theme="1"/>
            <rFont val="Calibri"/>
          </rPr>
          <t>Per questo processo, gli interventi economici non sono considerati come dei costi ma come delle risorse impiegate a favore delle imprese</t>
        </r>
      </text>
    </comment>
    <comment ref="H44" authorId="0">
      <text>
        <r>
          <rPr>
            <sz val="11"/>
            <color theme="1"/>
            <rFont val="Calibri"/>
          </rPr>
          <t>Per questo processo, gli interventi economici non sono considerati come dei costi ma come delle risorse impiegate a favore delle imprese</t>
        </r>
      </text>
    </comment>
  </commentList>
</comments>
</file>

<file path=xl/sharedStrings.xml><?xml version="1.0" encoding="utf-8"?>
<sst xmlns="http://schemas.openxmlformats.org/spreadsheetml/2006/main" count="80" uniqueCount="80">
  <si>
    <t>MAPPA DEI PROCESSI</t>
  </si>
  <si>
    <t>COSTI PROCESSI CAMERALI</t>
  </si>
  <si>
    <t>COSTO TOTALE 2019</t>
  </si>
  <si>
    <t>Macro Funzione
(Portafoglio)</t>
  </si>
  <si>
    <t>Tema
(MacroProcesso)</t>
  </si>
  <si>
    <t>Funzione
(Processo)</t>
  </si>
  <si>
    <t/>
  </si>
  <si>
    <t>COSTI DIRETTI</t>
  </si>
  <si>
    <t>COSTI INDIRETTI (quota ribaltata)</t>
  </si>
  <si>
    <t>Costi personale dipendente</t>
  </si>
  <si>
    <t>Altri costi effettivi</t>
  </si>
  <si>
    <t>A Governo Camerale</t>
  </si>
  <si>
    <t>A1 Pianificazione, monitoraggio e controllo dell'Ente</t>
  </si>
  <si>
    <t>A1.1 Performance camerale</t>
  </si>
  <si>
    <t>A1.2 Compliance normativa</t>
  </si>
  <si>
    <t>A1.3 Organizzazione camerale</t>
  </si>
  <si>
    <t>A2 Organi camerali, rapporti istituzionali e relazioni con il sistema allargato</t>
  </si>
  <si>
    <t>A2.1 Gestione e supporto organi</t>
  </si>
  <si>
    <t>A2.2 Promozione e sviluppo dei servizi camerali</t>
  </si>
  <si>
    <t>A2.3 Gestione documentale</t>
  </si>
  <si>
    <t>A2.4 Rilevazioni statistiche</t>
  </si>
  <si>
    <t>A3 Comunicazione</t>
  </si>
  <si>
    <t>A3.1 Comunicazione</t>
  </si>
  <si>
    <t>B Processi di supporto</t>
  </si>
  <si>
    <t>B1 Risorse umane</t>
  </si>
  <si>
    <t>B1.1 Gestione del personale</t>
  </si>
  <si>
    <t>B2 Acquisti, patrimonio e servizi di sede</t>
  </si>
  <si>
    <t>B2.1 Acquisti</t>
  </si>
  <si>
    <t>B2.2 Patrimonio e servizi di sede</t>
  </si>
  <si>
    <t>B3 Bilancio e finanza</t>
  </si>
  <si>
    <t>B3.1 Diritto annuale</t>
  </si>
  <si>
    <t>B3.2 Contabilità e finanza</t>
  </si>
  <si>
    <t xml:space="preserve">C Trasparenza, semplificazione e tutela </t>
  </si>
  <si>
    <t>C1 Semplificazione e trasparenza</t>
  </si>
  <si>
    <t>C1.1 Gestione del registro delle imprese, albi ed elenchi</t>
  </si>
  <si>
    <t>C1.2 Gestione SUAP e fascicolo elettronico di impresa</t>
  </si>
  <si>
    <t>C2 Tutela e legalità</t>
  </si>
  <si>
    <t>C2.1 Tutela della legalità</t>
  </si>
  <si>
    <t>C2.2 Tutela della fede pubblica e del consumatore e regolazione del mercato</t>
  </si>
  <si>
    <t>C2.3 Informazione, vigilanza e controllo su sicurezza e conformità dei prodotti</t>
  </si>
  <si>
    <t>C2.4 Sanzioni amministrative</t>
  </si>
  <si>
    <t>C2.5 Metrologia legale</t>
  </si>
  <si>
    <t>C2.6 Registro nazionale dei protesti</t>
  </si>
  <si>
    <t>C2.7 Servizi di composizione delle controversie e delle situazioni di crisi</t>
  </si>
  <si>
    <t>C2.8 Rilevazione prezzi/tariffe e borse merci</t>
  </si>
  <si>
    <t>C2.9 Gestione controlli prodotti delle filiere del Made in Italy e organismi di controllo</t>
  </si>
  <si>
    <t>C2.10 Tutela della proprietà industriale</t>
  </si>
  <si>
    <t>D Sviluppo della competitività</t>
  </si>
  <si>
    <t>D1 Internazionalizzazione</t>
  </si>
  <si>
    <t>D1.1 Servizi di informazione, formazione e assistenza all'export</t>
  </si>
  <si>
    <t>D1.2 Servizi certificativi per l'export</t>
  </si>
  <si>
    <t>D2 Digitalizzazione</t>
  </si>
  <si>
    <t>D2.1 Gestione punti impresa digitale (servizi di assistenza alla digitalizzazione delle imprese)</t>
  </si>
  <si>
    <t>D2.2 Servizi connessi all'agenda digitale</t>
  </si>
  <si>
    <t>D3 Turismo e cultura</t>
  </si>
  <si>
    <t>D3.1 Iniziative a sostegno dei settori del turismo e della cultura</t>
  </si>
  <si>
    <t>D4 Orientamento al lavoro ed alle professioni</t>
  </si>
  <si>
    <t>D4.1 Orientamento</t>
  </si>
  <si>
    <t>D4.2 Alternanza scuola/lavoro e formazione per il lavoro</t>
  </si>
  <si>
    <t>D4.3 Supporto incontro d/o di lavoro</t>
  </si>
  <si>
    <t>D4.4 Certificazione competenze</t>
  </si>
  <si>
    <t>D5 Ambiente e sviluppo sostenibile</t>
  </si>
  <si>
    <t>D5.1 Iniziative a sostegno dello sviluppo sostenibile</t>
  </si>
  <si>
    <t>D5.2 Tenuta albo gestori ambientali</t>
  </si>
  <si>
    <t>D5.3 Pratiche ambientali e tenuta registri in materia ambientale</t>
  </si>
  <si>
    <t>D6 Sviluppo e qualificazione aziendale e dei prodotti</t>
  </si>
  <si>
    <t>D6.1 Iniziative a sostegno dello sviluppo d'impresa</t>
  </si>
  <si>
    <t>D6.2 Qualificazione delle imprese, delle filiere e delle produzioni</t>
  </si>
  <si>
    <t>D6.3 Osservatori economici</t>
  </si>
  <si>
    <t>E Maggiorazione D. annuale</t>
  </si>
  <si>
    <t>E1 PROGETTI A VALERE SU MAGGIORAZIONE 20% DIRITTO ANNUALE</t>
  </si>
  <si>
    <t>E1.1 Gestione progetti a valere su maggiorazione 20% Diritto annuale</t>
  </si>
  <si>
    <t>F Altri servizi camerali</t>
  </si>
  <si>
    <t>F1 Altri servizi ad imprese e territorio</t>
  </si>
  <si>
    <t>F1.1 Valorizzazione patrimonio camerale</t>
  </si>
  <si>
    <t>F1.2 Altri servizi di assistenza e supporto alle imprese in regime di libero mercato</t>
  </si>
  <si>
    <t>Z Fuori perimetro</t>
  </si>
  <si>
    <t>Z1 Extra</t>
  </si>
  <si>
    <t>Z1.1 Attività fuori perimetro</t>
  </si>
  <si>
    <t>INTERVENTI PROMOZ.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</si>
</sst>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</font>
    <font>
      <b/>
      <sz val="11"/>
      <color theme="1"/>
      <name val="Calibri"/>
    </font>
    <font>
      <b/>
      <sz val="11"/>
      <color rgb="FF000000"/>
      <name val="Calibri"/>
    </font>
    <font>
      <sz val="9"/>
      <color theme="1"/>
      <name val="Calibri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C3C3C3"/>
      </patternFill>
    </fill>
    <fill>
      <patternFill patternType="solid">
        <fgColor rgb="FFD8D8D8"/>
      </patternFill>
    </fill>
    <fill>
      <patternFill patternType="solid">
        <fgColor rgb="FFF2F2F2"/>
      </patternFill>
    </fill>
  </fills>
  <borders count="14">
    <border>
      <left/>
      <right/>
      <top/>
      <bottom/>
      <diagonal/>
    </border>
    <border>
      <left style="thin">
        <color rgb="FFC3C3C3"/>
      </left>
      <right/>
      <top style="thin">
        <color rgb="FFC3C3C3"/>
      </top>
      <bottom/>
      <diagonal/>
    </border>
    <border>
      <left/>
      <right/>
      <top style="thin">
        <color rgb="FFC3C3C3"/>
      </top>
      <bottom/>
      <diagonal/>
    </border>
    <border>
      <left/>
      <right style="thin">
        <color rgb="FFC3C3C3"/>
      </right>
      <top style="thin">
        <color rgb="FFC3C3C3"/>
      </top>
      <bottom/>
      <diagonal/>
    </border>
    <border>
      <left style="thin">
        <color rgb="FFC3C3C3"/>
      </left>
      <right style="thin">
        <color rgb="FFC3C3C3"/>
      </right>
      <top style="thin">
        <color rgb="FFC3C3C3"/>
      </top>
      <bottom/>
      <diagonal/>
    </border>
    <border>
      <left style="thin">
        <color rgb="FFD9D9D9"/>
      </left>
      <right/>
      <top/>
      <bottom/>
      <diagonal/>
    </border>
    <border>
      <left/>
      <right/>
      <top/>
      <bottom style="thin">
        <color rgb="FFD9D9D9"/>
      </bottom>
      <diagonal/>
    </border>
    <border>
      <left style="thin">
        <color rgb="FFC3C3C3"/>
      </left>
      <right/>
      <top/>
      <bottom/>
      <diagonal/>
    </border>
    <border>
      <left style="thin">
        <color rgb="FFC3C3C3"/>
      </left>
      <right style="thin">
        <color rgb="FFC3C3C3"/>
      </right>
      <top/>
      <bottom/>
      <diagonal/>
    </border>
    <border>
      <left style="thin">
        <color rgb="FFC3C3C3"/>
      </left>
      <right/>
      <top style="thin">
        <color rgb="FFC3C3C3"/>
      </top>
      <bottom style="thin">
        <color rgb="FFC3C3C3"/>
      </bottom>
      <diagonal/>
    </border>
    <border>
      <left/>
      <right style="thin">
        <color rgb="FFC3C3C3"/>
      </right>
      <top/>
      <bottom/>
      <diagonal/>
    </border>
    <border>
      <left/>
      <right style="thin">
        <color rgb="FFC3C3C3"/>
      </right>
      <top/>
      <bottom style="thin">
        <color rgb="FFC3C3C3"/>
      </bottom>
      <diagonal/>
    </border>
    <border>
      <left style="thin">
        <color rgb="FFC3C3C3"/>
      </left>
      <right style="thin">
        <color rgb="FFC3C3C3"/>
      </right>
      <top/>
      <bottom style="thin">
        <color rgb="FFC3C3C3"/>
      </bottom>
      <diagonal/>
    </border>
    <border>
      <left style="thin">
        <color rgb="FFC3C3C3"/>
      </left>
      <right style="thin">
        <color rgb="FFC3C3C3"/>
      </right>
      <top style="thin">
        <color rgb="FFC3C3C3"/>
      </top>
      <bottom style="thin">
        <color rgb="FFC3C3C3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4" borderId="0" xfId="0" applyFont="1" applyFill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/>
    </xf>
    <xf numFmtId="4" fontId="0" fillId="5" borderId="1" xfId="0" applyNumberFormat="1" applyFill="1" applyBorder="1" applyAlignment="1">
      <alignment horizontal="right" vertical="center"/>
    </xf>
    <xf numFmtId="4" fontId="1" fillId="0" borderId="4" xfId="0" applyNumberFormat="1" applyFont="1" applyBorder="1" applyAlignment="1">
      <alignment horizontal="right" vertical="center"/>
    </xf>
    <xf numFmtId="0" fontId="0" fillId="5" borderId="0" xfId="0" applyFill="1" applyBorder="1" applyAlignment="1">
      <alignment horizontal="left" vertical="center" wrapText="1"/>
    </xf>
    <xf numFmtId="0" fontId="0" fillId="5" borderId="4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4" fontId="4" fillId="3" borderId="9" xfId="0" applyNumberFormat="1" applyFont="1" applyFill="1" applyBorder="1" applyAlignment="1">
      <alignment horizontal="right" vertical="center"/>
    </xf>
    <xf numFmtId="4" fontId="2" fillId="3" borderId="13" xfId="0" applyNumberFormat="1" applyFont="1" applyFill="1" applyBorder="1" applyAlignment="1">
      <alignment horizontal="right" vertical="center"/>
    </xf>
    <xf numFmtId="0" fontId="2" fillId="3" borderId="0" xfId="0" applyFont="1" applyFill="1" applyAlignment="1">
      <alignment horizontal="center" vertical="center" wrapText="1"/>
    </xf>
    <xf numFmtId="0" fontId="0" fillId="5" borderId="3" xfId="0" applyFill="1" applyBorder="1" applyAlignment="1">
      <alignment horizontal="left" vertical="center" wrapText="1"/>
    </xf>
    <xf numFmtId="0" fontId="0" fillId="5" borderId="10" xfId="0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center" vertical="center" textRotation="90"/>
    </xf>
    <xf numFmtId="0" fontId="3" fillId="5" borderId="8" xfId="0" applyFont="1" applyFill="1" applyBorder="1" applyAlignment="1">
      <alignment horizontal="center" vertical="center" textRotation="90"/>
    </xf>
    <xf numFmtId="0" fontId="3" fillId="5" borderId="7" xfId="0" applyFont="1" applyFill="1" applyBorder="1" applyAlignment="1">
      <alignment horizontal="center" vertical="center" textRotation="90"/>
    </xf>
    <xf numFmtId="0" fontId="0" fillId="5" borderId="4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12" xfId="0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textRotation="90"/>
    </xf>
    <xf numFmtId="0" fontId="0" fillId="5" borderId="11" xfId="0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tabSelected="1" zoomScaleNormal="100" workbookViewId="0">
      <pane xSplit="4" ySplit="3" topLeftCell="E4" activePane="bottomRight" state="frozen"/>
      <selection pane="topRight"/>
      <selection pane="bottomLeft"/>
      <selection pane="bottomRight" activeCell="G2" sqref="G2:G3"/>
    </sheetView>
  </sheetViews>
  <sheetFormatPr defaultRowHeight="15" x14ac:dyDescent="0.25"/>
  <cols>
    <col min="1" max="1" width="10" customWidth="1"/>
    <col min="2" max="2" width="25" customWidth="1"/>
    <col min="3" max="3" width="32" customWidth="1"/>
    <col min="4" max="4" width="1" customWidth="1"/>
    <col min="5" max="9" width="13" customWidth="1"/>
  </cols>
  <sheetData>
    <row r="1" spans="1:9" ht="15" customHeight="1" x14ac:dyDescent="0.25">
      <c r="A1" s="23" t="s">
        <v>0</v>
      </c>
      <c r="B1" s="24"/>
      <c r="C1" s="25"/>
      <c r="E1" s="23" t="s">
        <v>1</v>
      </c>
      <c r="F1" s="24"/>
      <c r="G1" s="24"/>
      <c r="H1" s="28" t="s">
        <v>79</v>
      </c>
      <c r="I1" s="30" t="s">
        <v>2</v>
      </c>
    </row>
    <row r="2" spans="1:9" ht="15" customHeight="1" x14ac:dyDescent="0.25">
      <c r="A2" s="12" t="s">
        <v>3</v>
      </c>
      <c r="B2" s="27" t="s">
        <v>4</v>
      </c>
      <c r="C2" s="27" t="s">
        <v>5</v>
      </c>
      <c r="D2" t="s">
        <v>6</v>
      </c>
      <c r="E2" s="26" t="s">
        <v>7</v>
      </c>
      <c r="F2" s="26"/>
      <c r="G2" s="27" t="s">
        <v>8</v>
      </c>
      <c r="H2" s="29"/>
      <c r="I2" s="31"/>
    </row>
    <row r="3" spans="1:9" ht="45" x14ac:dyDescent="0.25">
      <c r="A3" s="12"/>
      <c r="B3" s="27"/>
      <c r="C3" s="27"/>
      <c r="E3" s="1" t="s">
        <v>9</v>
      </c>
      <c r="F3" s="2" t="s">
        <v>10</v>
      </c>
      <c r="G3" s="27"/>
      <c r="H3" s="29"/>
      <c r="I3" s="31"/>
    </row>
    <row r="4" spans="1:9" ht="30" customHeight="1" x14ac:dyDescent="0.25">
      <c r="A4" s="15" t="s">
        <v>11</v>
      </c>
      <c r="B4" s="13" t="s">
        <v>12</v>
      </c>
      <c r="C4" s="3" t="s">
        <v>13</v>
      </c>
      <c r="E4" s="4">
        <v>281025.56839403743</v>
      </c>
      <c r="F4" s="4">
        <v>610.95000000000005</v>
      </c>
      <c r="G4" s="4">
        <v>95891.670643871068</v>
      </c>
      <c r="H4" s="5">
        <v>0</v>
      </c>
      <c r="I4" s="6">
        <v>377528.18903790851</v>
      </c>
    </row>
    <row r="5" spans="1:9" ht="30" customHeight="1" x14ac:dyDescent="0.25">
      <c r="A5" s="16"/>
      <c r="B5" s="14"/>
      <c r="C5" s="3" t="s">
        <v>14</v>
      </c>
      <c r="E5" s="4">
        <v>133506.32895414464</v>
      </c>
      <c r="F5" s="4">
        <v>15016.39</v>
      </c>
      <c r="G5" s="4">
        <v>41149.831700909905</v>
      </c>
      <c r="H5" s="5">
        <v>0</v>
      </c>
      <c r="I5" s="6">
        <v>189672.55065505454</v>
      </c>
    </row>
    <row r="6" spans="1:9" ht="30" customHeight="1" x14ac:dyDescent="0.25">
      <c r="A6" s="16"/>
      <c r="B6" s="14"/>
      <c r="C6" s="3" t="s">
        <v>15</v>
      </c>
      <c r="E6" s="4">
        <v>135494.90870622781</v>
      </c>
      <c r="F6" s="4">
        <v>50712.12000000001</v>
      </c>
      <c r="G6" s="4">
        <v>52325.42122722503</v>
      </c>
      <c r="H6" s="5">
        <v>0</v>
      </c>
      <c r="I6" s="6">
        <v>238532.44993345288</v>
      </c>
    </row>
    <row r="7" spans="1:9" ht="30" customHeight="1" x14ac:dyDescent="0.25">
      <c r="A7" s="16"/>
      <c r="B7" s="13" t="s">
        <v>16</v>
      </c>
      <c r="C7" s="3" t="s">
        <v>17</v>
      </c>
      <c r="E7" s="4">
        <v>496131.90875948826</v>
      </c>
      <c r="F7" s="4">
        <v>90341.959000000003</v>
      </c>
      <c r="G7" s="4">
        <v>207788.81070423033</v>
      </c>
      <c r="H7" s="5">
        <v>0</v>
      </c>
      <c r="I7" s="6">
        <v>794262.67846371862</v>
      </c>
    </row>
    <row r="8" spans="1:9" ht="30" customHeight="1" x14ac:dyDescent="0.25">
      <c r="A8" s="16"/>
      <c r="B8" s="14"/>
      <c r="C8" s="3" t="s">
        <v>18</v>
      </c>
      <c r="E8" s="4">
        <v>13034.412255974978</v>
      </c>
      <c r="F8" s="4">
        <v>0</v>
      </c>
      <c r="G8" s="4">
        <v>2662.1857357947765</v>
      </c>
      <c r="H8" s="5">
        <v>0</v>
      </c>
      <c r="I8" s="6">
        <v>15696.597991769755</v>
      </c>
    </row>
    <row r="9" spans="1:9" ht="30" customHeight="1" x14ac:dyDescent="0.25">
      <c r="A9" s="16"/>
      <c r="B9" s="14"/>
      <c r="C9" s="3" t="s">
        <v>19</v>
      </c>
      <c r="E9" s="4">
        <v>309092.65826923697</v>
      </c>
      <c r="F9" s="4">
        <v>18504.5</v>
      </c>
      <c r="G9" s="4">
        <v>149250.3378136399</v>
      </c>
      <c r="H9" s="5">
        <v>0</v>
      </c>
      <c r="I9" s="6">
        <v>476847.49608287687</v>
      </c>
    </row>
    <row r="10" spans="1:9" ht="30" customHeight="1" x14ac:dyDescent="0.25">
      <c r="A10" s="16"/>
      <c r="B10" s="22"/>
      <c r="C10" s="3" t="s">
        <v>20</v>
      </c>
      <c r="E10" s="4">
        <v>11595.832040405328</v>
      </c>
      <c r="F10" s="4">
        <v>0</v>
      </c>
      <c r="G10" s="4">
        <v>5137.2021902752076</v>
      </c>
      <c r="H10" s="5">
        <v>0</v>
      </c>
      <c r="I10" s="6">
        <v>16733.034230680536</v>
      </c>
    </row>
    <row r="11" spans="1:9" ht="30" customHeight="1" x14ac:dyDescent="0.25">
      <c r="A11" s="16"/>
      <c r="B11" s="7" t="s">
        <v>21</v>
      </c>
      <c r="C11" s="8" t="s">
        <v>22</v>
      </c>
      <c r="E11" s="4">
        <v>228475.36613746779</v>
      </c>
      <c r="F11" s="4">
        <v>75143.960399999996</v>
      </c>
      <c r="G11" s="4">
        <v>88089.025031415847</v>
      </c>
      <c r="H11" s="5">
        <v>22794.57</v>
      </c>
      <c r="I11" s="6">
        <v>414502.92156888364</v>
      </c>
    </row>
    <row r="12" spans="1:9" ht="30" customHeight="1" x14ac:dyDescent="0.25">
      <c r="A12" s="15" t="s">
        <v>23</v>
      </c>
      <c r="B12" s="9" t="s">
        <v>24</v>
      </c>
      <c r="C12" s="8" t="s">
        <v>25</v>
      </c>
      <c r="E12" s="4">
        <v>279934.23987581424</v>
      </c>
      <c r="F12" s="4">
        <v>57445.259999999995</v>
      </c>
      <c r="G12" s="4">
        <v>121270.83946377384</v>
      </c>
      <c r="H12" s="5">
        <v>0</v>
      </c>
      <c r="I12" s="6">
        <v>458650.33933958807</v>
      </c>
    </row>
    <row r="13" spans="1:9" ht="30" customHeight="1" x14ac:dyDescent="0.25">
      <c r="A13" s="16"/>
      <c r="B13" s="13" t="s">
        <v>26</v>
      </c>
      <c r="C13" s="3" t="s">
        <v>27</v>
      </c>
      <c r="E13" s="4">
        <v>245256.59039000989</v>
      </c>
      <c r="F13" s="4">
        <v>68313.76999999999</v>
      </c>
      <c r="G13" s="4">
        <v>87893.922429761762</v>
      </c>
      <c r="H13" s="5">
        <v>0</v>
      </c>
      <c r="I13" s="6">
        <v>401464.28281977167</v>
      </c>
    </row>
    <row r="14" spans="1:9" ht="30" customHeight="1" x14ac:dyDescent="0.25">
      <c r="A14" s="16"/>
      <c r="B14" s="14"/>
      <c r="C14" s="3" t="s">
        <v>28</v>
      </c>
      <c r="E14" s="4">
        <v>382965.15818294889</v>
      </c>
      <c r="F14" s="4">
        <v>347487.69559999998</v>
      </c>
      <c r="G14" s="4">
        <v>167218.86131295739</v>
      </c>
      <c r="H14" s="5">
        <v>0</v>
      </c>
      <c r="I14" s="6">
        <v>897671.71509590617</v>
      </c>
    </row>
    <row r="15" spans="1:9" ht="30" customHeight="1" x14ac:dyDescent="0.25">
      <c r="A15" s="17"/>
      <c r="B15" s="18" t="s">
        <v>29</v>
      </c>
      <c r="C15" s="3" t="s">
        <v>30</v>
      </c>
      <c r="E15" s="4">
        <v>74229.274525079876</v>
      </c>
      <c r="F15" s="4">
        <v>14920.82</v>
      </c>
      <c r="G15" s="4">
        <v>32677.855136658865</v>
      </c>
      <c r="H15" s="5">
        <v>0</v>
      </c>
      <c r="I15" s="6">
        <v>121827.94966173875</v>
      </c>
    </row>
    <row r="16" spans="1:9" ht="30" customHeight="1" x14ac:dyDescent="0.25">
      <c r="A16" s="17"/>
      <c r="B16" s="19"/>
      <c r="C16" s="3" t="s">
        <v>31</v>
      </c>
      <c r="E16" s="4">
        <v>487474.06505050691</v>
      </c>
      <c r="F16" s="4">
        <v>125669.72999999998</v>
      </c>
      <c r="G16" s="4">
        <v>192599.56393973902</v>
      </c>
      <c r="H16" s="5">
        <v>0</v>
      </c>
      <c r="I16" s="6">
        <v>805743.35899024596</v>
      </c>
    </row>
    <row r="17" spans="1:9" ht="30" customHeight="1" x14ac:dyDescent="0.25">
      <c r="A17" s="15" t="s">
        <v>32</v>
      </c>
      <c r="B17" s="13" t="s">
        <v>33</v>
      </c>
      <c r="C17" s="3" t="s">
        <v>34</v>
      </c>
      <c r="E17" s="4">
        <v>1698714.9761180677</v>
      </c>
      <c r="F17" s="4">
        <v>487887.50049999997</v>
      </c>
      <c r="G17" s="4">
        <v>724920.65221689187</v>
      </c>
      <c r="H17" s="5">
        <v>4270</v>
      </c>
      <c r="I17" s="6">
        <v>2915793.1288349596</v>
      </c>
    </row>
    <row r="18" spans="1:9" ht="30" customHeight="1" x14ac:dyDescent="0.25">
      <c r="A18" s="16"/>
      <c r="B18" s="14"/>
      <c r="C18" s="3" t="s">
        <v>35</v>
      </c>
      <c r="E18" s="4">
        <v>12850.774242364463</v>
      </c>
      <c r="F18" s="4">
        <v>0</v>
      </c>
      <c r="G18" s="4">
        <v>4668.8653727335395</v>
      </c>
      <c r="H18" s="5">
        <v>0</v>
      </c>
      <c r="I18" s="6">
        <v>17519.639615098004</v>
      </c>
    </row>
    <row r="19" spans="1:9" ht="30" customHeight="1" x14ac:dyDescent="0.25">
      <c r="A19" s="17"/>
      <c r="B19" s="18" t="s">
        <v>36</v>
      </c>
      <c r="C19" s="3" t="s">
        <v>37</v>
      </c>
      <c r="E19" s="4">
        <v>20182.17134490321</v>
      </c>
      <c r="F19" s="4">
        <v>3004.57</v>
      </c>
      <c r="G19" s="4">
        <v>7928.4215386579981</v>
      </c>
      <c r="H19" s="5">
        <v>49285.71</v>
      </c>
      <c r="I19" s="6">
        <v>80400.872883561213</v>
      </c>
    </row>
    <row r="20" spans="1:9" ht="30" customHeight="1" x14ac:dyDescent="0.25">
      <c r="A20" s="17"/>
      <c r="B20" s="19"/>
      <c r="C20" s="3" t="s">
        <v>38</v>
      </c>
      <c r="E20" s="4">
        <v>22918.779856292294</v>
      </c>
      <c r="F20" s="4">
        <v>2569.08</v>
      </c>
      <c r="G20" s="4">
        <v>8450.7245247559986</v>
      </c>
      <c r="H20" s="5">
        <v>0</v>
      </c>
      <c r="I20" s="6">
        <v>33938.584381048291</v>
      </c>
    </row>
    <row r="21" spans="1:9" ht="30" customHeight="1" x14ac:dyDescent="0.25">
      <c r="A21" s="17"/>
      <c r="B21" s="19"/>
      <c r="C21" s="3" t="s">
        <v>39</v>
      </c>
      <c r="E21" s="4">
        <v>41554.0650395095</v>
      </c>
      <c r="F21" s="4">
        <v>15674.41</v>
      </c>
      <c r="G21" s="4">
        <v>16897.298901031656</v>
      </c>
      <c r="H21" s="5">
        <v>34427.880000000005</v>
      </c>
      <c r="I21" s="6">
        <v>108553.65394054116</v>
      </c>
    </row>
    <row r="22" spans="1:9" ht="30" customHeight="1" x14ac:dyDescent="0.25">
      <c r="A22" s="17"/>
      <c r="B22" s="19"/>
      <c r="C22" s="3" t="s">
        <v>40</v>
      </c>
      <c r="E22" s="4">
        <v>149252.13978291771</v>
      </c>
      <c r="F22" s="4">
        <v>3397.0499999999997</v>
      </c>
      <c r="G22" s="4">
        <v>55394.393779948514</v>
      </c>
      <c r="H22" s="5">
        <v>0</v>
      </c>
      <c r="I22" s="6">
        <v>208043.5835628662</v>
      </c>
    </row>
    <row r="23" spans="1:9" ht="30" customHeight="1" x14ac:dyDescent="0.25">
      <c r="A23" s="17"/>
      <c r="B23" s="19"/>
      <c r="C23" s="3" t="s">
        <v>41</v>
      </c>
      <c r="E23" s="4">
        <v>105182.94070698154</v>
      </c>
      <c r="F23" s="4">
        <v>16838.388500000001</v>
      </c>
      <c r="G23" s="4">
        <v>50953.754702959894</v>
      </c>
      <c r="H23" s="5">
        <v>0</v>
      </c>
      <c r="I23" s="6">
        <v>172975.08390994143</v>
      </c>
    </row>
    <row r="24" spans="1:9" ht="30" customHeight="1" x14ac:dyDescent="0.25">
      <c r="A24" s="17"/>
      <c r="B24" s="19"/>
      <c r="C24" s="3" t="s">
        <v>42</v>
      </c>
      <c r="E24" s="4">
        <v>20896.507266745102</v>
      </c>
      <c r="F24" s="4">
        <v>0</v>
      </c>
      <c r="G24" s="4">
        <v>8390.7184888241936</v>
      </c>
      <c r="H24" s="5">
        <v>0</v>
      </c>
      <c r="I24" s="6">
        <v>29287.225755569296</v>
      </c>
    </row>
    <row r="25" spans="1:9" ht="30" customHeight="1" x14ac:dyDescent="0.25">
      <c r="A25" s="17"/>
      <c r="B25" s="19"/>
      <c r="C25" s="3" t="s">
        <v>43</v>
      </c>
      <c r="E25" s="4">
        <v>254077.50453923902</v>
      </c>
      <c r="F25" s="4">
        <v>86172.18299999999</v>
      </c>
      <c r="G25" s="4">
        <v>73231.215667116048</v>
      </c>
      <c r="H25" s="5">
        <v>58545.79</v>
      </c>
      <c r="I25" s="6">
        <v>472026.69320635503</v>
      </c>
    </row>
    <row r="26" spans="1:9" ht="30" customHeight="1" x14ac:dyDescent="0.25">
      <c r="A26" s="17"/>
      <c r="B26" s="19"/>
      <c r="C26" s="3" t="s">
        <v>44</v>
      </c>
      <c r="E26" s="4">
        <v>75093.219516811514</v>
      </c>
      <c r="F26" s="4">
        <v>8559.07</v>
      </c>
      <c r="G26" s="4">
        <v>34993.65146775922</v>
      </c>
      <c r="H26" s="5">
        <v>86.5</v>
      </c>
      <c r="I26" s="6">
        <v>118732.44098457074</v>
      </c>
    </row>
    <row r="27" spans="1:9" ht="30" customHeight="1" x14ac:dyDescent="0.25">
      <c r="A27" s="17"/>
      <c r="B27" s="19"/>
      <c r="C27" s="3" t="s">
        <v>45</v>
      </c>
      <c r="E27" s="4">
        <v>0</v>
      </c>
      <c r="F27" s="4">
        <v>0</v>
      </c>
      <c r="G27" s="4">
        <v>0</v>
      </c>
      <c r="H27" s="5">
        <v>0</v>
      </c>
      <c r="I27" s="6">
        <v>0</v>
      </c>
    </row>
    <row r="28" spans="1:9" ht="30" customHeight="1" x14ac:dyDescent="0.25">
      <c r="A28" s="17"/>
      <c r="B28" s="19"/>
      <c r="C28" s="3" t="s">
        <v>46</v>
      </c>
      <c r="E28" s="4">
        <v>126888.91492211544</v>
      </c>
      <c r="F28" s="4">
        <v>776.61</v>
      </c>
      <c r="G28" s="4">
        <v>55032.854872857133</v>
      </c>
      <c r="H28" s="5">
        <v>0</v>
      </c>
      <c r="I28" s="6">
        <v>182698.37979497257</v>
      </c>
    </row>
    <row r="29" spans="1:9" ht="30" customHeight="1" x14ac:dyDescent="0.25">
      <c r="A29" s="15" t="s">
        <v>47</v>
      </c>
      <c r="B29" s="13" t="s">
        <v>48</v>
      </c>
      <c r="C29" s="3" t="s">
        <v>49</v>
      </c>
      <c r="E29" s="4">
        <v>214024.44409537478</v>
      </c>
      <c r="F29" s="4">
        <v>240</v>
      </c>
      <c r="G29" s="4">
        <v>18991.063992695217</v>
      </c>
      <c r="H29" s="5">
        <v>1214345.83</v>
      </c>
      <c r="I29" s="6">
        <v>233255.50808806997</v>
      </c>
    </row>
    <row r="30" spans="1:9" ht="30" customHeight="1" x14ac:dyDescent="0.25">
      <c r="A30" s="16"/>
      <c r="B30" s="14"/>
      <c r="C30" s="3" t="s">
        <v>50</v>
      </c>
      <c r="E30" s="4">
        <v>338562.72918500478</v>
      </c>
      <c r="F30" s="4">
        <v>44685.93</v>
      </c>
      <c r="G30" s="4">
        <v>130954.41043698692</v>
      </c>
      <c r="H30" s="5">
        <v>0</v>
      </c>
      <c r="I30" s="6">
        <v>514203.06962199172</v>
      </c>
    </row>
    <row r="31" spans="1:9" ht="30" customHeight="1" x14ac:dyDescent="0.25">
      <c r="A31" s="16"/>
      <c r="B31" s="13" t="s">
        <v>51</v>
      </c>
      <c r="C31" s="3" t="s">
        <v>52</v>
      </c>
      <c r="E31" s="4">
        <v>83779.399957244372</v>
      </c>
      <c r="F31" s="4">
        <v>1952.05</v>
      </c>
      <c r="G31" s="4">
        <v>33920.217288212596</v>
      </c>
      <c r="H31" s="5">
        <v>28943.25</v>
      </c>
      <c r="I31" s="6">
        <v>119651.66724545698</v>
      </c>
    </row>
    <row r="32" spans="1:9" ht="30" customHeight="1" x14ac:dyDescent="0.25">
      <c r="A32" s="16"/>
      <c r="B32" s="22"/>
      <c r="C32" s="3" t="s">
        <v>53</v>
      </c>
      <c r="E32" s="4">
        <v>39086.351841255513</v>
      </c>
      <c r="F32" s="4">
        <v>358490.69999999995</v>
      </c>
      <c r="G32" s="4">
        <v>47960.016280071031</v>
      </c>
      <c r="H32" s="5">
        <v>34246.589999999997</v>
      </c>
      <c r="I32" s="6">
        <v>479783.65812132647</v>
      </c>
    </row>
    <row r="33" spans="1:9" ht="30" customHeight="1" x14ac:dyDescent="0.25">
      <c r="A33" s="16"/>
      <c r="B33" s="7" t="s">
        <v>54</v>
      </c>
      <c r="C33" s="8" t="s">
        <v>55</v>
      </c>
      <c r="E33" s="4">
        <v>53930.082477365948</v>
      </c>
      <c r="F33" s="4">
        <v>2417.87</v>
      </c>
      <c r="G33" s="4">
        <v>8769.7129594102425</v>
      </c>
      <c r="H33" s="5">
        <v>1150169.6099999999</v>
      </c>
      <c r="I33" s="6">
        <v>65117.665436776122</v>
      </c>
    </row>
    <row r="34" spans="1:9" ht="30" customHeight="1" x14ac:dyDescent="0.25">
      <c r="A34" s="16"/>
      <c r="B34" s="13" t="s">
        <v>56</v>
      </c>
      <c r="C34" s="3" t="s">
        <v>57</v>
      </c>
      <c r="E34" s="4">
        <v>52914.608044384309</v>
      </c>
      <c r="F34" s="4">
        <v>0</v>
      </c>
      <c r="G34" s="4">
        <v>8983.7903316281609</v>
      </c>
      <c r="H34" s="5">
        <v>0</v>
      </c>
      <c r="I34" s="6">
        <v>61898.398376012468</v>
      </c>
    </row>
    <row r="35" spans="1:9" ht="30" customHeight="1" x14ac:dyDescent="0.25">
      <c r="A35" s="16"/>
      <c r="B35" s="14"/>
      <c r="C35" s="3" t="s">
        <v>58</v>
      </c>
      <c r="E35" s="4">
        <v>22057.906470151542</v>
      </c>
      <c r="F35" s="4">
        <v>0</v>
      </c>
      <c r="G35" s="4">
        <v>7629.8169989252365</v>
      </c>
      <c r="H35" s="5">
        <v>0</v>
      </c>
      <c r="I35" s="6">
        <v>29687.72346907678</v>
      </c>
    </row>
    <row r="36" spans="1:9" ht="30" customHeight="1" x14ac:dyDescent="0.25">
      <c r="A36" s="16"/>
      <c r="B36" s="14"/>
      <c r="C36" s="3" t="s">
        <v>59</v>
      </c>
      <c r="E36" s="4">
        <v>15671.951885526882</v>
      </c>
      <c r="F36" s="4">
        <v>112.61</v>
      </c>
      <c r="G36" s="4">
        <v>3753.4892259141629</v>
      </c>
      <c r="H36" s="5">
        <v>79071.12</v>
      </c>
      <c r="I36" s="6">
        <v>19538.051111441047</v>
      </c>
    </row>
    <row r="37" spans="1:9" ht="30" customHeight="1" x14ac:dyDescent="0.25">
      <c r="A37" s="16"/>
      <c r="B37" s="14"/>
      <c r="C37" s="3" t="s">
        <v>60</v>
      </c>
      <c r="E37" s="4">
        <v>0</v>
      </c>
      <c r="F37" s="4">
        <v>0</v>
      </c>
      <c r="G37" s="4">
        <v>0</v>
      </c>
      <c r="H37" s="5">
        <v>0</v>
      </c>
      <c r="I37" s="6">
        <v>0</v>
      </c>
    </row>
    <row r="38" spans="1:9" ht="30" customHeight="1" x14ac:dyDescent="0.25">
      <c r="A38" s="16"/>
      <c r="B38" s="13" t="s">
        <v>61</v>
      </c>
      <c r="C38" s="3" t="s">
        <v>62</v>
      </c>
      <c r="E38" s="4">
        <v>52869.19665730391</v>
      </c>
      <c r="F38" s="4">
        <v>2618.23</v>
      </c>
      <c r="G38" s="4">
        <v>15887.566830502055</v>
      </c>
      <c r="H38" s="5">
        <v>83405.47000000003</v>
      </c>
      <c r="I38" s="6">
        <v>71374.993487805972</v>
      </c>
    </row>
    <row r="39" spans="1:9" ht="30" customHeight="1" x14ac:dyDescent="0.25">
      <c r="A39" s="16"/>
      <c r="B39" s="14"/>
      <c r="C39" s="3" t="s">
        <v>63</v>
      </c>
      <c r="E39" s="4">
        <v>13355.616742597183</v>
      </c>
      <c r="F39" s="4">
        <v>213.5</v>
      </c>
      <c r="G39" s="4">
        <v>206030.15081903248</v>
      </c>
      <c r="H39" s="5">
        <v>0</v>
      </c>
      <c r="I39" s="6">
        <v>219599.26756162968</v>
      </c>
    </row>
    <row r="40" spans="1:9" ht="30" customHeight="1" x14ac:dyDescent="0.25">
      <c r="A40" s="16"/>
      <c r="B40" s="14"/>
      <c r="C40" s="3" t="s">
        <v>64</v>
      </c>
      <c r="E40" s="4">
        <v>2482.6622268028677</v>
      </c>
      <c r="F40" s="4">
        <v>82059.17</v>
      </c>
      <c r="G40" s="4">
        <v>47607.580898900254</v>
      </c>
      <c r="H40" s="5">
        <v>0</v>
      </c>
      <c r="I40" s="6">
        <v>132149.41312570311</v>
      </c>
    </row>
    <row r="41" spans="1:9" ht="30" customHeight="1" x14ac:dyDescent="0.25">
      <c r="A41" s="17"/>
      <c r="B41" s="18" t="s">
        <v>65</v>
      </c>
      <c r="C41" s="3" t="s">
        <v>66</v>
      </c>
      <c r="E41" s="4">
        <v>231831.81697394198</v>
      </c>
      <c r="F41" s="4">
        <v>15152.49</v>
      </c>
      <c r="G41" s="4">
        <v>22327.866977527439</v>
      </c>
      <c r="H41" s="5">
        <v>776121.26</v>
      </c>
      <c r="I41" s="6">
        <v>269312.17395146936</v>
      </c>
    </row>
    <row r="42" spans="1:9" ht="30" customHeight="1" x14ac:dyDescent="0.25">
      <c r="A42" s="17"/>
      <c r="B42" s="19"/>
      <c r="C42" s="3" t="s">
        <v>67</v>
      </c>
      <c r="E42" s="4">
        <v>151379.15540195038</v>
      </c>
      <c r="F42" s="4">
        <v>32.58</v>
      </c>
      <c r="G42" s="4">
        <v>55581.059426075371</v>
      </c>
      <c r="H42" s="5">
        <v>213945.4</v>
      </c>
      <c r="I42" s="6">
        <v>206992.79482802577</v>
      </c>
    </row>
    <row r="43" spans="1:9" ht="30" customHeight="1" x14ac:dyDescent="0.25">
      <c r="A43" s="17"/>
      <c r="B43" s="20"/>
      <c r="C43" s="3" t="s">
        <v>68</v>
      </c>
      <c r="E43" s="4">
        <v>59062.029857338021</v>
      </c>
      <c r="F43" s="4">
        <v>9283.52</v>
      </c>
      <c r="G43" s="4">
        <v>26778.819496576485</v>
      </c>
      <c r="H43" s="5">
        <v>23326</v>
      </c>
      <c r="I43" s="6">
        <v>118450.3693539145</v>
      </c>
    </row>
    <row r="44" spans="1:9" ht="30" customHeight="1" x14ac:dyDescent="0.25">
      <c r="A44" s="8" t="s">
        <v>69</v>
      </c>
      <c r="B44" s="7" t="s">
        <v>70</v>
      </c>
      <c r="C44" s="8" t="s">
        <v>71</v>
      </c>
      <c r="E44" s="4">
        <v>380351.70216661168</v>
      </c>
      <c r="F44" s="4">
        <v>995</v>
      </c>
      <c r="G44" s="4">
        <v>143201.17714906542</v>
      </c>
      <c r="H44" s="5">
        <v>1592089.3599999999</v>
      </c>
      <c r="I44" s="6">
        <v>524547.8793156771</v>
      </c>
    </row>
    <row r="45" spans="1:9" ht="30" customHeight="1" x14ac:dyDescent="0.25">
      <c r="A45" s="21" t="s">
        <v>72</v>
      </c>
      <c r="B45" s="18" t="s">
        <v>73</v>
      </c>
      <c r="C45" s="3" t="s">
        <v>74</v>
      </c>
      <c r="E45" s="4">
        <v>231775.76483043749</v>
      </c>
      <c r="F45" s="4">
        <v>428.6</v>
      </c>
      <c r="G45" s="4">
        <v>17555.701334105117</v>
      </c>
      <c r="H45" s="5">
        <v>275873.53000000003</v>
      </c>
      <c r="I45" s="6">
        <v>525633.5961645426</v>
      </c>
    </row>
    <row r="46" spans="1:9" ht="30" customHeight="1" x14ac:dyDescent="0.25">
      <c r="A46" s="17"/>
      <c r="B46" s="20"/>
      <c r="C46" s="3" t="s">
        <v>75</v>
      </c>
      <c r="E46" s="4">
        <v>0</v>
      </c>
      <c r="F46" s="4">
        <v>0</v>
      </c>
      <c r="G46" s="4">
        <v>0</v>
      </c>
      <c r="H46" s="5">
        <v>0</v>
      </c>
      <c r="I46" s="6">
        <v>0</v>
      </c>
    </row>
    <row r="47" spans="1:9" ht="30" customHeight="1" x14ac:dyDescent="0.25">
      <c r="A47" s="8" t="s">
        <v>76</v>
      </c>
      <c r="B47" s="7" t="s">
        <v>77</v>
      </c>
      <c r="C47" s="8" t="s">
        <v>78</v>
      </c>
      <c r="E47" s="4">
        <v>0</v>
      </c>
      <c r="F47" s="4">
        <v>0</v>
      </c>
      <c r="G47" s="4">
        <v>0</v>
      </c>
      <c r="H47" s="5">
        <v>0</v>
      </c>
      <c r="I47" s="6">
        <v>0</v>
      </c>
    </row>
    <row r="48" spans="1:9" x14ac:dyDescent="0.25">
      <c r="A48" s="12"/>
      <c r="B48" s="12"/>
      <c r="C48" s="12"/>
      <c r="E48" s="10">
        <f>SUM(ColTot4)</f>
        <v>7548963.7236905824</v>
      </c>
      <c r="F48" s="10">
        <f>SUM(ColTot5)</f>
        <v>2007728.2670000005</v>
      </c>
      <c r="G48" s="10">
        <f>SUM(ColTot6)</f>
        <v>3080750.5193094159</v>
      </c>
      <c r="H48" s="10">
        <f>SUM(ColTot7)</f>
        <v>5640947.8700000001</v>
      </c>
      <c r="I48" s="11">
        <f>SUM(ColTot8)</f>
        <v>13140299.079999998</v>
      </c>
    </row>
  </sheetData>
  <mergeCells count="27">
    <mergeCell ref="H1:H3"/>
    <mergeCell ref="I1:I3"/>
    <mergeCell ref="A1:C1"/>
    <mergeCell ref="E1:G1"/>
    <mergeCell ref="E2:F2"/>
    <mergeCell ref="A2:A3"/>
    <mergeCell ref="B2:B3"/>
    <mergeCell ref="C2:C3"/>
    <mergeCell ref="G2:G3"/>
    <mergeCell ref="B4:B6"/>
    <mergeCell ref="B7:B10"/>
    <mergeCell ref="A4:A11"/>
    <mergeCell ref="B13:B14"/>
    <mergeCell ref="A12:A16"/>
    <mergeCell ref="B15:B16"/>
    <mergeCell ref="B17:B18"/>
    <mergeCell ref="A17:A28"/>
    <mergeCell ref="B19:B28"/>
    <mergeCell ref="B29:B30"/>
    <mergeCell ref="B31:B32"/>
    <mergeCell ref="A48:C48"/>
    <mergeCell ref="B34:B37"/>
    <mergeCell ref="B38:B40"/>
    <mergeCell ref="A29:A43"/>
    <mergeCell ref="B41:B43"/>
    <mergeCell ref="A45:A46"/>
    <mergeCell ref="B45:B46"/>
  </mergeCells>
  <pageMargins left="0.5" right="0.5" top="0.5" bottom="0.5" header="0.25" footer="0.25"/>
  <pageSetup paperSize="9" fitToWidth="0" fitToHeight="0" orientation="landscape" r:id="rId1"/>
  <headerFooter scaleWithDoc="0" alignWithMargins="0">
    <oddHeader>Kronos       Benchmark Costi Sintetico       Firenze - 2019</oddHeader>
    <oddFooter>Pagina &amp;P di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7</vt:i4>
      </vt:variant>
    </vt:vector>
  </HeadingPairs>
  <TitlesOfParts>
    <vt:vector size="8" baseType="lpstr">
      <vt:lpstr>Benchmark Costi Sintetico</vt:lpstr>
      <vt:lpstr>'Benchmark Costi Sintetico'!Area_stampa</vt:lpstr>
      <vt:lpstr>'Benchmark Costi Sintetico'!ColTot4</vt:lpstr>
      <vt:lpstr>'Benchmark Costi Sintetico'!ColTot5</vt:lpstr>
      <vt:lpstr>'Benchmark Costi Sintetico'!ColTot6</vt:lpstr>
      <vt:lpstr>'Benchmark Costi Sintetico'!ColTot7</vt:lpstr>
      <vt:lpstr>'Benchmark Costi Sintetico'!ColTot8</vt:lpstr>
      <vt:lpstr>'Benchmark Costi Sintetico'!Titoli_stampa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Benchmark Costi Sintetico - Firenze - 2019</dc:title>
  <dc:creator>Kronos</dc:creator>
  <cp:lastModifiedBy>Elisa Failli</cp:lastModifiedBy>
  <cp:lastPrinted>2021-05-17T14:46:39Z</cp:lastPrinted>
  <dcterms:created xsi:type="dcterms:W3CDTF">2021-05-17T10:00:50Z</dcterms:created>
  <dcterms:modified xsi:type="dcterms:W3CDTF">2021-05-17T14:46:48Z</dcterms:modified>
</cp:coreProperties>
</file>