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pc-w277\Dati2\Fileseq\Excelsior\2023\Mensile\Mese02\Output\Excel\Prov\Valori\"/>
    </mc:Choice>
  </mc:AlternateContent>
  <xr:revisionPtr revIDLastSave="0" documentId="13_ncr:1_{F39646E5-1E62-4B04-A851-3E96F86CAAAD}"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l="1"/>
  <c r="E7" i="10"/>
  <c r="D7" i="10"/>
  <c r="G6" i="10"/>
  <c r="F6" i="10"/>
  <c r="E6" i="10"/>
  <c r="G5" i="10"/>
  <c r="F5" i="10"/>
  <c r="E5" i="10"/>
  <c r="D5" i="10"/>
  <c r="E4" i="10"/>
  <c r="D4" i="10"/>
  <c r="E2" i="10"/>
  <c r="D8" i="10" s="1"/>
</calcChain>
</file>

<file path=xl/sharedStrings.xml><?xml version="1.0" encoding="utf-8"?>
<sst xmlns="http://schemas.openxmlformats.org/spreadsheetml/2006/main" count="690" uniqueCount="235">
  <si>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</si>
  <si>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</si>
  <si>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</si>
  <si>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</si>
  <si>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</si>
  <si>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</si>
  <si>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</si>
  <si>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</si>
  <si>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</si>
  <si>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</si>
  <si>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</si>
  <si>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</si>
  <si>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</si>
  <si>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</si>
  <si>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</si>
  <si>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</si>
  <si>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</si>
  <si>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</si>
  <si>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</si>
  <si>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</si>
  <si>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</si>
  <si>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</si>
  <si>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</si>
  <si>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</si>
  <si>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</si>
  <si>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</si>
  <si>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</si>
  <si>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</si>
  <si>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</si>
  <si>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</si>
  <si>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</si>
  <si>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</si>
  <si>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</si>
  <si>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</si>
  <si>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</si>
  <si>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</si>
  <si>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</si>
  <si>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</si>
  <si>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</si>
  <si>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</si>
  <si>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</si>
  <si>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</si>
  <si>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</si>
  <si>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</si>
  <si>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</si>
  <si>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</si>
  <si>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</si>
  <si>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</si>
  <si>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</si>
  <si>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</si>
  <si>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</si>
  <si>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</si>
  <si>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</si>
  <si>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</si>
  <si>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</si>
  <si>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</si>
  <si>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</si>
  <si>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</si>
  <si>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</si>
  <si>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</si>
  <si>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</si>
  <si>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</si>
  <si>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</si>
  <si>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</si>
  <si>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</si>
  <si>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</si>
  <si>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</si>
  <si>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</si>
  <si>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</si>
  <si>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</si>
  <si>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</si>
  <si>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</si>
  <si>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</si>
  <si>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</si>
  <si>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</si>
  <si>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</si>
  <si>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</si>
  <si>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</si>
  <si>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</si>
  <si>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</si>
  <si>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</si>
  <si>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</si>
  <si>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</si>
  <si>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</si>
  <si>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</si>
  <si>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</si>
  <si>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</si>
  <si>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</si>
  <si>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</si>
  <si>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</si>
  <si>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</si>
  <si>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</si>
  <si>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</si>
  <si>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</si>
  <si>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</si>
  <si>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</si>
  <si>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</si>
  <si>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</si>
  <si>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</si>
  <si>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</si>
  <si>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</si>
  <si>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</si>
  <si>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</si>
  <si>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</si>
  <si>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</si>
  <si>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</si>
  <si>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</si>
  <si>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</si>
  <si>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</si>
  <si>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</si>
  <si>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</si>
  <si>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</si>
  <si>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</si>
  <si>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</si>
  <si>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</si>
  <si>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</si>
  <si>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</si>
  <si>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</si>
  <si>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</si>
  <si>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</si>
  <si>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</si>
  <si>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</si>
  <si>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</si>
  <si>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</si>
  <si>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</si>
  <si>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</si>
  <si>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</si>
  <si>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</si>
  <si>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</si>
  <si>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</si>
  <si>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</si>
  <si>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</si>
  <si>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</si>
  <si>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Marzo</t>
  </si>
  <si>
    <t>Aprile</t>
  </si>
  <si>
    <t>-</t>
  </si>
  <si>
    <t>Fonte: Unioncamere - ANPAL, Sistema Informativo Excelsior, 2023</t>
  </si>
  <si>
    <t>istruzione tecnologica superiore (ITS Academy)</t>
  </si>
  <si>
    <t>qualifica o diploma
profes-sionale</t>
  </si>
  <si>
    <t>Le analisi del presente volume si focalizzano sulle principali caratteristiche delle entrate programmate nel mese di marzo 2023, con uno sguardo sulle tendenze occupazionali per il periodo marzo - maggio 2023.</t>
  </si>
  <si>
    <t>Maggio</t>
  </si>
  <si>
    <t>Marzo - Maggio 2023</t>
  </si>
  <si>
    <t>mar 2023</t>
  </si>
  <si>
    <t>mag 2023</t>
  </si>
  <si>
    <t>nella profes-sione</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</si>
  <si>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116.000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</si>
  <si>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nel 
set-tore</t>
  </si>
  <si>
    <t>Firenze</t>
  </si>
  <si>
    <t>Tecnici dei rapporti con i mercati</t>
  </si>
  <si>
    <t>Tecnici della salute</t>
  </si>
  <si>
    <t>Tecnici informatici, telematici e delle telecomunicazioni</t>
  </si>
  <si>
    <t>Tecnici in campo ingegneristico</t>
  </si>
  <si>
    <t>Tecnici dell’organizzazione e dell’amministrazione delle attività produttive</t>
  </si>
  <si>
    <t>Ingegneri</t>
  </si>
  <si>
    <t>Specialisti delle scienze gestionali, commerciali e bancarie</t>
  </si>
  <si>
    <t>Tecnici della distribuzione commerciale</t>
  </si>
  <si>
    <t>Tecnici della gestione dei processi produttivi di beni e servizi</t>
  </si>
  <si>
    <t>Insegnanti nella formazione professionale, istruttori, allenatori, atleti</t>
  </si>
  <si>
    <t>Specialisti in discipline artistico-espressive</t>
  </si>
  <si>
    <t>Specialisti nelle scienze della vita</t>
  </si>
  <si>
    <t>Altre professioni</t>
  </si>
  <si>
    <t>Esercenti ed addetti nelle attività di ristorazione</t>
  </si>
  <si>
    <t>Addetti alle vendite</t>
  </si>
  <si>
    <t>Addetti alla segreteria e agli affari generali</t>
  </si>
  <si>
    <t>Addetti all'accoglienza e all'informazione della clientela</t>
  </si>
  <si>
    <t>Operatori della cura estetica</t>
  </si>
  <si>
    <t>Professioni qualificate nei servizi sanitari e sociali</t>
  </si>
  <si>
    <t>Addetti alla gestione economica, contabile e finanziaria</t>
  </si>
  <si>
    <t>Addetti alla gestione amministrativa della logistica</t>
  </si>
  <si>
    <t>Professioni qualificate nei servizi personali</t>
  </si>
  <si>
    <t>Operai addetti a macchinari dell'industria tessile e delle confezioni</t>
  </si>
  <si>
    <t>Operai specializzati addetti alle rifiniture delle costruzioni</t>
  </si>
  <si>
    <t>Operai specializzati del tessile e dell'abbigliamento</t>
  </si>
  <si>
    <t>Conduttori di veicoli a motore e a trazione animale</t>
  </si>
  <si>
    <t>Conduttori macchine movimento terra,  sollevamento e maneggio materiali</t>
  </si>
  <si>
    <t>Meccanici artigianali, montatori, riparatori, manutentori macchine fisse/mobili</t>
  </si>
  <si>
    <t>Operai specializzati addetti alle costruzioni e mantenimento di strutture edili</t>
  </si>
  <si>
    <t>Operai macchine automatiche e semiaut. per lavoraz. metalliche e prod. minerali</t>
  </si>
  <si>
    <t>Operai addetti a macchine confezionatrici di prodotti industriali</t>
  </si>
  <si>
    <t>Operai specializ. installaz./manutenzione attrezzature elettriche/elettroniche</t>
  </si>
  <si>
    <t>Operai addetti all'assemblaggio di prodotti industriali</t>
  </si>
  <si>
    <t>Operai specializzati della lavorazione del cuoio, delle pelli e delle calzature</t>
  </si>
  <si>
    <t>Personale non qualificato nei servizi di pulizia</t>
  </si>
  <si>
    <t>Personale non qualificato addetto allo spostamento e alla consegna merci</t>
  </si>
  <si>
    <t>Personale non qualificato nella manifattura</t>
  </si>
  <si>
    <t>Personale non qualificato nell'agricoltura e nella manutenzione del verde</t>
  </si>
  <si>
    <t>Livello universitario</t>
  </si>
  <si>
    <t>Indirizzo economico</t>
  </si>
  <si>
    <t>Indirizzo insegnamento e formazione</t>
  </si>
  <si>
    <t>Indirizzo sanitario e paramedico</t>
  </si>
  <si>
    <t>Indirizzo ingegneria elettronica e dell'informazione</t>
  </si>
  <si>
    <t>Indirizzo ingegneria industriale</t>
  </si>
  <si>
    <t>Indirizzo chimico-farmaceutico</t>
  </si>
  <si>
    <t>Indirizzo umanistico, filosofico, storico e artistico</t>
  </si>
  <si>
    <t>Indirizzo scienze matematiche, fisiche e informatiche</t>
  </si>
  <si>
    <t>Indirizzo ingegneria civile ed architettura</t>
  </si>
  <si>
    <t>Indirizzo linguistico, traduttori e interpreti</t>
  </si>
  <si>
    <t>Indirizzo politico-sociale</t>
  </si>
  <si>
    <t>Indirizzo giuridico</t>
  </si>
  <si>
    <t>Altri indirizzi</t>
  </si>
  <si>
    <t>Istruzione tecnica superiore (ITS)</t>
  </si>
  <si>
    <t>Livello secondario</t>
  </si>
  <si>
    <t>Indirizzo amministrazione, finanza e marketing</t>
  </si>
  <si>
    <t>Indirizzo turismo, enogastronomia e ospitalità</t>
  </si>
  <si>
    <t>Indirizzo meccanica, meccatronica ed energia</t>
  </si>
  <si>
    <t>Indirizzo trasporti e logistica</t>
  </si>
  <si>
    <t>Indirizzo elettronica ed elettrotecnica</t>
  </si>
  <si>
    <t>Indirizzo socio-sanitario</t>
  </si>
  <si>
    <t>Indirizzo artistico (liceo)</t>
  </si>
  <si>
    <t>Indirizzo costruzioni, ambiente e territorio</t>
  </si>
  <si>
    <t>Indirizzo sistema moda</t>
  </si>
  <si>
    <t>Indirizzo produzione e manutenzione industriale e artigianale</t>
  </si>
  <si>
    <t>Indirizzo informatica e telecomunicazioni</t>
  </si>
  <si>
    <t>Indirizzo liceale (classico, scientifico, scienze umane)</t>
  </si>
  <si>
    <t>Qualifica di formazione o diploma professionale</t>
  </si>
  <si>
    <t>Indirizzo ristorazione</t>
  </si>
  <si>
    <t>Indirizzo meccanico</t>
  </si>
  <si>
    <t>Indirizzo sistemi e servizi logistici</t>
  </si>
  <si>
    <t>Indirizzo tessile e abbigliamento</t>
  </si>
  <si>
    <t>Indirizzo elettrico</t>
  </si>
  <si>
    <t>Indirizzo impianti termoidraulici</t>
  </si>
  <si>
    <t>Indirizzo servizi di vendita</t>
  </si>
  <si>
    <t>Indirizzo amministrativo segretariale</t>
  </si>
  <si>
    <t>Indirizzo trasformazione agroalimentare</t>
  </si>
  <si>
    <t>Indirizzo edile</t>
  </si>
  <si>
    <t>Indirizzo benessere</t>
  </si>
  <si>
    <t>Indirizzo servizi di promozione e accoglienza</t>
  </si>
  <si>
    <t>Nessun titolo di studio</t>
  </si>
  <si>
    <t>--</t>
  </si>
  <si>
    <t>SEZIONE A - Quali sono le professioni 
ricercate dalle imprese?</t>
  </si>
  <si>
    <t>SEZIONE B -  Lavoro in provincia: 
le tendenze settoriali</t>
  </si>
  <si>
    <t>Tavola 8 - Lavoratori previsti in entrata dalle imprese nel mese di marzo 2023 e nel periodo marzo - maggio 2023</t>
  </si>
  <si>
    <t>Marzo 2023</t>
  </si>
  <si>
    <t/>
  </si>
  <si>
    <t>Totale
 mar - mag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</si>
</sst>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88">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102">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3 2" xfId="101" xr:uid="{863884A0-3F20-4972-9224-0B39325EAC32}"/>
    <cellStyle name="Migliaia [0] 2 3 3" xfId="92" xr:uid="{62982426-751F-4605-B5C6-FE4EF69A25A5}"/>
    <cellStyle name="Migliaia [0] 2 4" xfId="73" xr:uid="{00000000-0005-0000-0000-00000D000000}"/>
    <cellStyle name="Migliaia [0] 2 5" xfId="81" xr:uid="{C09918DC-80C2-4981-99EB-51F756EE7A22}"/>
    <cellStyle name="Migliaia [0] 2 5 2" xfId="99" xr:uid="{614DF8E8-4D80-4586-B85A-6516C6BD8CA6}"/>
    <cellStyle name="Migliaia [0] 3" xfId="10" xr:uid="{00000000-0005-0000-0000-00000E000000}"/>
    <cellStyle name="Migliaia [0] 3 2" xfId="70" xr:uid="{00000000-0005-0000-0000-00000F000000}"/>
    <cellStyle name="Migliaia [0] 4" xfId="53" xr:uid="{00000000-0005-0000-0000-000010000000}"/>
    <cellStyle name="Migliaia [0] 4 2" xfId="89" xr:uid="{B654D4C0-BF78-4597-BAFF-CA57EDEBC124}"/>
    <cellStyle name="Migliaia [0] 5" xfId="4" xr:uid="{00000000-0005-0000-0000-000011000000}"/>
    <cellStyle name="Migliaia [0] 5 2" xfId="87" xr:uid="{B31FAF98-A258-4598-8F23-CBC049F76FCB}"/>
    <cellStyle name="Migliaia [0] 6" xfId="69" xr:uid="{00000000-0005-0000-0000-000012000000}"/>
    <cellStyle name="Migliaia [0] 6 2" xfId="78" xr:uid="{49D673AF-4F2C-4499-82EF-24C8AB00DAE7}"/>
    <cellStyle name="Migliaia [0] 6 3" xfId="85" xr:uid="{05688AFF-92F2-48AF-A747-3AB225CE1713}"/>
    <cellStyle name="Migliaia [0] 6 3 2" xfId="100" xr:uid="{BB9C8045-8256-4DC0-AE8C-2605994DA5CE}"/>
    <cellStyle name="Migliaia [0] 6 5" xfId="86" xr:uid="{F402F9D5-68B3-48D4-8010-B965907E42AD}"/>
    <cellStyle name="Migliaia 2" xfId="6" xr:uid="{00000000-0005-0000-0000-000013000000}"/>
    <cellStyle name="Migliaia 2 2" xfId="88" xr:uid="{F5A10045-1839-485C-892D-014D0BA3C442}"/>
    <cellStyle name="Migliaia 3" xfId="54" xr:uid="{00000000-0005-0000-0000-000014000000}"/>
    <cellStyle name="Migliaia 3 2" xfId="90" xr:uid="{F3D24BB3-DFD5-4679-83F4-4A9882833611}"/>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1 3 2" xfId="91" xr:uid="{91CA6E6C-D3FA-49B2-AC8B-699D83A7C47E}"/>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2 2 2" xfId="95" xr:uid="{3A4F8612-BE77-43C8-8040-BBAD3C12E908}"/>
    <cellStyle name="Normale 13 2 3" xfId="94" xr:uid="{36FC2819-7E91-413B-A9BD-B55A276B2F28}"/>
    <cellStyle name="Normale 13 3" xfId="65" xr:uid="{00000000-0005-0000-0000-000022000000}"/>
    <cellStyle name="Normale 13 3 2" xfId="96" xr:uid="{2BA84087-16E7-4F2B-B80C-EF45586D38E2}"/>
    <cellStyle name="Normale 13 4" xfId="93" xr:uid="{6E2113E5-A547-457E-9048-7E57EBF5C381}"/>
    <cellStyle name="Normale 14" xfId="66" xr:uid="{00000000-0005-0000-0000-000023000000}"/>
    <cellStyle name="Normale 14 2" xfId="97" xr:uid="{4D2F7BE8-CE78-42A8-8D65-A3C87D5F8F74}"/>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Percentuale 3 2" xfId="98" xr:uid="{466ADDDF-6FF0-4CF0-9AEF-DCBB479262B8}"/>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0.47160633484162895</c:v>
                </c:pt>
                <c:pt idx="1">
                  <c:v>0.19479638009049774</c:v>
                </c:pt>
                <c:pt idx="2">
                  <c:v>0.13416289592760181</c:v>
                </c:pt>
                <c:pt idx="3">
                  <c:v>0.11187782805429865</c:v>
                </c:pt>
                <c:pt idx="4">
                  <c:v>4.5248868778280542E-2</c:v>
                </c:pt>
                <c:pt idx="5">
                  <c:v>4.230769230769231E-2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44.597457627118644</c:v>
                </c:pt>
                <c:pt idx="1">
                  <c:v>25.499231950844852</c:v>
                </c:pt>
                <c:pt idx="2">
                  <c:v>23.178807947019866</c:v>
                </c:pt>
                <c:pt idx="3">
                  <c:v>17.25125268432355</c:v>
                </c:pt>
                <c:pt idx="4">
                  <c:v>21.794871794871796</c:v>
                </c:pt>
                <c:pt idx="5">
                  <c:v>14.007782101167315</c:v>
                </c:pt>
                <c:pt idx="6">
                  <c:v>26.994566771518446</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45.709745762711862</c:v>
                </c:pt>
                <c:pt idx="1">
                  <c:v>65.284178187403995</c:v>
                </c:pt>
                <c:pt idx="2">
                  <c:v>67.66004415011038</c:v>
                </c:pt>
                <c:pt idx="3">
                  <c:v>65.569076592698636</c:v>
                </c:pt>
                <c:pt idx="4">
                  <c:v>68.437118437118443</c:v>
                </c:pt>
                <c:pt idx="5">
                  <c:v>75.097276264591443</c:v>
                </c:pt>
                <c:pt idx="6">
                  <c:v>61.824420932227618</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7.7330508474576272</c:v>
                </c:pt>
                <c:pt idx="1">
                  <c:v>8.4485407066052236</c:v>
                </c:pt>
                <c:pt idx="2">
                  <c:v>4.9668874172185431</c:v>
                </c:pt>
                <c:pt idx="3">
                  <c:v>5.2254831782390836</c:v>
                </c:pt>
                <c:pt idx="4">
                  <c:v>7.2649572649572658</c:v>
                </c:pt>
                <c:pt idx="5">
                  <c:v>6.809338521400778</c:v>
                </c:pt>
                <c:pt idx="6">
                  <c:v>6.7629396625679155</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1.9597457627118644</c:v>
                </c:pt>
                <c:pt idx="1">
                  <c:v>0.76804915514592931</c:v>
                </c:pt>
                <c:pt idx="2">
                  <c:v>4.1942604856512142</c:v>
                </c:pt>
                <c:pt idx="3">
                  <c:v>11.954187544738726</c:v>
                </c:pt>
                <c:pt idx="4">
                  <c:v>2.503052503052503</c:v>
                </c:pt>
                <c:pt idx="5">
                  <c:v>4.0856031128404666</c:v>
                </c:pt>
                <c:pt idx="6">
                  <c:v>4.418072633686017</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MARZO 2023</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8.840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1"/>
    <col min="9" max="9" width="20.75" style="501" customWidth="1"/>
    <col min="10" max="10" width="13" style="501" customWidth="1"/>
    <col min="11" max="16384" width="9" style="501"/>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9.75" style="142" customWidth="1"/>
    <col min="2" max="2" width="4.75" style="142" customWidth="1"/>
    <col min="3" max="3" width="4.5" style="142" customWidth="1"/>
    <col min="4" max="4" width="8.625" style="142" customWidth="1"/>
    <col min="5" max="5" width="4.375" style="142" customWidth="1"/>
    <col min="6" max="6" width="6.375" style="142" customWidth="1"/>
    <col min="7" max="7" width="4.62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69"/>
      <c r="B1" s="369"/>
      <c r="C1" s="369"/>
      <c r="D1" s="369"/>
      <c r="E1" s="369"/>
      <c r="F1" s="370"/>
      <c r="G1" s="165" t="s">
        <v>119</v>
      </c>
      <c r="H1" s="159"/>
      <c r="I1" s="159"/>
      <c r="J1" s="159"/>
      <c r="K1" s="159"/>
      <c r="L1" s="159"/>
      <c r="M1" s="159"/>
      <c r="N1" s="159"/>
      <c r="O1" s="159"/>
      <c r="P1" s="159"/>
      <c r="Q1" s="159"/>
      <c r="R1" s="159"/>
      <c r="S1" s="159"/>
      <c r="T1" s="159"/>
      <c r="U1" s="159"/>
      <c r="V1" s="159"/>
      <c r="W1" s="159"/>
    </row>
    <row r="2" spans="1:251" s="20" customFormat="1" ht="30" customHeight="1" x14ac:dyDescent="0.2">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3">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3">
      <c r="A4" s="124"/>
      <c r="B4" s="124"/>
      <c r="C4" s="124"/>
      <c r="D4" s="124"/>
      <c r="E4" s="124"/>
      <c r="F4" s="124"/>
    </row>
    <row r="5" spans="1:251" s="126" customFormat="1" ht="20.100000000000001" customHeight="1" x14ac:dyDescent="0.3">
      <c r="A5" s="125" t="s">
        <v>147</v>
      </c>
      <c r="F5" s="22"/>
      <c r="G5" s="22" t="s">
        <v>232</v>
      </c>
      <c r="O5" s="261"/>
      <c r="P5" s="262"/>
      <c r="Q5" s="262"/>
      <c r="R5" s="262"/>
      <c r="S5" s="262"/>
      <c r="T5" s="262"/>
      <c r="U5" s="262"/>
      <c r="V5" s="262"/>
      <c r="W5" s="262"/>
    </row>
    <row r="6" spans="1:251" s="18" customFormat="1" ht="5.0999999999999996" customHeight="1" x14ac:dyDescent="0.25">
      <c r="A6" s="215"/>
      <c r="B6" s="216"/>
      <c r="C6" s="216"/>
      <c r="D6" s="216"/>
      <c r="E6" s="216"/>
      <c r="F6" s="216"/>
      <c r="G6" s="214"/>
      <c r="O6" s="282"/>
      <c r="P6" s="283"/>
      <c r="Q6" s="283"/>
      <c r="R6" s="283"/>
      <c r="S6" s="283"/>
      <c r="T6" s="283"/>
      <c r="U6" s="283"/>
      <c r="V6" s="283"/>
      <c r="W6" s="283"/>
    </row>
    <row r="7" spans="1:251" s="284" customFormat="1" ht="15" customHeight="1" x14ac:dyDescent="0.2">
      <c r="A7" s="565" t="s">
        <v>125</v>
      </c>
      <c r="B7" s="565"/>
      <c r="C7" s="566" t="s">
        <v>126</v>
      </c>
      <c r="D7" s="566"/>
      <c r="E7" s="566"/>
      <c r="F7" s="566"/>
      <c r="G7" s="566"/>
      <c r="O7" s="285"/>
      <c r="P7" s="286"/>
      <c r="Q7" s="286"/>
      <c r="R7" s="286"/>
      <c r="S7" s="286"/>
      <c r="T7" s="286"/>
      <c r="U7" s="286"/>
      <c r="V7" s="286"/>
      <c r="W7" s="286"/>
    </row>
    <row r="8" spans="1:251" s="284" customFormat="1" ht="53.1" customHeight="1" x14ac:dyDescent="0.2">
      <c r="A8" s="565"/>
      <c r="B8" s="565"/>
      <c r="C8" s="362" t="s">
        <v>115</v>
      </c>
      <c r="D8" s="362" t="s">
        <v>137</v>
      </c>
      <c r="E8" s="362" t="s">
        <v>116</v>
      </c>
      <c r="F8" s="362" t="s">
        <v>138</v>
      </c>
      <c r="G8" s="260" t="s">
        <v>107</v>
      </c>
      <c r="H8" s="140"/>
      <c r="O8" s="227"/>
      <c r="P8" s="228"/>
      <c r="Q8" s="228"/>
      <c r="R8" s="228"/>
      <c r="S8" s="228"/>
      <c r="T8" s="228"/>
      <c r="U8" s="228"/>
      <c r="V8" s="228"/>
      <c r="W8" s="228"/>
    </row>
    <row r="9" spans="1:251" s="284" customFormat="1" ht="5.0999999999999996" customHeight="1" x14ac:dyDescent="0.2">
      <c r="A9" s="217"/>
      <c r="B9" s="218"/>
      <c r="C9" s="219"/>
      <c r="D9" s="220"/>
      <c r="E9" s="219"/>
      <c r="F9" s="219"/>
      <c r="G9" s="221"/>
      <c r="O9" s="227"/>
      <c r="P9" s="228"/>
      <c r="Q9" s="228"/>
      <c r="R9" s="228"/>
      <c r="S9" s="228"/>
      <c r="T9" s="228"/>
      <c r="U9" s="228"/>
      <c r="V9" s="228"/>
      <c r="W9" s="228"/>
    </row>
    <row r="10" spans="1:251" s="140" customFormat="1" ht="5.0999999999999996" customHeight="1" x14ac:dyDescent="0.2">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3">
      <c r="A11" s="128" t="s">
        <v>3</v>
      </c>
      <c r="B11" s="97">
        <v>8840</v>
      </c>
      <c r="C11" s="129">
        <v>13.744343891402716</v>
      </c>
      <c r="D11" s="129">
        <v>0.71266968325791857</v>
      </c>
      <c r="E11" s="129">
        <v>26.73076923076923</v>
      </c>
      <c r="F11" s="129">
        <v>19.298642533936654</v>
      </c>
      <c r="G11" s="129">
        <v>39.513574660633481</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1700</v>
      </c>
      <c r="C13" s="135">
        <v>64.436619718309856</v>
      </c>
      <c r="D13" s="135">
        <v>3.051643192488263</v>
      </c>
      <c r="E13" s="135">
        <v>28.28638497652582</v>
      </c>
      <c r="F13" s="135">
        <v>4.225352112676056</v>
      </c>
      <c r="G13" s="135" t="s">
        <v>135</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3">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148</v>
      </c>
      <c r="B15" s="111">
        <v>270</v>
      </c>
      <c r="C15" s="108">
        <v>52.416356877323423</v>
      </c>
      <c r="D15" s="108">
        <v>2.9739776951672861</v>
      </c>
      <c r="E15" s="108">
        <v>39.776951672862452</v>
      </c>
      <c r="F15" s="108">
        <v>4.8327137546468402</v>
      </c>
      <c r="G15" s="108" t="s">
        <v>135</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149</v>
      </c>
      <c r="B16" s="111">
        <v>180</v>
      </c>
      <c r="C16" s="108">
        <v>95.628415300546436</v>
      </c>
      <c r="D16" s="108" t="s">
        <v>135</v>
      </c>
      <c r="E16" s="108">
        <v>4.3715846994535523</v>
      </c>
      <c r="F16" s="108" t="s">
        <v>135</v>
      </c>
      <c r="G16" s="108" t="s">
        <v>135</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150</v>
      </c>
      <c r="B17" s="111">
        <v>140</v>
      </c>
      <c r="C17" s="108">
        <v>41.134751773049643</v>
      </c>
      <c r="D17" s="108">
        <v>4.2553191489361701</v>
      </c>
      <c r="E17" s="108">
        <v>39.716312056737593</v>
      </c>
      <c r="F17" s="108">
        <v>14.893617021276595</v>
      </c>
      <c r="G17" s="108" t="s">
        <v>135</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151</v>
      </c>
      <c r="B18" s="111">
        <v>120</v>
      </c>
      <c r="C18" s="108">
        <v>23.275862068965516</v>
      </c>
      <c r="D18" s="108">
        <v>11.206896551724139</v>
      </c>
      <c r="E18" s="108">
        <v>65.517241379310349</v>
      </c>
      <c r="F18" s="108" t="s">
        <v>135</v>
      </c>
      <c r="G18" s="108" t="s">
        <v>135</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152</v>
      </c>
      <c r="B19" s="111">
        <v>110</v>
      </c>
      <c r="C19" s="108">
        <v>44.761904761904766</v>
      </c>
      <c r="D19" s="108" t="s">
        <v>135</v>
      </c>
      <c r="E19" s="108">
        <v>55.238095238095241</v>
      </c>
      <c r="F19" s="108" t="s">
        <v>135</v>
      </c>
      <c r="G19" s="108" t="s">
        <v>135</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153</v>
      </c>
      <c r="B20" s="111">
        <v>100</v>
      </c>
      <c r="C20" s="108">
        <v>95.833333333333343</v>
      </c>
      <c r="D20" s="108">
        <v>2.083333333333333</v>
      </c>
      <c r="E20" s="108">
        <v>2.083333333333333</v>
      </c>
      <c r="F20" s="108" t="s">
        <v>135</v>
      </c>
      <c r="G20" s="108" t="s">
        <v>135</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154</v>
      </c>
      <c r="B21" s="111">
        <v>100</v>
      </c>
      <c r="C21" s="108">
        <v>90.625</v>
      </c>
      <c r="D21" s="108" t="s">
        <v>135</v>
      </c>
      <c r="E21" s="108">
        <v>9.375</v>
      </c>
      <c r="F21" s="108" t="s">
        <v>135</v>
      </c>
      <c r="G21" s="108" t="s">
        <v>135</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155</v>
      </c>
      <c r="B22" s="111">
        <v>100</v>
      </c>
      <c r="C22" s="108">
        <v>32.631578947368425</v>
      </c>
      <c r="D22" s="108">
        <v>2.1052631578947367</v>
      </c>
      <c r="E22" s="108">
        <v>43.15789473684211</v>
      </c>
      <c r="F22" s="108">
        <v>22.105263157894736</v>
      </c>
      <c r="G22" s="108" t="s">
        <v>135</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156</v>
      </c>
      <c r="B23" s="111">
        <v>80</v>
      </c>
      <c r="C23" s="108">
        <v>24.691358024691358</v>
      </c>
      <c r="D23" s="108">
        <v>3.7037037037037033</v>
      </c>
      <c r="E23" s="108">
        <v>62.962962962962962</v>
      </c>
      <c r="F23" s="108">
        <v>8.6419753086419746</v>
      </c>
      <c r="G23" s="108" t="s">
        <v>135</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157</v>
      </c>
      <c r="B24" s="111">
        <v>70</v>
      </c>
      <c r="C24" s="108">
        <v>91.428571428571431</v>
      </c>
      <c r="D24" s="108" t="s">
        <v>135</v>
      </c>
      <c r="E24" s="108">
        <v>5.7142857142857144</v>
      </c>
      <c r="F24" s="108">
        <v>2.8571428571428572</v>
      </c>
      <c r="G24" s="108" t="s">
        <v>135</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158</v>
      </c>
      <c r="B25" s="111">
        <v>60</v>
      </c>
      <c r="C25" s="108">
        <v>32.727272727272727</v>
      </c>
      <c r="D25" s="108">
        <v>14.545454545454545</v>
      </c>
      <c r="E25" s="108">
        <v>52.72727272727272</v>
      </c>
      <c r="F25" s="108" t="s">
        <v>135</v>
      </c>
      <c r="G25" s="108" t="s">
        <v>135</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159</v>
      </c>
      <c r="B26" s="111">
        <v>50</v>
      </c>
      <c r="C26" s="108">
        <v>100</v>
      </c>
      <c r="D26" s="108" t="s">
        <v>135</v>
      </c>
      <c r="E26" s="108" t="s">
        <v>135</v>
      </c>
      <c r="F26" s="108" t="s">
        <v>135</v>
      </c>
      <c r="G26" s="108" t="s">
        <v>135</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160</v>
      </c>
      <c r="B27" s="111">
        <v>340</v>
      </c>
      <c r="C27" s="108">
        <v>82.848837209302332</v>
      </c>
      <c r="D27" s="108">
        <v>2.9069767441860463</v>
      </c>
      <c r="E27" s="108">
        <v>11.918604651162791</v>
      </c>
      <c r="F27" s="108">
        <v>2.3255813953488373</v>
      </c>
      <c r="G27" s="108" t="s">
        <v>135</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2750</v>
      </c>
      <c r="C29" s="135">
        <v>4.2514534883720927</v>
      </c>
      <c r="D29" s="135">
        <v>0.21802325581395349</v>
      </c>
      <c r="E29" s="135">
        <v>44.731104651162788</v>
      </c>
      <c r="F29" s="135">
        <v>25.218023255813954</v>
      </c>
      <c r="G29" s="135">
        <v>25.581395348837212</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161</v>
      </c>
      <c r="B31" s="111">
        <v>1020</v>
      </c>
      <c r="C31" s="108" t="s">
        <v>135</v>
      </c>
      <c r="D31" s="108" t="s">
        <v>135</v>
      </c>
      <c r="E31" s="108">
        <v>29.325513196480941</v>
      </c>
      <c r="F31" s="108">
        <v>36.950146627565985</v>
      </c>
      <c r="G31" s="108">
        <v>33.724340175953074</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162</v>
      </c>
      <c r="B32" s="111">
        <v>680</v>
      </c>
      <c r="C32" s="108">
        <v>0.43859649122807015</v>
      </c>
      <c r="D32" s="108" t="s">
        <v>135</v>
      </c>
      <c r="E32" s="108">
        <v>41.812865497076025</v>
      </c>
      <c r="F32" s="108">
        <v>16.081871345029239</v>
      </c>
      <c r="G32" s="108">
        <v>41.666666666666671</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163</v>
      </c>
      <c r="B33" s="111">
        <v>290</v>
      </c>
      <c r="C33" s="108">
        <v>16.666666666666664</v>
      </c>
      <c r="D33" s="108">
        <v>1.0204081632653061</v>
      </c>
      <c r="E33" s="108">
        <v>75.510204081632651</v>
      </c>
      <c r="F33" s="108">
        <v>6.8027210884353746</v>
      </c>
      <c r="G33" s="108" t="s">
        <v>135</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164</v>
      </c>
      <c r="B34" s="111">
        <v>270</v>
      </c>
      <c r="C34" s="108">
        <v>11.278195488721805</v>
      </c>
      <c r="D34" s="108">
        <v>0.75187969924812026</v>
      </c>
      <c r="E34" s="108">
        <v>68.045112781954884</v>
      </c>
      <c r="F34" s="108">
        <v>19.924812030075188</v>
      </c>
      <c r="G34" s="108" t="s">
        <v>135</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165</v>
      </c>
      <c r="B35" s="111">
        <v>90</v>
      </c>
      <c r="C35" s="108" t="s">
        <v>135</v>
      </c>
      <c r="D35" s="108" t="s">
        <v>135</v>
      </c>
      <c r="E35" s="108" t="s">
        <v>135</v>
      </c>
      <c r="F35" s="108">
        <v>75</v>
      </c>
      <c r="G35" s="108">
        <v>25</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166</v>
      </c>
      <c r="B36" s="111">
        <v>90</v>
      </c>
      <c r="C36" s="108" t="s">
        <v>135</v>
      </c>
      <c r="D36" s="108" t="s">
        <v>135</v>
      </c>
      <c r="E36" s="108">
        <v>100</v>
      </c>
      <c r="F36" s="108" t="s">
        <v>135</v>
      </c>
      <c r="G36" s="108" t="s">
        <v>135</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167</v>
      </c>
      <c r="B37" s="111">
        <v>70</v>
      </c>
      <c r="C37" s="108">
        <v>38.356164383561641</v>
      </c>
      <c r="D37" s="108" t="s">
        <v>135</v>
      </c>
      <c r="E37" s="108">
        <v>49.315068493150683</v>
      </c>
      <c r="F37" s="108">
        <v>12.328767123287671</v>
      </c>
      <c r="G37" s="108" t="s">
        <v>135</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168</v>
      </c>
      <c r="B38" s="111">
        <v>60</v>
      </c>
      <c r="C38" s="108">
        <v>3.5714285714285712</v>
      </c>
      <c r="D38" s="108">
        <v>1.7857142857142856</v>
      </c>
      <c r="E38" s="108">
        <v>75</v>
      </c>
      <c r="F38" s="108">
        <v>19.642857142857142</v>
      </c>
      <c r="G38" s="108" t="s">
        <v>135</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169</v>
      </c>
      <c r="B39" s="111">
        <v>50</v>
      </c>
      <c r="C39" s="108">
        <v>6</v>
      </c>
      <c r="D39" s="108" t="s">
        <v>135</v>
      </c>
      <c r="E39" s="108">
        <v>64</v>
      </c>
      <c r="F39" s="108">
        <v>30</v>
      </c>
      <c r="G39" s="108" t="s">
        <v>135</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160</v>
      </c>
      <c r="B40" s="111">
        <v>130</v>
      </c>
      <c r="C40" s="108">
        <v>1.5151515151515151</v>
      </c>
      <c r="D40" s="108" t="s">
        <v>135</v>
      </c>
      <c r="E40" s="108">
        <v>34.848484848484851</v>
      </c>
      <c r="F40" s="108">
        <v>24.242424242424242</v>
      </c>
      <c r="G40" s="108">
        <v>39.393939393939391</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2770</v>
      </c>
      <c r="C42" s="135" t="s">
        <v>135</v>
      </c>
      <c r="D42" s="135">
        <v>0.18070112034694613</v>
      </c>
      <c r="E42" s="135">
        <v>19.949403686302855</v>
      </c>
      <c r="F42" s="135">
        <v>26.707625587278645</v>
      </c>
      <c r="G42" s="135">
        <v>53.162269606071554</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170</v>
      </c>
      <c r="B44" s="111">
        <v>340</v>
      </c>
      <c r="C44" s="108" t="s">
        <v>135</v>
      </c>
      <c r="D44" s="108" t="s">
        <v>135</v>
      </c>
      <c r="E44" s="108">
        <v>14.868804664723031</v>
      </c>
      <c r="F44" s="108">
        <v>21.865889212827987</v>
      </c>
      <c r="G44" s="108">
        <v>63.265306122448983</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171</v>
      </c>
      <c r="B45" s="111">
        <v>260</v>
      </c>
      <c r="C45" s="108" t="s">
        <v>135</v>
      </c>
      <c r="D45" s="108">
        <v>1.5384615384615385</v>
      </c>
      <c r="E45" s="108">
        <v>24.615384615384617</v>
      </c>
      <c r="F45" s="108">
        <v>58.461538461538467</v>
      </c>
      <c r="G45" s="108">
        <v>15.384615384615385</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172</v>
      </c>
      <c r="B46" s="111">
        <v>260</v>
      </c>
      <c r="C46" s="108" t="s">
        <v>135</v>
      </c>
      <c r="D46" s="108" t="s">
        <v>135</v>
      </c>
      <c r="E46" s="108">
        <v>9.4117647058823533</v>
      </c>
      <c r="F46" s="108">
        <v>11.372549019607844</v>
      </c>
      <c r="G46" s="108">
        <v>79.215686274509807</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173</v>
      </c>
      <c r="B47" s="111">
        <v>250</v>
      </c>
      <c r="C47" s="108" t="s">
        <v>135</v>
      </c>
      <c r="D47" s="108" t="s">
        <v>135</v>
      </c>
      <c r="E47" s="108">
        <v>12.449799196787147</v>
      </c>
      <c r="F47" s="108">
        <v>3.2128514056224895</v>
      </c>
      <c r="G47" s="108">
        <v>84.337349397590373</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3">
      <c r="A48" s="133" t="s">
        <v>174</v>
      </c>
      <c r="B48" s="111">
        <v>200</v>
      </c>
      <c r="C48" s="108" t="s">
        <v>135</v>
      </c>
      <c r="D48" s="108" t="s">
        <v>135</v>
      </c>
      <c r="E48" s="108">
        <v>19.900497512437813</v>
      </c>
      <c r="F48" s="108">
        <v>4.9751243781094532</v>
      </c>
      <c r="G48" s="108">
        <v>75.124378109452735</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175</v>
      </c>
      <c r="B49" s="111">
        <v>190</v>
      </c>
      <c r="C49" s="108" t="s">
        <v>135</v>
      </c>
      <c r="D49" s="108" t="s">
        <v>135</v>
      </c>
      <c r="E49" s="108">
        <v>31.382978723404253</v>
      </c>
      <c r="F49" s="108">
        <v>52.659574468085104</v>
      </c>
      <c r="G49" s="108">
        <v>15.957446808510639</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176</v>
      </c>
      <c r="B50" s="111">
        <v>160</v>
      </c>
      <c r="C50" s="108" t="s">
        <v>135</v>
      </c>
      <c r="D50" s="108" t="s">
        <v>135</v>
      </c>
      <c r="E50" s="108">
        <v>9.2592592592592595</v>
      </c>
      <c r="F50" s="108">
        <v>38.271604938271601</v>
      </c>
      <c r="G50" s="108">
        <v>52.469135802469133</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177</v>
      </c>
      <c r="B51" s="111">
        <v>120</v>
      </c>
      <c r="C51" s="108" t="s">
        <v>135</v>
      </c>
      <c r="D51" s="108" t="s">
        <v>135</v>
      </c>
      <c r="E51" s="108">
        <v>17.886178861788618</v>
      </c>
      <c r="F51" s="108">
        <v>52.032520325203258</v>
      </c>
      <c r="G51" s="108">
        <v>30.081300813008134</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178</v>
      </c>
      <c r="B52" s="111">
        <v>110</v>
      </c>
      <c r="C52" s="108" t="s">
        <v>135</v>
      </c>
      <c r="D52" s="108" t="s">
        <v>135</v>
      </c>
      <c r="E52" s="108">
        <v>15.09433962264151</v>
      </c>
      <c r="F52" s="108">
        <v>5.6603773584905666</v>
      </c>
      <c r="G52" s="108">
        <v>79.245283018867923</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179</v>
      </c>
      <c r="B53" s="111">
        <v>100</v>
      </c>
      <c r="C53" s="108" t="s">
        <v>135</v>
      </c>
      <c r="D53" s="108">
        <v>0.97087378640776689</v>
      </c>
      <c r="E53" s="108">
        <v>55.339805825242713</v>
      </c>
      <c r="F53" s="108">
        <v>38.834951456310677</v>
      </c>
      <c r="G53" s="108">
        <v>4.8543689320388346</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3">
      <c r="A54" s="133" t="s">
        <v>180</v>
      </c>
      <c r="B54" s="111">
        <v>100</v>
      </c>
      <c r="C54" s="108" t="s">
        <v>135</v>
      </c>
      <c r="D54" s="108" t="s">
        <v>135</v>
      </c>
      <c r="E54" s="108">
        <v>13.26530612244898</v>
      </c>
      <c r="F54" s="108">
        <v>43.877551020408163</v>
      </c>
      <c r="G54" s="108">
        <v>42.857142857142854</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181</v>
      </c>
      <c r="B55" s="111">
        <v>90</v>
      </c>
      <c r="C55" s="108" t="s">
        <v>135</v>
      </c>
      <c r="D55" s="108" t="s">
        <v>135</v>
      </c>
      <c r="E55" s="108">
        <v>4.3010752688172049</v>
      </c>
      <c r="F55" s="108">
        <v>36.55913978494624</v>
      </c>
      <c r="G55" s="108">
        <v>59.13978494623656</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160</v>
      </c>
      <c r="B56" s="111">
        <v>590</v>
      </c>
      <c r="C56" s="108" t="s">
        <v>135</v>
      </c>
      <c r="D56" s="108" t="s">
        <v>135</v>
      </c>
      <c r="E56" s="108">
        <v>26.621160409556317</v>
      </c>
      <c r="F56" s="108">
        <v>19.965870307167236</v>
      </c>
      <c r="G56" s="108">
        <v>53.412969283276446</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1620</v>
      </c>
      <c r="C58" s="135" t="s">
        <v>135</v>
      </c>
      <c r="D58" s="135" t="s">
        <v>135</v>
      </c>
      <c r="E58" s="135">
        <v>6.0606060606060606</v>
      </c>
      <c r="F58" s="135">
        <v>12.430426716141001</v>
      </c>
      <c r="G58" s="135">
        <v>81.508967223252938</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182</v>
      </c>
      <c r="B60" s="111">
        <v>860</v>
      </c>
      <c r="C60" s="108" t="s">
        <v>135</v>
      </c>
      <c r="D60" s="108" t="s">
        <v>135</v>
      </c>
      <c r="E60" s="108">
        <v>2.4305555555555558</v>
      </c>
      <c r="F60" s="108">
        <v>7.6388888888888893</v>
      </c>
      <c r="G60" s="108">
        <v>89.930555555555557</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183</v>
      </c>
      <c r="B61" s="111">
        <v>560</v>
      </c>
      <c r="C61" s="108" t="s">
        <v>135</v>
      </c>
      <c r="D61" s="108" t="s">
        <v>135</v>
      </c>
      <c r="E61" s="108">
        <v>13.701067615658364</v>
      </c>
      <c r="F61" s="108">
        <v>18.505338078291814</v>
      </c>
      <c r="G61" s="108">
        <v>67.793594306049826</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184</v>
      </c>
      <c r="B62" s="111">
        <v>70</v>
      </c>
      <c r="C62" s="108" t="s">
        <v>135</v>
      </c>
      <c r="D62" s="108" t="s">
        <v>135</v>
      </c>
      <c r="E62" s="108" t="s">
        <v>135</v>
      </c>
      <c r="F62" s="108">
        <v>37.142857142857146</v>
      </c>
      <c r="G62" s="108">
        <v>62.857142857142854</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185</v>
      </c>
      <c r="B63" s="111">
        <v>60</v>
      </c>
      <c r="C63" s="108" t="s">
        <v>135</v>
      </c>
      <c r="D63" s="108" t="s">
        <v>135</v>
      </c>
      <c r="E63" s="108" t="s">
        <v>135</v>
      </c>
      <c r="F63" s="108">
        <v>5.2631578947368416</v>
      </c>
      <c r="G63" s="108">
        <v>94.73684210526315</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160</v>
      </c>
      <c r="B64" s="111">
        <v>60</v>
      </c>
      <c r="C64" s="108" t="s">
        <v>135</v>
      </c>
      <c r="D64" s="108" t="s">
        <v>135</v>
      </c>
      <c r="E64" s="108" t="s">
        <v>135</v>
      </c>
      <c r="F64" s="108">
        <v>3.125</v>
      </c>
      <c r="G64" s="108">
        <v>96.875</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3">
      <c r="A65" s="380"/>
      <c r="B65" s="372"/>
      <c r="C65" s="373"/>
      <c r="D65" s="373"/>
      <c r="E65" s="373"/>
      <c r="F65" s="373"/>
      <c r="G65" s="373"/>
      <c r="H65" s="108"/>
      <c r="I65" s="108"/>
      <c r="J65" s="357"/>
      <c r="K65" s="564"/>
      <c r="L65" s="564"/>
      <c r="M65" s="564"/>
      <c r="N65" s="564"/>
      <c r="O65" s="564"/>
      <c r="P65" s="564"/>
      <c r="Q65" s="564"/>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3">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3">
      <c r="A67" s="574" t="s">
        <v>122</v>
      </c>
      <c r="B67" s="574"/>
      <c r="C67" s="574"/>
      <c r="D67" s="574"/>
      <c r="E67" s="574"/>
      <c r="F67" s="574"/>
      <c r="G67" s="574"/>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5" customHeight="1" x14ac:dyDescent="0.3">
      <c r="A68" s="574" t="s">
        <v>92</v>
      </c>
      <c r="B68" s="574"/>
      <c r="C68" s="574"/>
      <c r="D68" s="574"/>
      <c r="E68" s="574"/>
      <c r="F68" s="574"/>
      <c r="G68" s="574"/>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3">
      <c r="A69" s="567" t="s">
        <v>136</v>
      </c>
      <c r="B69" s="567"/>
      <c r="C69" s="567"/>
      <c r="D69" s="567"/>
      <c r="E69" s="567"/>
      <c r="F69" s="567"/>
      <c r="G69" s="567"/>
      <c r="N69" s="336"/>
      <c r="O69" s="337"/>
      <c r="P69" s="337"/>
      <c r="Q69" s="337"/>
      <c r="R69" s="337"/>
      <c r="S69" s="337"/>
      <c r="T69" s="337"/>
      <c r="U69" s="337"/>
      <c r="V69" s="337"/>
      <c r="W69" s="337"/>
      <c r="X69" s="337"/>
    </row>
    <row r="70" spans="1:251" x14ac:dyDescent="0.2">
      <c r="H70" s="18"/>
      <c r="N70" s="308"/>
      <c r="O70" s="309"/>
      <c r="P70" s="309"/>
      <c r="Q70" s="309"/>
      <c r="R70" s="309"/>
      <c r="S70" s="309"/>
      <c r="T70" s="309"/>
      <c r="U70" s="309"/>
      <c r="V70" s="309"/>
    </row>
    <row r="71" spans="1:251" x14ac:dyDescent="0.2">
      <c r="N71" s="18"/>
      <c r="O71" s="309"/>
      <c r="P71" s="309"/>
      <c r="Q71" s="309"/>
      <c r="R71" s="309"/>
      <c r="S71" s="309"/>
      <c r="T71" s="309"/>
      <c r="U71" s="309"/>
      <c r="V71" s="309"/>
    </row>
    <row r="72" spans="1:251" x14ac:dyDescent="0.2">
      <c r="N72" s="310"/>
      <c r="O72" s="311"/>
      <c r="P72" s="311"/>
      <c r="Q72" s="311"/>
      <c r="R72" s="311"/>
      <c r="S72" s="311"/>
      <c r="T72" s="311"/>
      <c r="U72" s="311"/>
      <c r="V72" s="311"/>
    </row>
    <row r="73" spans="1:251" x14ac:dyDescent="0.2">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282"/>
      <c r="O77" s="283"/>
      <c r="P77" s="283"/>
      <c r="Q77" s="283"/>
      <c r="R77" s="283"/>
      <c r="S77" s="283"/>
      <c r="T77" s="283"/>
      <c r="U77" s="283"/>
      <c r="V77" s="283"/>
    </row>
    <row r="78" spans="1:251" x14ac:dyDescent="0.2">
      <c r="A78" s="18"/>
      <c r="B78" s="18"/>
      <c r="C78" s="18"/>
      <c r="D78" s="18"/>
      <c r="E78" s="18"/>
      <c r="F78" s="18"/>
      <c r="N78" s="18"/>
      <c r="O78" s="309"/>
      <c r="P78" s="309"/>
      <c r="Q78" s="309"/>
      <c r="R78" s="309"/>
      <c r="S78" s="309"/>
      <c r="T78" s="309"/>
      <c r="U78" s="309"/>
      <c r="V78" s="309"/>
    </row>
    <row r="79" spans="1:251" x14ac:dyDescent="0.2">
      <c r="A79" s="18"/>
      <c r="B79" s="18"/>
      <c r="C79" s="18"/>
      <c r="D79" s="18"/>
      <c r="E79" s="18"/>
      <c r="F79" s="18"/>
      <c r="N79" s="310"/>
      <c r="O79" s="311"/>
      <c r="P79" s="311"/>
      <c r="Q79" s="311"/>
      <c r="R79" s="311"/>
      <c r="S79" s="311"/>
      <c r="T79" s="311"/>
      <c r="U79" s="311"/>
      <c r="V79" s="311"/>
    </row>
    <row r="80" spans="1:251" x14ac:dyDescent="0.2">
      <c r="A80" s="18"/>
      <c r="B80" s="18"/>
      <c r="C80" s="18"/>
      <c r="D80" s="18"/>
      <c r="E80" s="18"/>
      <c r="F80" s="18"/>
      <c r="N80" s="282"/>
      <c r="O80" s="283"/>
      <c r="P80" s="283"/>
      <c r="Q80" s="283"/>
      <c r="R80" s="283"/>
      <c r="S80" s="283"/>
      <c r="T80" s="283"/>
      <c r="U80" s="283"/>
      <c r="V80" s="283"/>
    </row>
    <row r="81" spans="1:23" x14ac:dyDescent="0.2">
      <c r="A81" s="18"/>
      <c r="B81" s="18"/>
      <c r="C81" s="18"/>
      <c r="D81" s="18"/>
      <c r="E81" s="18"/>
      <c r="F81" s="18"/>
      <c r="G81" s="18"/>
      <c r="O81" s="18"/>
      <c r="P81" s="309"/>
      <c r="Q81" s="309"/>
      <c r="R81" s="309"/>
      <c r="S81" s="309"/>
      <c r="T81" s="309"/>
      <c r="U81" s="309"/>
      <c r="V81" s="309"/>
      <c r="W81" s="309"/>
    </row>
    <row r="82" spans="1:23" x14ac:dyDescent="0.2">
      <c r="A82" s="18"/>
      <c r="B82" s="18"/>
      <c r="C82" s="18"/>
      <c r="D82" s="18"/>
      <c r="E82" s="18"/>
      <c r="F82" s="18"/>
      <c r="G82" s="18"/>
      <c r="O82" s="310"/>
      <c r="P82" s="311"/>
      <c r="Q82" s="311"/>
      <c r="R82" s="311"/>
      <c r="S82" s="311"/>
      <c r="T82" s="311"/>
      <c r="U82" s="311"/>
      <c r="V82" s="311"/>
      <c r="W82" s="311"/>
    </row>
    <row r="83" spans="1:23" x14ac:dyDescent="0.2">
      <c r="A83" s="18"/>
      <c r="B83" s="18"/>
      <c r="C83" s="18"/>
      <c r="D83" s="18"/>
      <c r="E83" s="18"/>
      <c r="F83" s="18"/>
      <c r="G83" s="18"/>
      <c r="O83" s="282"/>
      <c r="P83" s="283"/>
      <c r="Q83" s="283"/>
      <c r="R83" s="283"/>
      <c r="S83" s="283"/>
      <c r="T83" s="283"/>
      <c r="U83" s="283"/>
      <c r="V83" s="283"/>
      <c r="W83" s="283"/>
    </row>
    <row r="84" spans="1:23" x14ac:dyDescent="0.2">
      <c r="A84" s="18"/>
      <c r="B84" s="18"/>
      <c r="C84" s="18"/>
      <c r="D84" s="18"/>
      <c r="E84" s="18"/>
      <c r="F84" s="18"/>
      <c r="G84" s="18"/>
      <c r="O84" s="282"/>
      <c r="P84" s="283"/>
      <c r="Q84" s="283"/>
      <c r="R84" s="283"/>
      <c r="S84" s="283"/>
      <c r="T84" s="283"/>
      <c r="U84" s="283"/>
      <c r="V84" s="283"/>
      <c r="W84" s="283"/>
    </row>
    <row r="85" spans="1:23" x14ac:dyDescent="0.2">
      <c r="A85" s="18"/>
      <c r="B85" s="18"/>
      <c r="C85" s="18"/>
      <c r="D85" s="18"/>
      <c r="E85" s="18"/>
      <c r="F85" s="18"/>
      <c r="G85" s="18"/>
      <c r="O85" s="282"/>
      <c r="P85" s="283"/>
      <c r="Q85" s="283"/>
      <c r="R85" s="283"/>
      <c r="S85" s="283"/>
      <c r="T85" s="283"/>
      <c r="U85" s="283"/>
      <c r="V85" s="283"/>
      <c r="W85" s="283"/>
    </row>
    <row r="86" spans="1:23" x14ac:dyDescent="0.2">
      <c r="A86" s="18"/>
      <c r="B86" s="18"/>
      <c r="C86" s="18"/>
      <c r="D86" s="18"/>
      <c r="E86" s="18"/>
      <c r="F86" s="18"/>
      <c r="G86" s="18"/>
      <c r="O86" s="310"/>
      <c r="P86" s="311"/>
      <c r="Q86" s="311"/>
      <c r="R86" s="311"/>
      <c r="S86" s="311"/>
      <c r="T86" s="311"/>
      <c r="U86" s="311"/>
      <c r="V86" s="311"/>
      <c r="W86" s="311"/>
    </row>
    <row r="87" spans="1:23" x14ac:dyDescent="0.2">
      <c r="A87" s="18"/>
      <c r="B87" s="18"/>
      <c r="C87" s="18"/>
      <c r="D87" s="18"/>
      <c r="E87" s="18"/>
      <c r="F87" s="18"/>
      <c r="G87" s="18"/>
      <c r="O87" s="310"/>
      <c r="P87" s="311"/>
      <c r="Q87" s="311"/>
      <c r="R87" s="311"/>
      <c r="S87" s="311"/>
      <c r="T87" s="311"/>
      <c r="U87" s="311"/>
      <c r="V87" s="311"/>
      <c r="W87" s="311"/>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7" s="9" customFormat="1" ht="30" customHeight="1" x14ac:dyDescent="0.2">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147</v>
      </c>
      <c r="F5" s="148"/>
      <c r="G5" s="22" t="s">
        <v>232</v>
      </c>
      <c r="M5" s="261"/>
      <c r="N5" s="262"/>
      <c r="O5" s="262"/>
      <c r="P5" s="262"/>
      <c r="Q5" s="262"/>
      <c r="R5" s="262"/>
      <c r="S5" s="262"/>
      <c r="T5" s="262"/>
      <c r="U5" s="262"/>
      <c r="V5" s="262"/>
      <c r="W5" s="262"/>
      <c r="X5" s="262"/>
    </row>
    <row r="6" spans="1:27" s="143" customFormat="1" ht="5.0999999999999996" customHeight="1" x14ac:dyDescent="0.25">
      <c r="A6" s="210"/>
      <c r="B6" s="211"/>
      <c r="C6" s="211"/>
      <c r="D6" s="211"/>
      <c r="E6" s="211"/>
      <c r="F6" s="212"/>
      <c r="G6" s="212"/>
      <c r="M6" s="282"/>
      <c r="N6" s="283"/>
      <c r="O6" s="283"/>
      <c r="P6" s="283"/>
      <c r="Q6" s="283"/>
      <c r="R6" s="283"/>
      <c r="S6" s="283"/>
      <c r="T6" s="283"/>
      <c r="U6" s="283"/>
      <c r="V6" s="283"/>
      <c r="W6" s="283"/>
      <c r="X6" s="283"/>
    </row>
    <row r="7" spans="1:27" s="140" customFormat="1" ht="27.95" customHeight="1" x14ac:dyDescent="0.2">
      <c r="A7" s="213"/>
      <c r="B7" s="565" t="s">
        <v>120</v>
      </c>
      <c r="C7" s="568" t="s">
        <v>109</v>
      </c>
      <c r="D7" s="568"/>
      <c r="E7" s="568"/>
      <c r="F7" s="568" t="s">
        <v>110</v>
      </c>
      <c r="G7" s="568"/>
      <c r="M7" s="227"/>
      <c r="N7" s="228"/>
      <c r="O7" s="228"/>
      <c r="P7" s="228"/>
      <c r="Q7" s="228"/>
      <c r="R7" s="228"/>
      <c r="S7" s="228"/>
      <c r="T7" s="228"/>
      <c r="U7" s="228"/>
      <c r="V7" s="228"/>
      <c r="W7" s="228"/>
      <c r="X7" s="228"/>
    </row>
    <row r="8" spans="1:27" s="312" customFormat="1" ht="50.1" customHeight="1" x14ac:dyDescent="0.3">
      <c r="A8" s="213"/>
      <c r="B8" s="565"/>
      <c r="C8" s="363" t="s">
        <v>124</v>
      </c>
      <c r="D8" s="363" t="s">
        <v>94</v>
      </c>
      <c r="E8" s="363" t="s">
        <v>111</v>
      </c>
      <c r="F8" s="363" t="s">
        <v>114</v>
      </c>
      <c r="G8" s="363" t="s">
        <v>112</v>
      </c>
      <c r="M8" s="313"/>
      <c r="N8" s="314"/>
      <c r="O8" s="314"/>
      <c r="P8" s="314"/>
      <c r="Q8" s="314"/>
      <c r="R8" s="314"/>
      <c r="S8" s="314"/>
      <c r="T8" s="314"/>
      <c r="U8" s="314"/>
      <c r="V8" s="314"/>
      <c r="W8" s="314"/>
      <c r="X8" s="314"/>
    </row>
    <row r="9" spans="1:27" s="140" customFormat="1" ht="5.0999999999999996" customHeight="1" x14ac:dyDescent="0.2">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3">
      <c r="A11" s="514" t="s">
        <v>3</v>
      </c>
      <c r="B11" s="515">
        <v>8840</v>
      </c>
      <c r="C11" s="516">
        <v>51.187782805429862</v>
      </c>
      <c r="D11" s="516">
        <v>34.151583710407238</v>
      </c>
      <c r="E11" s="516">
        <v>12.895927601809957</v>
      </c>
      <c r="F11" s="516">
        <v>22.816742081447963</v>
      </c>
      <c r="G11" s="516">
        <v>42.33031674208145</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3">
      <c r="A13" s="522" t="s">
        <v>186</v>
      </c>
      <c r="B13" s="523">
        <v>1220</v>
      </c>
      <c r="C13" s="524">
        <v>52.016460905349795</v>
      </c>
      <c r="D13" s="524">
        <v>30.37037037037037</v>
      </c>
      <c r="E13" s="524">
        <v>14.979423868312757</v>
      </c>
      <c r="F13" s="524">
        <v>50.946502057613166</v>
      </c>
      <c r="G13" s="524">
        <v>37.201646090534979</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3">
      <c r="A14" s="160" t="s">
        <v>187</v>
      </c>
      <c r="B14" s="161">
        <v>310</v>
      </c>
      <c r="C14" s="162">
        <v>39.285714285714285</v>
      </c>
      <c r="D14" s="162">
        <v>24.025974025974026</v>
      </c>
      <c r="E14" s="162">
        <v>9.4155844155844157</v>
      </c>
      <c r="F14" s="162">
        <v>42.857142857142854</v>
      </c>
      <c r="G14" s="162">
        <v>41.883116883116884</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3">
      <c r="A15" s="160" t="s">
        <v>188</v>
      </c>
      <c r="B15" s="161">
        <v>190</v>
      </c>
      <c r="C15" s="162">
        <v>54.54545454545454</v>
      </c>
      <c r="D15" s="162">
        <v>17.647058823529413</v>
      </c>
      <c r="E15" s="162">
        <v>14.438502673796791</v>
      </c>
      <c r="F15" s="162">
        <v>38.502673796791441</v>
      </c>
      <c r="G15" s="162">
        <v>59.358288770053477</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3">
      <c r="A16" s="160" t="s">
        <v>189</v>
      </c>
      <c r="B16" s="161">
        <v>100</v>
      </c>
      <c r="C16" s="162">
        <v>62.244897959183675</v>
      </c>
      <c r="D16" s="162">
        <v>59.183673469387756</v>
      </c>
      <c r="E16" s="162">
        <v>1.0204081632653061</v>
      </c>
      <c r="F16" s="162">
        <v>65.306122448979593</v>
      </c>
      <c r="G16" s="162">
        <v>25.510204081632654</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3">
      <c r="A17" s="160" t="s">
        <v>190</v>
      </c>
      <c r="B17" s="161">
        <v>100</v>
      </c>
      <c r="C17" s="162">
        <v>60.416666666666664</v>
      </c>
      <c r="D17" s="162">
        <v>39.583333333333329</v>
      </c>
      <c r="E17" s="162">
        <v>19.791666666666664</v>
      </c>
      <c r="F17" s="162">
        <v>68.75</v>
      </c>
      <c r="G17" s="162">
        <v>17.708333333333336</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3">
      <c r="A18" s="160" t="s">
        <v>191</v>
      </c>
      <c r="B18" s="161">
        <v>90</v>
      </c>
      <c r="C18" s="162">
        <v>54.255319148936167</v>
      </c>
      <c r="D18" s="162">
        <v>22.340425531914892</v>
      </c>
      <c r="E18" s="162">
        <v>29.787234042553191</v>
      </c>
      <c r="F18" s="162">
        <v>36.170212765957451</v>
      </c>
      <c r="G18" s="162">
        <v>45.744680851063826</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3">
      <c r="A19" s="160" t="s">
        <v>192</v>
      </c>
      <c r="B19" s="161">
        <v>90</v>
      </c>
      <c r="C19" s="162">
        <v>59.340659340659343</v>
      </c>
      <c r="D19" s="162">
        <v>47.252747252747248</v>
      </c>
      <c r="E19" s="162">
        <v>12.087912087912088</v>
      </c>
      <c r="F19" s="162">
        <v>65.934065934065927</v>
      </c>
      <c r="G19" s="162">
        <v>20.87912087912088</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3">
      <c r="A20" s="160" t="s">
        <v>193</v>
      </c>
      <c r="B20" s="161">
        <v>60</v>
      </c>
      <c r="C20" s="162">
        <v>46.875</v>
      </c>
      <c r="D20" s="162">
        <v>14.0625</v>
      </c>
      <c r="E20" s="162">
        <v>28.125</v>
      </c>
      <c r="F20" s="162">
        <v>71.875</v>
      </c>
      <c r="G20" s="162">
        <v>26.5625</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3">
      <c r="A21" s="160" t="s">
        <v>194</v>
      </c>
      <c r="B21" s="161">
        <v>50</v>
      </c>
      <c r="C21" s="162">
        <v>72.222222222222214</v>
      </c>
      <c r="D21" s="162">
        <v>42.592592592592595</v>
      </c>
      <c r="E21" s="162">
        <v>20.37037037037037</v>
      </c>
      <c r="F21" s="162">
        <v>66.666666666666657</v>
      </c>
      <c r="G21" s="162">
        <v>18.518518518518519</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3">
      <c r="A22" s="160" t="s">
        <v>195</v>
      </c>
      <c r="B22" s="161">
        <v>40</v>
      </c>
      <c r="C22" s="162">
        <v>69.767441860465112</v>
      </c>
      <c r="D22" s="162">
        <v>51.162790697674424</v>
      </c>
      <c r="E22" s="162">
        <v>13.953488372093023</v>
      </c>
      <c r="F22" s="162">
        <v>44.186046511627907</v>
      </c>
      <c r="G22" s="162">
        <v>41.860465116279073</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3">
      <c r="A23" s="160" t="s">
        <v>196</v>
      </c>
      <c r="B23" s="161">
        <v>40</v>
      </c>
      <c r="C23" s="162">
        <v>30</v>
      </c>
      <c r="D23" s="162">
        <v>10</v>
      </c>
      <c r="E23" s="162">
        <v>20</v>
      </c>
      <c r="F23" s="162">
        <v>37.5</v>
      </c>
      <c r="G23" s="162">
        <v>40</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3">
      <c r="A24" s="160" t="s">
        <v>197</v>
      </c>
      <c r="B24" s="161">
        <v>30</v>
      </c>
      <c r="C24" s="162">
        <v>84.375</v>
      </c>
      <c r="D24" s="162">
        <v>18.75</v>
      </c>
      <c r="E24" s="162">
        <v>65.625</v>
      </c>
      <c r="F24" s="162">
        <v>34.375</v>
      </c>
      <c r="G24" s="162">
        <v>65.625</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3">
      <c r="A25" s="160" t="s">
        <v>198</v>
      </c>
      <c r="B25" s="161">
        <v>30</v>
      </c>
      <c r="C25" s="162">
        <v>28.125</v>
      </c>
      <c r="D25" s="162">
        <v>15.625</v>
      </c>
      <c r="E25" s="162">
        <v>3.125</v>
      </c>
      <c r="F25" s="162">
        <v>21.875</v>
      </c>
      <c r="G25" s="162">
        <v>40.625</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3">
      <c r="A26" s="160" t="s">
        <v>199</v>
      </c>
      <c r="B26" s="161">
        <v>80</v>
      </c>
      <c r="C26" s="162">
        <v>50</v>
      </c>
      <c r="D26" s="162">
        <v>43.421052631578952</v>
      </c>
      <c r="E26" s="162">
        <v>2.6315789473684208</v>
      </c>
      <c r="F26" s="162">
        <v>75</v>
      </c>
      <c r="G26" s="162">
        <v>17.105263157894736</v>
      </c>
      <c r="H26" s="291"/>
      <c r="I26" s="291"/>
      <c r="J26" s="291"/>
      <c r="K26" s="291"/>
      <c r="L26" s="295"/>
      <c r="M26" s="295"/>
      <c r="N26" s="295"/>
      <c r="O26" s="319"/>
      <c r="P26" s="319"/>
      <c r="Q26" s="319"/>
      <c r="R26" s="319"/>
      <c r="S26" s="319"/>
      <c r="T26" s="319"/>
      <c r="U26" s="319"/>
      <c r="V26" s="319"/>
      <c r="W26" s="319"/>
      <c r="X26" s="319"/>
      <c r="Y26" s="318"/>
      <c r="Z26" s="295"/>
      <c r="AA26" s="319"/>
    </row>
    <row r="27" spans="1:27" s="296" customFormat="1" ht="12" customHeight="1" x14ac:dyDescent="0.3">
      <c r="A27" s="160" t="s">
        <v>233</v>
      </c>
      <c r="B27" s="161" t="s">
        <v>233</v>
      </c>
      <c r="C27" s="162" t="s">
        <v>233</v>
      </c>
      <c r="D27" s="162" t="s">
        <v>233</v>
      </c>
      <c r="E27" s="162" t="s">
        <v>233</v>
      </c>
      <c r="F27" s="162" t="s">
        <v>233</v>
      </c>
      <c r="G27" s="162" t="s">
        <v>233</v>
      </c>
      <c r="H27" s="291"/>
      <c r="I27" s="291"/>
      <c r="J27" s="291"/>
      <c r="K27" s="291"/>
      <c r="L27" s="295"/>
      <c r="M27" s="295"/>
      <c r="N27" s="295"/>
      <c r="O27" s="319"/>
      <c r="P27" s="319"/>
      <c r="Q27" s="319"/>
      <c r="R27" s="319"/>
      <c r="S27" s="319"/>
      <c r="T27" s="319"/>
      <c r="U27" s="319"/>
      <c r="V27" s="319"/>
      <c r="W27" s="319"/>
      <c r="X27" s="319"/>
      <c r="Y27" s="318"/>
      <c r="Z27" s="295"/>
      <c r="AA27" s="319"/>
    </row>
    <row r="28" spans="1:27" s="521" customFormat="1" ht="12" customHeight="1" x14ac:dyDescent="0.3">
      <c r="A28" s="522" t="s">
        <v>200</v>
      </c>
      <c r="B28" s="523">
        <v>60</v>
      </c>
      <c r="C28" s="524">
        <v>73.015873015873012</v>
      </c>
      <c r="D28" s="524" t="s">
        <v>228</v>
      </c>
      <c r="E28" s="524" t="s">
        <v>228</v>
      </c>
      <c r="F28" s="524">
        <v>52.380952380952387</v>
      </c>
      <c r="G28" s="524">
        <v>36.507936507936506</v>
      </c>
      <c r="H28" s="517"/>
      <c r="I28" s="517"/>
      <c r="J28" s="517"/>
      <c r="K28" s="517"/>
      <c r="L28" s="518"/>
      <c r="M28" s="518"/>
      <c r="N28" s="518"/>
      <c r="O28" s="525"/>
      <c r="P28" s="525"/>
      <c r="Q28" s="525"/>
      <c r="R28" s="525"/>
      <c r="S28" s="525"/>
      <c r="T28" s="525"/>
      <c r="U28" s="525"/>
      <c r="V28" s="525"/>
      <c r="W28" s="525"/>
      <c r="X28" s="525"/>
      <c r="Y28" s="520"/>
      <c r="Z28" s="518"/>
      <c r="AA28" s="525"/>
    </row>
    <row r="29" spans="1:27" s="296" customFormat="1" ht="12" customHeight="1" x14ac:dyDescent="0.3">
      <c r="A29" s="160" t="s">
        <v>233</v>
      </c>
      <c r="B29" s="161" t="s">
        <v>233</v>
      </c>
      <c r="C29" s="162" t="s">
        <v>233</v>
      </c>
      <c r="D29" s="162" t="s">
        <v>233</v>
      </c>
      <c r="E29" s="162" t="s">
        <v>233</v>
      </c>
      <c r="F29" s="162" t="s">
        <v>233</v>
      </c>
      <c r="G29" s="162" t="s">
        <v>233</v>
      </c>
      <c r="H29" s="291"/>
      <c r="I29" s="291"/>
      <c r="J29" s="291"/>
      <c r="K29" s="291"/>
      <c r="L29" s="295"/>
      <c r="M29" s="295"/>
      <c r="N29" s="295"/>
      <c r="O29" s="319"/>
      <c r="P29" s="319"/>
      <c r="Q29" s="319"/>
      <c r="R29" s="319"/>
      <c r="S29" s="319"/>
      <c r="T29" s="319"/>
      <c r="U29" s="319"/>
      <c r="V29" s="319"/>
      <c r="W29" s="319"/>
      <c r="X29" s="319"/>
      <c r="Y29" s="318"/>
      <c r="Z29" s="295"/>
      <c r="AA29" s="319"/>
    </row>
    <row r="30" spans="1:27" s="521" customFormat="1" ht="12" customHeight="1" x14ac:dyDescent="0.3">
      <c r="A30" s="522" t="s">
        <v>201</v>
      </c>
      <c r="B30" s="523">
        <v>2360</v>
      </c>
      <c r="C30" s="524">
        <v>47.058823529411761</v>
      </c>
      <c r="D30" s="524">
        <v>26.914938637325434</v>
      </c>
      <c r="E30" s="524">
        <v>15.99661447312738</v>
      </c>
      <c r="F30" s="524">
        <v>27.803639441388068</v>
      </c>
      <c r="G30" s="524">
        <v>42.530681337283113</v>
      </c>
      <c r="H30" s="517"/>
      <c r="I30" s="517"/>
      <c r="J30" s="517"/>
      <c r="K30" s="517"/>
      <c r="L30" s="518"/>
      <c r="M30" s="518"/>
      <c r="N30" s="518"/>
      <c r="O30" s="525"/>
      <c r="P30" s="525"/>
      <c r="Q30" s="525"/>
      <c r="R30" s="525"/>
      <c r="S30" s="525"/>
      <c r="T30" s="525"/>
      <c r="U30" s="525"/>
      <c r="V30" s="525"/>
      <c r="W30" s="525"/>
      <c r="X30" s="525"/>
      <c r="Y30" s="520"/>
      <c r="Z30" s="518"/>
      <c r="AA30" s="525"/>
    </row>
    <row r="31" spans="1:27" s="296" customFormat="1" ht="12" customHeight="1" x14ac:dyDescent="0.3">
      <c r="A31" s="160" t="s">
        <v>202</v>
      </c>
      <c r="B31" s="161">
        <v>690</v>
      </c>
      <c r="C31" s="162">
        <v>35.115606936416185</v>
      </c>
      <c r="D31" s="162">
        <v>20.23121387283237</v>
      </c>
      <c r="E31" s="162">
        <v>12.138728323699421</v>
      </c>
      <c r="F31" s="162">
        <v>25.433526011560691</v>
      </c>
      <c r="G31" s="162">
        <v>38.872832369942195</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3">
      <c r="A32" s="160" t="s">
        <v>203</v>
      </c>
      <c r="B32" s="161">
        <v>390</v>
      </c>
      <c r="C32" s="162">
        <v>64.781491002570689</v>
      </c>
      <c r="D32" s="162">
        <v>31.619537275064268</v>
      </c>
      <c r="E32" s="162">
        <v>31.619537275064268</v>
      </c>
      <c r="F32" s="162">
        <v>28.534704370179949</v>
      </c>
      <c r="G32" s="162">
        <v>62.210796915167101</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3">
      <c r="A33" s="160" t="s">
        <v>204</v>
      </c>
      <c r="B33" s="161">
        <v>250</v>
      </c>
      <c r="C33" s="162">
        <v>67.871485943775099</v>
      </c>
      <c r="D33" s="162">
        <v>48.99598393574297</v>
      </c>
      <c r="E33" s="162">
        <v>15.66265060240964</v>
      </c>
      <c r="F33" s="162">
        <v>32.53012048192771</v>
      </c>
      <c r="G33" s="162">
        <v>34.136546184738961</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3">
      <c r="A34" s="160" t="s">
        <v>205</v>
      </c>
      <c r="B34" s="161">
        <v>180</v>
      </c>
      <c r="C34" s="162">
        <v>38.636363636363633</v>
      </c>
      <c r="D34" s="162">
        <v>32.386363636363633</v>
      </c>
      <c r="E34" s="162">
        <v>2.8409090909090908</v>
      </c>
      <c r="F34" s="162">
        <v>23.295454545454543</v>
      </c>
      <c r="G34" s="162">
        <v>37.5</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3">
      <c r="A35" s="160" t="s">
        <v>206</v>
      </c>
      <c r="B35" s="161">
        <v>170</v>
      </c>
      <c r="C35" s="162">
        <v>40.462427745664741</v>
      </c>
      <c r="D35" s="162">
        <v>23.121387283236995</v>
      </c>
      <c r="E35" s="162">
        <v>8.6705202312138727</v>
      </c>
      <c r="F35" s="162">
        <v>40.462427745664741</v>
      </c>
      <c r="G35" s="162">
        <v>26.589595375722542</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3">
      <c r="A36" s="160" t="s">
        <v>207</v>
      </c>
      <c r="B36" s="161">
        <v>130</v>
      </c>
      <c r="C36" s="162">
        <v>55.2</v>
      </c>
      <c r="D36" s="162">
        <v>30.4</v>
      </c>
      <c r="E36" s="162">
        <v>12.8</v>
      </c>
      <c r="F36" s="162">
        <v>40.799999999999997</v>
      </c>
      <c r="G36" s="162">
        <v>29.599999999999998</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3">
      <c r="A37" s="160" t="s">
        <v>208</v>
      </c>
      <c r="B37" s="161">
        <v>100</v>
      </c>
      <c r="C37" s="162">
        <v>10.679611650485436</v>
      </c>
      <c r="D37" s="162">
        <v>1.9417475728155338</v>
      </c>
      <c r="E37" s="162">
        <v>0.97087378640776689</v>
      </c>
      <c r="F37" s="162">
        <v>27.184466019417474</v>
      </c>
      <c r="G37" s="162">
        <v>30.097087378640776</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3">
      <c r="A38" s="160" t="s">
        <v>209</v>
      </c>
      <c r="B38" s="161">
        <v>90</v>
      </c>
      <c r="C38" s="162">
        <v>67.81609195402298</v>
      </c>
      <c r="D38" s="162">
        <v>35.632183908045981</v>
      </c>
      <c r="E38" s="162">
        <v>22.988505747126435</v>
      </c>
      <c r="F38" s="162">
        <v>18.390804597701148</v>
      </c>
      <c r="G38" s="162">
        <v>57.47126436781609</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3">
      <c r="A39" s="160" t="s">
        <v>210</v>
      </c>
      <c r="B39" s="161">
        <v>70</v>
      </c>
      <c r="C39" s="162">
        <v>69.863013698630141</v>
      </c>
      <c r="D39" s="162">
        <v>1.3698630136986301</v>
      </c>
      <c r="E39" s="162">
        <v>68.493150684931507</v>
      </c>
      <c r="F39" s="162">
        <v>32.87671232876712</v>
      </c>
      <c r="G39" s="162">
        <v>61.643835616438359</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3">
      <c r="A40" s="160" t="s">
        <v>211</v>
      </c>
      <c r="B40" s="161">
        <v>70</v>
      </c>
      <c r="C40" s="162">
        <v>38.888888888888893</v>
      </c>
      <c r="D40" s="162">
        <v>26.388888888888889</v>
      </c>
      <c r="E40" s="162">
        <v>6.9444444444444446</v>
      </c>
      <c r="F40" s="162">
        <v>23.611111111111111</v>
      </c>
      <c r="G40" s="162">
        <v>43.055555555555557</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3">
      <c r="A41" s="160" t="s">
        <v>212</v>
      </c>
      <c r="B41" s="161">
        <v>60</v>
      </c>
      <c r="C41" s="162">
        <v>67.241379310344826</v>
      </c>
      <c r="D41" s="162">
        <v>48.275862068965516</v>
      </c>
      <c r="E41" s="162">
        <v>5.1724137931034484</v>
      </c>
      <c r="F41" s="162">
        <v>29.310344827586203</v>
      </c>
      <c r="G41" s="162">
        <v>43.103448275862064</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3">
      <c r="A42" s="160" t="s">
        <v>213</v>
      </c>
      <c r="B42" s="161">
        <v>50</v>
      </c>
      <c r="C42" s="162">
        <v>30.188679245283019</v>
      </c>
      <c r="D42" s="162">
        <v>13.20754716981132</v>
      </c>
      <c r="E42" s="162">
        <v>16.981132075471699</v>
      </c>
      <c r="F42" s="162">
        <v>16.981132075471699</v>
      </c>
      <c r="G42" s="162">
        <v>50.943396226415096</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3">
      <c r="A43" s="160" t="s">
        <v>199</v>
      </c>
      <c r="B43" s="161">
        <v>110</v>
      </c>
      <c r="C43" s="162">
        <v>32.743362831858406</v>
      </c>
      <c r="D43" s="162">
        <v>24.778761061946902</v>
      </c>
      <c r="E43" s="162">
        <v>7.0796460176991154</v>
      </c>
      <c r="F43" s="162">
        <v>14.159292035398231</v>
      </c>
      <c r="G43" s="162">
        <v>45.132743362831853</v>
      </c>
      <c r="H43" s="291"/>
      <c r="I43" s="291"/>
      <c r="J43" s="291"/>
      <c r="K43" s="291"/>
      <c r="L43" s="295"/>
      <c r="M43" s="295"/>
      <c r="N43" s="295"/>
      <c r="O43" s="319"/>
      <c r="P43" s="319"/>
      <c r="Q43" s="319"/>
      <c r="R43" s="319"/>
      <c r="S43" s="319"/>
      <c r="T43" s="319"/>
      <c r="U43" s="319"/>
      <c r="V43" s="319"/>
      <c r="W43" s="319"/>
      <c r="X43" s="319"/>
      <c r="Y43" s="318"/>
      <c r="Z43" s="295"/>
      <c r="AA43" s="319"/>
    </row>
    <row r="44" spans="1:27" s="296" customFormat="1" ht="12" customHeight="1" x14ac:dyDescent="0.3">
      <c r="A44" s="160" t="s">
        <v>233</v>
      </c>
      <c r="B44" s="161" t="s">
        <v>233</v>
      </c>
      <c r="C44" s="162" t="s">
        <v>233</v>
      </c>
      <c r="D44" s="162" t="s">
        <v>233</v>
      </c>
      <c r="E44" s="162" t="s">
        <v>233</v>
      </c>
      <c r="F44" s="162" t="s">
        <v>233</v>
      </c>
      <c r="G44" s="162" t="s">
        <v>233</v>
      </c>
      <c r="H44" s="291"/>
      <c r="I44" s="291"/>
      <c r="J44" s="291"/>
      <c r="K44" s="291"/>
      <c r="L44" s="295"/>
      <c r="M44" s="295"/>
      <c r="N44" s="295"/>
      <c r="O44" s="319"/>
      <c r="P44" s="319"/>
      <c r="Q44" s="319"/>
      <c r="R44" s="319"/>
      <c r="S44" s="319"/>
      <c r="T44" s="319"/>
      <c r="U44" s="319"/>
      <c r="V44" s="319"/>
      <c r="W44" s="319"/>
      <c r="X44" s="319"/>
      <c r="Y44" s="318"/>
      <c r="Z44" s="295"/>
      <c r="AA44" s="319"/>
    </row>
    <row r="45" spans="1:27" s="521" customFormat="1" ht="12" customHeight="1" x14ac:dyDescent="0.3">
      <c r="A45" s="522" t="s">
        <v>214</v>
      </c>
      <c r="B45" s="523">
        <v>1710</v>
      </c>
      <c r="C45" s="524">
        <v>63.716295427901528</v>
      </c>
      <c r="D45" s="524">
        <v>45.017584994138339</v>
      </c>
      <c r="E45" s="524">
        <v>14.88862837045721</v>
      </c>
      <c r="F45" s="524">
        <v>17.409144196951935</v>
      </c>
      <c r="G45" s="524">
        <v>53.751465416178192</v>
      </c>
      <c r="H45" s="517"/>
      <c r="I45" s="517"/>
      <c r="J45" s="517"/>
      <c r="K45" s="517"/>
      <c r="L45" s="518"/>
      <c r="M45" s="518"/>
      <c r="N45" s="518"/>
      <c r="O45" s="525"/>
      <c r="P45" s="525"/>
      <c r="Q45" s="525"/>
      <c r="R45" s="525"/>
      <c r="S45" s="525"/>
      <c r="T45" s="525"/>
      <c r="U45" s="525"/>
      <c r="V45" s="525"/>
      <c r="W45" s="525"/>
      <c r="X45" s="525"/>
      <c r="Y45" s="520"/>
      <c r="Z45" s="518"/>
      <c r="AA45" s="525"/>
    </row>
    <row r="46" spans="1:27" s="296" customFormat="1" ht="12" customHeight="1" x14ac:dyDescent="0.3">
      <c r="A46" s="160" t="s">
        <v>215</v>
      </c>
      <c r="B46" s="161">
        <v>350</v>
      </c>
      <c r="C46" s="162">
        <v>55.362318840579704</v>
      </c>
      <c r="D46" s="162">
        <v>46.376811594202898</v>
      </c>
      <c r="E46" s="162">
        <v>7.5362318840579716</v>
      </c>
      <c r="F46" s="162">
        <v>9.27536231884058</v>
      </c>
      <c r="G46" s="162">
        <v>70.724637681159422</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3">
      <c r="A47" s="160" t="s">
        <v>216</v>
      </c>
      <c r="B47" s="161">
        <v>250</v>
      </c>
      <c r="C47" s="162">
        <v>76.892430278884461</v>
      </c>
      <c r="D47" s="162">
        <v>59.362549800796813</v>
      </c>
      <c r="E47" s="162">
        <v>11.952191235059761</v>
      </c>
      <c r="F47" s="162">
        <v>19.52191235059761</v>
      </c>
      <c r="G47" s="162">
        <v>46.613545816733065</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3">
      <c r="A48" s="160" t="s">
        <v>217</v>
      </c>
      <c r="B48" s="161">
        <v>180</v>
      </c>
      <c r="C48" s="162">
        <v>23.756906077348066</v>
      </c>
      <c r="D48" s="162">
        <v>12.707182320441991</v>
      </c>
      <c r="E48" s="162">
        <v>2.7624309392265194</v>
      </c>
      <c r="F48" s="162">
        <v>2.2099447513812152</v>
      </c>
      <c r="G48" s="162">
        <v>28.729281767955801</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3">
      <c r="A49" s="160" t="s">
        <v>218</v>
      </c>
      <c r="B49" s="161">
        <v>110</v>
      </c>
      <c r="C49" s="162">
        <v>91.666666666666657</v>
      </c>
      <c r="D49" s="162">
        <v>83.333333333333343</v>
      </c>
      <c r="E49" s="162">
        <v>3.7037037037037033</v>
      </c>
      <c r="F49" s="162">
        <v>65.740740740740748</v>
      </c>
      <c r="G49" s="162">
        <v>12.037037037037036</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3">
      <c r="A50" s="160" t="s">
        <v>219</v>
      </c>
      <c r="B50" s="161">
        <v>100</v>
      </c>
      <c r="C50" s="162">
        <v>69.230769230769226</v>
      </c>
      <c r="D50" s="162">
        <v>54.807692307692314</v>
      </c>
      <c r="E50" s="162">
        <v>14.423076923076922</v>
      </c>
      <c r="F50" s="162">
        <v>23.076923076923077</v>
      </c>
      <c r="G50" s="162">
        <v>56.730769230769226</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3">
      <c r="A51" s="160" t="s">
        <v>220</v>
      </c>
      <c r="B51" s="161">
        <v>100</v>
      </c>
      <c r="C51" s="162">
        <v>78.431372549019613</v>
      </c>
      <c r="D51" s="162">
        <v>65.686274509803923</v>
      </c>
      <c r="E51" s="162">
        <v>12.745098039215685</v>
      </c>
      <c r="F51" s="162">
        <v>19.607843137254903</v>
      </c>
      <c r="G51" s="162">
        <v>75.490196078431367</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3">
      <c r="A52" s="160" t="s">
        <v>221</v>
      </c>
      <c r="B52" s="161">
        <v>100</v>
      </c>
      <c r="C52" s="162">
        <v>68.316831683168317</v>
      </c>
      <c r="D52" s="162">
        <v>28.71287128712871</v>
      </c>
      <c r="E52" s="162">
        <v>33.663366336633665</v>
      </c>
      <c r="F52" s="162">
        <v>13.861386138613863</v>
      </c>
      <c r="G52" s="162">
        <v>64.356435643564353</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3">
      <c r="A53" s="160" t="s">
        <v>222</v>
      </c>
      <c r="B53" s="161">
        <v>90</v>
      </c>
      <c r="C53" s="162">
        <v>46.236559139784944</v>
      </c>
      <c r="D53" s="162">
        <v>38.70967741935484</v>
      </c>
      <c r="E53" s="162">
        <v>3.225806451612903</v>
      </c>
      <c r="F53" s="162">
        <v>9.67741935483871</v>
      </c>
      <c r="G53" s="162">
        <v>68.817204301075279</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3">
      <c r="A54" s="160" t="s">
        <v>223</v>
      </c>
      <c r="B54" s="161">
        <v>90</v>
      </c>
      <c r="C54" s="162">
        <v>89.130434782608688</v>
      </c>
      <c r="D54" s="162">
        <v>54.347826086956516</v>
      </c>
      <c r="E54" s="162">
        <v>32.608695652173914</v>
      </c>
      <c r="F54" s="162">
        <v>17.391304347826086</v>
      </c>
      <c r="G54" s="162">
        <v>48.913043478260867</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3">
      <c r="A55" s="160" t="s">
        <v>224</v>
      </c>
      <c r="B55" s="161">
        <v>70</v>
      </c>
      <c r="C55" s="162">
        <v>97.222222222222214</v>
      </c>
      <c r="D55" s="162">
        <v>30.555555555555557</v>
      </c>
      <c r="E55" s="162">
        <v>65.277777777777786</v>
      </c>
      <c r="F55" s="162">
        <v>5.5555555555555554</v>
      </c>
      <c r="G55" s="162">
        <v>66.666666666666657</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3">
      <c r="A56" s="160" t="s">
        <v>225</v>
      </c>
      <c r="B56" s="161">
        <v>70</v>
      </c>
      <c r="C56" s="162">
        <v>49.253731343283583</v>
      </c>
      <c r="D56" s="162">
        <v>28.35820895522388</v>
      </c>
      <c r="E56" s="162">
        <v>16.417910447761194</v>
      </c>
      <c r="F56" s="162">
        <v>32.835820895522389</v>
      </c>
      <c r="G56" s="162">
        <v>38.805970149253731</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3">
      <c r="A57" s="160" t="s">
        <v>226</v>
      </c>
      <c r="B57" s="161">
        <v>50</v>
      </c>
      <c r="C57" s="162">
        <v>42.307692307692307</v>
      </c>
      <c r="D57" s="162">
        <v>38.461538461538467</v>
      </c>
      <c r="E57" s="162">
        <v>3.8461538461538463</v>
      </c>
      <c r="F57" s="162">
        <v>11.538461538461538</v>
      </c>
      <c r="G57" s="162">
        <v>61.53846153846154</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3">
      <c r="A58" s="160" t="s">
        <v>199</v>
      </c>
      <c r="B58" s="161">
        <v>140</v>
      </c>
      <c r="C58" s="162">
        <v>65.217391304347828</v>
      </c>
      <c r="D58" s="162">
        <v>33.333333333333329</v>
      </c>
      <c r="E58" s="162">
        <v>24.637681159420293</v>
      </c>
      <c r="F58" s="162">
        <v>18.840579710144929</v>
      </c>
      <c r="G58" s="162">
        <v>54.347826086956516</v>
      </c>
      <c r="H58" s="291"/>
      <c r="I58" s="291"/>
      <c r="J58" s="291"/>
      <c r="K58" s="291"/>
      <c r="L58" s="295"/>
      <c r="M58" s="295"/>
      <c r="N58" s="295"/>
      <c r="O58" s="319"/>
      <c r="P58" s="319"/>
      <c r="Q58" s="319"/>
      <c r="R58" s="319"/>
      <c r="S58" s="319"/>
      <c r="T58" s="319"/>
      <c r="U58" s="319"/>
      <c r="V58" s="319"/>
      <c r="W58" s="319"/>
      <c r="X58" s="319"/>
      <c r="Y58" s="318"/>
      <c r="Z58" s="295"/>
      <c r="AA58" s="319"/>
    </row>
    <row r="59" spans="1:251" s="296" customFormat="1" ht="12" customHeight="1" x14ac:dyDescent="0.3">
      <c r="A59" s="160" t="s">
        <v>233</v>
      </c>
      <c r="B59" s="161" t="s">
        <v>233</v>
      </c>
      <c r="C59" s="162" t="s">
        <v>233</v>
      </c>
      <c r="D59" s="162" t="s">
        <v>233</v>
      </c>
      <c r="E59" s="162" t="s">
        <v>233</v>
      </c>
      <c r="F59" s="162" t="s">
        <v>233</v>
      </c>
      <c r="G59" s="162" t="s">
        <v>233</v>
      </c>
      <c r="H59" s="291"/>
      <c r="I59" s="291"/>
      <c r="J59" s="291"/>
      <c r="K59" s="291"/>
      <c r="L59" s="295"/>
      <c r="M59" s="295"/>
      <c r="N59" s="295"/>
      <c r="O59" s="319"/>
      <c r="P59" s="319"/>
      <c r="Q59" s="319"/>
      <c r="R59" s="319"/>
      <c r="S59" s="319"/>
      <c r="T59" s="319"/>
      <c r="U59" s="319"/>
      <c r="V59" s="319"/>
      <c r="W59" s="319"/>
      <c r="X59" s="319"/>
      <c r="Y59" s="318"/>
      <c r="Z59" s="295"/>
      <c r="AA59" s="319"/>
    </row>
    <row r="60" spans="1:251" s="521" customFormat="1" ht="12" customHeight="1" x14ac:dyDescent="0.3">
      <c r="A60" s="522" t="s">
        <v>227</v>
      </c>
      <c r="B60" s="523">
        <v>3490</v>
      </c>
      <c r="C60" s="524">
        <v>47.180074434583453</v>
      </c>
      <c r="D60" s="524">
        <v>34.869739478957918</v>
      </c>
      <c r="E60" s="524">
        <v>8.9894073862009733</v>
      </c>
      <c r="F60" s="524">
        <v>11.766389922702549</v>
      </c>
      <c r="G60" s="524">
        <v>38.505582593758945</v>
      </c>
      <c r="H60" s="517"/>
      <c r="I60" s="517"/>
      <c r="J60" s="517"/>
      <c r="K60" s="517"/>
      <c r="L60" s="518"/>
      <c r="M60" s="518"/>
      <c r="N60" s="518"/>
      <c r="O60" s="525"/>
      <c r="P60" s="525"/>
      <c r="Q60" s="525"/>
      <c r="R60" s="525"/>
      <c r="S60" s="525"/>
      <c r="T60" s="525"/>
      <c r="U60" s="525"/>
      <c r="V60" s="525"/>
      <c r="W60" s="525"/>
      <c r="X60" s="525"/>
      <c r="Y60" s="520"/>
      <c r="Z60" s="518"/>
      <c r="AA60" s="525"/>
    </row>
    <row r="61" spans="1:251" s="296" customFormat="1" ht="12" customHeight="1" x14ac:dyDescent="0.3">
      <c r="A61" s="160" t="s">
        <v>233</v>
      </c>
      <c r="B61" s="161" t="s">
        <v>233</v>
      </c>
      <c r="C61" s="162" t="s">
        <v>233</v>
      </c>
      <c r="D61" s="162" t="s">
        <v>233</v>
      </c>
      <c r="E61" s="162" t="s">
        <v>233</v>
      </c>
      <c r="F61" s="162" t="s">
        <v>233</v>
      </c>
      <c r="G61" s="162" t="s">
        <v>233</v>
      </c>
      <c r="H61" s="291"/>
      <c r="I61" s="291"/>
      <c r="J61" s="291"/>
      <c r="K61" s="291"/>
      <c r="L61" s="295"/>
      <c r="M61" s="295"/>
      <c r="N61" s="295"/>
      <c r="O61" s="319"/>
      <c r="P61" s="319"/>
      <c r="Q61" s="319"/>
      <c r="R61" s="319"/>
      <c r="S61" s="319"/>
      <c r="T61" s="319"/>
      <c r="U61" s="319"/>
      <c r="V61" s="319"/>
      <c r="W61" s="319"/>
      <c r="X61" s="319"/>
      <c r="Y61" s="318"/>
      <c r="Z61" s="295"/>
      <c r="AA61" s="319"/>
    </row>
    <row r="62" spans="1:251" s="360" customFormat="1" ht="5.0999999999999996" customHeight="1" x14ac:dyDescent="0.3">
      <c r="A62" s="384"/>
      <c r="B62" s="385"/>
      <c r="C62" s="386"/>
      <c r="D62" s="386"/>
      <c r="E62" s="386"/>
      <c r="F62" s="386"/>
      <c r="G62" s="386"/>
    </row>
    <row r="63" spans="1:251" s="360" customFormat="1" ht="5.0999999999999996" customHeight="1" x14ac:dyDescent="0.3">
      <c r="A63" s="387"/>
      <c r="B63" s="388"/>
      <c r="C63" s="388"/>
      <c r="D63" s="388"/>
      <c r="E63" s="388"/>
      <c r="F63" s="388"/>
      <c r="G63" s="388"/>
    </row>
    <row r="64" spans="1:251" s="330" customFormat="1" ht="12" customHeight="1" x14ac:dyDescent="0.3">
      <c r="A64" s="570" t="s">
        <v>122</v>
      </c>
      <c r="B64" s="570"/>
      <c r="C64" s="570"/>
      <c r="D64" s="570"/>
      <c r="E64" s="570"/>
      <c r="F64" s="570"/>
      <c r="G64" s="570"/>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51" s="330" customFormat="1" ht="12" customHeight="1" x14ac:dyDescent="0.3">
      <c r="A65" s="570" t="s">
        <v>123</v>
      </c>
      <c r="B65" s="570"/>
      <c r="C65" s="570"/>
      <c r="D65" s="570"/>
      <c r="E65" s="570"/>
      <c r="F65" s="570"/>
      <c r="G65" s="570"/>
      <c r="H65" s="326"/>
      <c r="I65" s="326"/>
      <c r="J65" s="326"/>
      <c r="K65" s="327"/>
      <c r="L65" s="327"/>
      <c r="M65" s="327"/>
      <c r="N65" s="327"/>
      <c r="O65" s="327"/>
      <c r="P65" s="327"/>
      <c r="Q65" s="328"/>
      <c r="R65" s="329"/>
      <c r="S65" s="329"/>
      <c r="T65" s="329"/>
      <c r="U65" s="329"/>
      <c r="V65" s="329"/>
      <c r="W65" s="329"/>
      <c r="X65" s="329"/>
      <c r="Y65" s="329"/>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row>
    <row r="66" spans="1:251" s="334" customFormat="1" ht="21.95" customHeight="1" x14ac:dyDescent="0.3">
      <c r="A66" s="571" t="s">
        <v>132</v>
      </c>
      <c r="B66" s="571"/>
      <c r="C66" s="571"/>
      <c r="D66" s="571"/>
      <c r="E66" s="571"/>
      <c r="F66" s="571"/>
      <c r="G66" s="571"/>
      <c r="H66" s="333"/>
      <c r="I66" s="333"/>
      <c r="J66" s="333"/>
    </row>
    <row r="67" spans="1:251" s="335" customFormat="1" ht="12" customHeight="1" x14ac:dyDescent="0.3">
      <c r="A67" s="567" t="s">
        <v>136</v>
      </c>
      <c r="B67" s="567"/>
      <c r="C67" s="567"/>
      <c r="D67" s="567"/>
      <c r="E67" s="567"/>
      <c r="F67" s="567"/>
      <c r="G67" s="567"/>
      <c r="N67" s="336"/>
      <c r="O67" s="337"/>
      <c r="P67" s="337"/>
      <c r="Q67" s="337"/>
      <c r="R67" s="337"/>
      <c r="S67" s="337"/>
      <c r="T67" s="337"/>
      <c r="U67" s="337"/>
      <c r="V67" s="337"/>
      <c r="W67" s="337"/>
      <c r="X67" s="337"/>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15</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97</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8" customWidth="1"/>
    <col min="2" max="5" width="9.625" style="258" customWidth="1"/>
    <col min="6" max="6" width="6.625" style="258" customWidth="1"/>
    <col min="7" max="7" width="7.625" style="258" customWidth="1"/>
    <col min="8" max="8" width="8.625" style="258" customWidth="1"/>
    <col min="9" max="9" width="7.625" style="258" customWidth="1"/>
    <col min="10" max="16384" width="8" style="258"/>
  </cols>
  <sheetData>
    <row r="1" spans="1:25" s="9" customFormat="1" ht="15" customHeight="1" x14ac:dyDescent="0.2">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
      <c r="A2" s="581" t="s">
        <v>231</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147</v>
      </c>
      <c r="B5" s="20"/>
      <c r="C5" s="20"/>
      <c r="D5" s="20"/>
      <c r="E5" s="22"/>
      <c r="F5" s="23"/>
      <c r="G5" s="23"/>
      <c r="H5" s="23"/>
      <c r="I5" s="23"/>
      <c r="J5" s="23"/>
      <c r="Q5" s="25"/>
      <c r="R5" s="26"/>
      <c r="S5" s="26"/>
      <c r="T5" s="26"/>
      <c r="U5" s="26"/>
      <c r="V5" s="26"/>
      <c r="W5" s="26"/>
      <c r="X5" s="26"/>
      <c r="Y5" s="26"/>
    </row>
    <row r="6" spans="1:25" s="418" customFormat="1" ht="18.75" customHeight="1" x14ac:dyDescent="0.2">
      <c r="A6" s="461"/>
      <c r="B6" s="582" t="s">
        <v>61</v>
      </c>
      <c r="C6" s="582"/>
      <c r="D6" s="582"/>
      <c r="E6" s="582"/>
      <c r="F6" s="417"/>
      <c r="G6" s="417"/>
      <c r="H6" s="417"/>
      <c r="I6" s="417"/>
    </row>
    <row r="7" spans="1:25" ht="30.75" customHeight="1" x14ac:dyDescent="0.25">
      <c r="A7" s="462"/>
      <c r="B7" s="575" t="s">
        <v>232</v>
      </c>
      <c r="C7" s="576"/>
      <c r="D7" s="578" t="s">
        <v>234</v>
      </c>
      <c r="E7" s="579"/>
      <c r="F7" s="417"/>
      <c r="G7" s="417"/>
      <c r="H7" s="417"/>
      <c r="I7" s="417"/>
      <c r="Q7" s="67"/>
      <c r="R7" s="43"/>
      <c r="S7" s="43"/>
      <c r="T7" s="43"/>
      <c r="U7" s="43"/>
      <c r="V7" s="43"/>
      <c r="W7" s="43"/>
      <c r="X7" s="43"/>
      <c r="Y7" s="43"/>
    </row>
    <row r="8" spans="1:25" s="39" customFormat="1" ht="18.75" customHeight="1" x14ac:dyDescent="0.2">
      <c r="A8" s="463"/>
      <c r="B8" s="464" t="s">
        <v>48</v>
      </c>
      <c r="C8" s="464" t="s">
        <v>89</v>
      </c>
      <c r="D8" s="464" t="s">
        <v>48</v>
      </c>
      <c r="E8" s="464" t="s">
        <v>89</v>
      </c>
      <c r="F8" s="419"/>
      <c r="G8" s="419"/>
      <c r="H8" s="419"/>
      <c r="I8" s="419"/>
    </row>
    <row r="9" spans="1:25" ht="5.0999999999999996" customHeight="1" x14ac:dyDescent="0.25">
      <c r="A9" s="462"/>
      <c r="B9" s="463"/>
      <c r="C9" s="463"/>
      <c r="D9" s="463"/>
      <c r="E9" s="463"/>
      <c r="F9" s="417"/>
      <c r="G9" s="417"/>
      <c r="H9" s="417"/>
      <c r="I9" s="417"/>
      <c r="Q9" s="31"/>
      <c r="R9" s="32"/>
      <c r="S9" s="32"/>
      <c r="T9" s="32"/>
      <c r="U9" s="32"/>
      <c r="V9" s="32"/>
      <c r="W9" s="32"/>
      <c r="X9" s="32"/>
      <c r="Y9" s="32"/>
    </row>
    <row r="10" spans="1:25" s="422" customFormat="1" ht="5.0999999999999996" customHeight="1" x14ac:dyDescent="0.3">
      <c r="A10" s="420"/>
      <c r="B10" s="420"/>
      <c r="C10" s="420"/>
      <c r="D10" s="420"/>
      <c r="E10" s="420"/>
      <c r="F10" s="421"/>
      <c r="G10" s="421"/>
      <c r="Q10" s="423"/>
      <c r="R10" s="424"/>
      <c r="S10" s="424"/>
      <c r="T10" s="424"/>
      <c r="U10" s="424"/>
      <c r="V10" s="424"/>
      <c r="W10" s="424"/>
      <c r="X10" s="424"/>
      <c r="Y10" s="424"/>
    </row>
    <row r="11" spans="1:25" s="39" customFormat="1" ht="15" customHeight="1" x14ac:dyDescent="0.2">
      <c r="A11" s="92" t="s">
        <v>3</v>
      </c>
      <c r="B11" s="500">
        <v>8840</v>
      </c>
      <c r="C11" s="129">
        <v>1000</v>
      </c>
      <c r="D11" s="500">
        <v>26690</v>
      </c>
      <c r="E11" s="129">
        <v>1000</v>
      </c>
      <c r="H11" s="40"/>
      <c r="I11" s="40"/>
      <c r="J11" s="40"/>
      <c r="K11" s="40"/>
      <c r="L11" s="40"/>
      <c r="M11" s="40"/>
    </row>
    <row r="12" spans="1:25" s="422" customFormat="1" ht="9.9499999999999993" customHeight="1" x14ac:dyDescent="0.3">
      <c r="A12" s="425"/>
      <c r="B12" s="426"/>
      <c r="C12" s="427"/>
      <c r="D12" s="426"/>
      <c r="E12" s="427"/>
      <c r="F12" s="360"/>
      <c r="I12" s="428"/>
      <c r="Q12" s="21"/>
      <c r="R12" s="163"/>
      <c r="S12" s="163"/>
      <c r="T12" s="163"/>
      <c r="U12" s="163"/>
      <c r="V12" s="163"/>
      <c r="W12" s="163"/>
      <c r="X12" s="163"/>
      <c r="Y12" s="163"/>
    </row>
    <row r="13" spans="1:25" s="33" customFormat="1" ht="15" customHeight="1" x14ac:dyDescent="0.2">
      <c r="A13" s="34" t="s">
        <v>4</v>
      </c>
      <c r="B13" s="430">
        <v>3160</v>
      </c>
      <c r="C13" s="132">
        <v>357.01357466063348</v>
      </c>
      <c r="D13" s="430">
        <v>9090</v>
      </c>
      <c r="E13" s="132">
        <v>340.61446234544775</v>
      </c>
      <c r="H13" s="43"/>
      <c r="I13" s="43"/>
      <c r="J13" s="43"/>
      <c r="K13" s="43"/>
      <c r="L13" s="43"/>
      <c r="M13" s="43"/>
    </row>
    <row r="14" spans="1:25" s="422" customFormat="1" ht="9.9499999999999993" customHeight="1" x14ac:dyDescent="0.3">
      <c r="A14" s="429"/>
      <c r="B14" s="430"/>
      <c r="C14" s="499"/>
      <c r="D14" s="430"/>
      <c r="E14" s="499"/>
      <c r="F14" s="431"/>
      <c r="G14" s="432"/>
      <c r="Q14" s="423"/>
      <c r="R14" s="424"/>
      <c r="S14" s="424"/>
      <c r="T14" s="424"/>
      <c r="U14" s="424"/>
      <c r="V14" s="424"/>
      <c r="W14" s="424"/>
      <c r="X14" s="424"/>
      <c r="Y14" s="424"/>
    </row>
    <row r="15" spans="1:25" s="420" customFormat="1" ht="15" customHeight="1" x14ac:dyDescent="0.3">
      <c r="A15" s="433" t="s">
        <v>96</v>
      </c>
      <c r="B15" s="161">
        <v>2400</v>
      </c>
      <c r="C15" s="427">
        <v>271.49321266968326</v>
      </c>
      <c r="D15" s="161">
        <v>6960</v>
      </c>
      <c r="E15" s="427">
        <v>260.92169351817165</v>
      </c>
      <c r="F15" s="434"/>
      <c r="G15" s="435"/>
      <c r="Q15" s="21"/>
      <c r="R15" s="163"/>
      <c r="S15" s="163"/>
      <c r="T15" s="163"/>
      <c r="U15" s="163"/>
      <c r="V15" s="163"/>
      <c r="W15" s="163"/>
      <c r="X15" s="163"/>
      <c r="Y15" s="163"/>
    </row>
    <row r="16" spans="1:25" s="420" customFormat="1" ht="15" customHeight="1" x14ac:dyDescent="0.3">
      <c r="A16" s="433" t="s">
        <v>5</v>
      </c>
      <c r="B16" s="161">
        <v>760</v>
      </c>
      <c r="C16" s="427">
        <v>85.520361990950221</v>
      </c>
      <c r="D16" s="161">
        <v>2130</v>
      </c>
      <c r="E16" s="427">
        <v>79.69276882727614</v>
      </c>
      <c r="F16" s="434"/>
      <c r="G16" s="435"/>
      <c r="Q16" s="436"/>
      <c r="R16" s="437"/>
      <c r="S16" s="437"/>
      <c r="T16" s="437"/>
      <c r="U16" s="437"/>
      <c r="V16" s="437"/>
      <c r="W16" s="437"/>
      <c r="X16" s="437"/>
      <c r="Y16" s="437"/>
    </row>
    <row r="17" spans="1:29" s="422" customFormat="1" ht="9.9499999999999993" customHeight="1" x14ac:dyDescent="0.3">
      <c r="A17" s="438"/>
      <c r="B17" s="499"/>
      <c r="C17" s="499"/>
      <c r="D17" s="499"/>
      <c r="E17" s="499"/>
      <c r="F17" s="439"/>
      <c r="G17" s="420"/>
      <c r="Q17" s="423"/>
      <c r="R17" s="424"/>
      <c r="S17" s="424"/>
      <c r="T17" s="424"/>
      <c r="U17" s="424"/>
      <c r="V17" s="424"/>
      <c r="W17" s="424"/>
      <c r="X17" s="424"/>
      <c r="Y17" s="424"/>
    </row>
    <row r="18" spans="1:29" s="422" customFormat="1" ht="15" customHeight="1" x14ac:dyDescent="0.3">
      <c r="A18" s="429" t="s">
        <v>6</v>
      </c>
      <c r="B18" s="430">
        <v>5680</v>
      </c>
      <c r="C18" s="440">
        <v>642.98642533936652</v>
      </c>
      <c r="D18" s="430">
        <v>17600</v>
      </c>
      <c r="E18" s="440">
        <v>659.38553765455219</v>
      </c>
      <c r="F18" s="431"/>
      <c r="G18" s="432"/>
      <c r="Q18" s="423"/>
      <c r="R18" s="424"/>
      <c r="S18" s="424"/>
      <c r="T18" s="424"/>
      <c r="U18" s="424"/>
      <c r="V18" s="424"/>
      <c r="W18" s="424"/>
      <c r="X18" s="424"/>
      <c r="Y18" s="424"/>
    </row>
    <row r="19" spans="1:29" s="422" customFormat="1" ht="9.9499999999999993" customHeight="1" x14ac:dyDescent="0.3">
      <c r="A19" s="429"/>
      <c r="B19" s="430"/>
      <c r="C19" s="430"/>
      <c r="D19" s="430"/>
      <c r="E19" s="430"/>
      <c r="F19" s="431"/>
      <c r="G19" s="432"/>
      <c r="Q19" s="20"/>
      <c r="R19" s="163"/>
      <c r="S19" s="163"/>
      <c r="T19" s="163"/>
      <c r="U19" s="163"/>
      <c r="V19" s="163"/>
      <c r="W19" s="163"/>
      <c r="X19" s="163"/>
      <c r="Y19" s="163"/>
    </row>
    <row r="20" spans="1:29" s="443" customFormat="1" ht="15" customHeight="1" x14ac:dyDescent="0.3">
      <c r="A20" s="320" t="s">
        <v>7</v>
      </c>
      <c r="B20" s="161">
        <v>1090</v>
      </c>
      <c r="C20" s="427">
        <v>123.07692307692308</v>
      </c>
      <c r="D20" s="161">
        <v>3150</v>
      </c>
      <c r="E20" s="427">
        <v>117.98426376920195</v>
      </c>
      <c r="F20" s="441"/>
      <c r="G20" s="442"/>
      <c r="Q20" s="73"/>
      <c r="R20" s="56"/>
      <c r="S20" s="56"/>
      <c r="T20" s="56"/>
      <c r="U20" s="56"/>
      <c r="V20" s="56"/>
      <c r="W20" s="56"/>
      <c r="X20" s="56"/>
      <c r="Y20" s="56"/>
    </row>
    <row r="21" spans="1:29" s="443" customFormat="1" ht="15" customHeight="1" x14ac:dyDescent="0.3">
      <c r="A21" s="320" t="s">
        <v>8</v>
      </c>
      <c r="B21" s="161">
        <v>1500</v>
      </c>
      <c r="C21" s="427">
        <v>169.23076923076923</v>
      </c>
      <c r="D21" s="161">
        <v>5130</v>
      </c>
      <c r="E21" s="427">
        <v>192.13188460097413</v>
      </c>
      <c r="F21" s="441"/>
      <c r="G21" s="442"/>
      <c r="Q21" s="134"/>
      <c r="R21" s="444"/>
      <c r="S21" s="444"/>
      <c r="T21" s="444"/>
      <c r="U21" s="444"/>
      <c r="V21" s="444"/>
      <c r="W21" s="444"/>
      <c r="X21" s="444"/>
      <c r="Y21" s="444"/>
    </row>
    <row r="22" spans="1:29" s="422" customFormat="1" ht="15" customHeight="1" x14ac:dyDescent="0.3">
      <c r="A22" s="433" t="s">
        <v>63</v>
      </c>
      <c r="B22" s="161">
        <v>2280</v>
      </c>
      <c r="C22" s="427">
        <v>257.91855203619912</v>
      </c>
      <c r="D22" s="161">
        <v>6840</v>
      </c>
      <c r="E22" s="427">
        <v>256.38816035968523</v>
      </c>
      <c r="F22" s="441"/>
      <c r="G22" s="442"/>
      <c r="H22" s="443"/>
      <c r="Q22" s="423"/>
      <c r="R22" s="424"/>
      <c r="S22" s="424"/>
      <c r="T22" s="424"/>
      <c r="U22" s="424"/>
      <c r="V22" s="424"/>
      <c r="W22" s="424"/>
      <c r="X22" s="424"/>
      <c r="Y22" s="424"/>
    </row>
    <row r="23" spans="1:29" s="443" customFormat="1" ht="15" customHeight="1" x14ac:dyDescent="0.3">
      <c r="A23" s="445" t="s">
        <v>9</v>
      </c>
      <c r="B23" s="161">
        <v>820</v>
      </c>
      <c r="C23" s="427">
        <v>92.76018099547511</v>
      </c>
      <c r="D23" s="161">
        <v>2480</v>
      </c>
      <c r="E23" s="427">
        <v>92.881228924690888</v>
      </c>
      <c r="F23" s="441"/>
      <c r="G23" s="442"/>
      <c r="Q23" s="76"/>
      <c r="R23" s="50"/>
      <c r="S23" s="50"/>
      <c r="T23" s="50"/>
      <c r="U23" s="50"/>
      <c r="V23" s="50"/>
      <c r="W23" s="50"/>
      <c r="X23" s="50"/>
      <c r="Y23" s="50"/>
    </row>
    <row r="24" spans="1:29" s="422" customFormat="1" ht="9.9499999999999993" customHeight="1" x14ac:dyDescent="0.3">
      <c r="A24" s="438"/>
      <c r="B24" s="161"/>
      <c r="C24" s="161"/>
      <c r="D24" s="161"/>
      <c r="E24" s="161"/>
      <c r="F24" s="441"/>
      <c r="G24" s="442"/>
      <c r="H24" s="443"/>
      <c r="Q24" s="436"/>
      <c r="R24" s="437"/>
      <c r="S24" s="437"/>
      <c r="T24" s="437"/>
      <c r="U24" s="437"/>
      <c r="V24" s="437"/>
      <c r="W24" s="437"/>
      <c r="X24" s="437"/>
      <c r="Y24" s="437"/>
    </row>
    <row r="25" spans="1:29" s="422" customFormat="1" ht="15" customHeight="1" x14ac:dyDescent="0.3">
      <c r="A25" s="429" t="s">
        <v>10</v>
      </c>
      <c r="B25" s="430"/>
      <c r="C25" s="430"/>
      <c r="D25" s="430"/>
      <c r="E25" s="430"/>
      <c r="F25" s="441"/>
      <c r="G25" s="442"/>
      <c r="H25" s="443"/>
      <c r="Q25" s="436"/>
      <c r="R25" s="437"/>
      <c r="S25" s="437"/>
      <c r="T25" s="437"/>
      <c r="U25" s="437"/>
      <c r="V25" s="437"/>
      <c r="W25" s="437"/>
      <c r="X25" s="437"/>
      <c r="Y25" s="437"/>
    </row>
    <row r="26" spans="1:29" s="422" customFormat="1" ht="9.9499999999999993" customHeight="1" x14ac:dyDescent="0.3">
      <c r="A26" s="438"/>
      <c r="B26" s="161"/>
      <c r="C26" s="161"/>
      <c r="D26" s="161"/>
      <c r="E26" s="161"/>
      <c r="F26" s="441"/>
      <c r="G26" s="442"/>
      <c r="H26" s="443"/>
      <c r="Q26" s="21"/>
      <c r="R26" s="163"/>
      <c r="S26" s="163"/>
      <c r="T26" s="163"/>
      <c r="U26" s="163"/>
      <c r="V26" s="163"/>
      <c r="W26" s="163"/>
      <c r="X26" s="163"/>
      <c r="Y26" s="163"/>
    </row>
    <row r="27" spans="1:29" s="422" customFormat="1" ht="15" customHeight="1" x14ac:dyDescent="0.3">
      <c r="A27" s="446" t="s">
        <v>11</v>
      </c>
      <c r="B27" s="161">
        <v>5060</v>
      </c>
      <c r="C27" s="427">
        <v>572.73755656108597</v>
      </c>
      <c r="D27" s="161">
        <v>15290</v>
      </c>
      <c r="E27" s="427">
        <v>573.02360434619709</v>
      </c>
      <c r="F27" s="441"/>
      <c r="G27" s="442"/>
      <c r="H27" s="443"/>
      <c r="Q27" s="20"/>
      <c r="R27" s="163"/>
      <c r="S27" s="163"/>
      <c r="T27" s="163"/>
      <c r="U27" s="163"/>
      <c r="V27" s="163"/>
      <c r="W27" s="163"/>
      <c r="X27" s="163"/>
      <c r="Y27" s="163"/>
    </row>
    <row r="28" spans="1:29" s="422" customFormat="1" ht="15" customHeight="1" x14ac:dyDescent="0.3">
      <c r="A28" s="446" t="s">
        <v>12</v>
      </c>
      <c r="B28" s="161">
        <v>1640</v>
      </c>
      <c r="C28" s="427">
        <v>185.97285067873304</v>
      </c>
      <c r="D28" s="161">
        <v>4860</v>
      </c>
      <c r="E28" s="427">
        <v>182.01573623079807</v>
      </c>
      <c r="F28" s="441"/>
      <c r="G28" s="442"/>
      <c r="H28" s="443"/>
      <c r="Q28" s="423"/>
      <c r="R28" s="424"/>
      <c r="S28" s="424"/>
      <c r="T28" s="424"/>
      <c r="U28" s="424"/>
      <c r="V28" s="424"/>
      <c r="W28" s="424"/>
      <c r="X28" s="424"/>
      <c r="Y28" s="424"/>
    </row>
    <row r="29" spans="1:29" s="422" customFormat="1" ht="15" customHeight="1" x14ac:dyDescent="0.3">
      <c r="A29" s="446" t="s">
        <v>13</v>
      </c>
      <c r="B29" s="161">
        <v>2130</v>
      </c>
      <c r="C29" s="427">
        <v>241.28959276018099</v>
      </c>
      <c r="D29" s="161">
        <v>6540</v>
      </c>
      <c r="E29" s="427">
        <v>244.96065942300487</v>
      </c>
      <c r="F29" s="441"/>
      <c r="G29" s="442"/>
      <c r="H29" s="443"/>
      <c r="Q29" s="436"/>
      <c r="R29" s="437"/>
      <c r="S29" s="437"/>
      <c r="T29" s="437"/>
      <c r="U29" s="437"/>
      <c r="V29" s="437"/>
      <c r="W29" s="437"/>
      <c r="X29" s="437"/>
      <c r="Y29" s="437"/>
    </row>
    <row r="30" spans="1:29" s="90" customFormat="1" ht="5.0999999999999996" customHeight="1" x14ac:dyDescent="0.3">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3">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3">
      <c r="A32" s="583" t="s">
        <v>121</v>
      </c>
      <c r="B32" s="583"/>
      <c r="C32" s="583"/>
      <c r="D32" s="583"/>
      <c r="E32" s="583"/>
      <c r="F32" s="149"/>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3">
      <c r="A34" s="584" t="s">
        <v>136</v>
      </c>
      <c r="B34" s="584"/>
      <c r="C34" s="584"/>
      <c r="D34" s="584"/>
      <c r="E34" s="584"/>
      <c r="F34" s="453"/>
      <c r="G34" s="453"/>
      <c r="H34" s="453"/>
      <c r="I34" s="453"/>
      <c r="T34" s="436"/>
      <c r="U34" s="437"/>
      <c r="V34" s="437"/>
      <c r="W34" s="437"/>
      <c r="X34" s="437"/>
      <c r="Y34" s="437"/>
      <c r="Z34" s="437"/>
      <c r="AA34" s="437"/>
      <c r="AB34" s="437"/>
    </row>
    <row r="35" spans="1:28" x14ac:dyDescent="0.2">
      <c r="A35" s="580"/>
      <c r="B35" s="580"/>
      <c r="C35" s="580"/>
      <c r="D35" s="580"/>
      <c r="E35" s="580"/>
      <c r="P35" s="31"/>
      <c r="Q35" s="32"/>
      <c r="R35" s="32"/>
      <c r="S35" s="32"/>
      <c r="T35" s="32"/>
      <c r="U35" s="32"/>
      <c r="V35" s="32"/>
      <c r="W35" s="32"/>
      <c r="X35" s="32"/>
    </row>
    <row r="36" spans="1:28" hidden="1" x14ac:dyDescent="0.2">
      <c r="A36" s="577" t="s">
        <v>84</v>
      </c>
      <c r="B36" s="577"/>
      <c r="C36" s="577"/>
      <c r="D36" s="577"/>
      <c r="E36" s="577"/>
      <c r="P36" s="31"/>
      <c r="Q36" s="32"/>
      <c r="R36" s="32"/>
      <c r="S36" s="32"/>
      <c r="T36" s="32"/>
      <c r="U36" s="32"/>
      <c r="V36" s="32"/>
      <c r="W36" s="32"/>
      <c r="X36" s="32"/>
    </row>
    <row r="37" spans="1:28" ht="18.75" x14ac:dyDescent="0.2">
      <c r="A37" s="454"/>
      <c r="B37" s="454"/>
      <c r="C37" s="454"/>
      <c r="D37" s="454"/>
      <c r="E37" s="454"/>
      <c r="F37" s="454"/>
      <c r="G37" s="454"/>
      <c r="H37" s="455"/>
      <c r="I37" s="455"/>
      <c r="J37" s="455"/>
      <c r="K37" s="455"/>
      <c r="P37" s="9"/>
      <c r="Q37" s="456"/>
      <c r="R37" s="456"/>
      <c r="S37" s="456"/>
      <c r="T37" s="456"/>
      <c r="U37" s="456"/>
      <c r="V37" s="456"/>
      <c r="W37" s="456"/>
      <c r="X37" s="456"/>
    </row>
    <row r="38" spans="1:28" x14ac:dyDescent="0.2">
      <c r="P38" s="31"/>
      <c r="Q38" s="32"/>
      <c r="R38" s="32"/>
      <c r="S38" s="32"/>
      <c r="T38" s="32"/>
      <c r="U38" s="32"/>
      <c r="V38" s="32"/>
      <c r="W38" s="32"/>
      <c r="X38" s="32"/>
    </row>
    <row r="39" spans="1:28" ht="17.25" customHeight="1" x14ac:dyDescent="0.25">
      <c r="A39" s="457"/>
      <c r="B39" s="457"/>
      <c r="C39" s="457"/>
      <c r="D39" s="457"/>
      <c r="E39" s="457"/>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57"/>
      <c r="B41" s="457"/>
      <c r="C41" s="457"/>
      <c r="D41" s="457"/>
      <c r="E41" s="457"/>
      <c r="F41" s="457"/>
      <c r="G41" s="457"/>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58"/>
      <c r="B52" s="458"/>
      <c r="C52" s="458"/>
      <c r="D52" s="458"/>
      <c r="E52" s="458"/>
      <c r="F52" s="458"/>
      <c r="G52" s="458"/>
    </row>
    <row r="53" spans="1:11" x14ac:dyDescent="0.2">
      <c r="A53" s="458"/>
      <c r="B53" s="458"/>
      <c r="C53" s="458"/>
      <c r="D53" s="458"/>
      <c r="E53" s="458"/>
      <c r="F53" s="458"/>
      <c r="G53" s="458"/>
    </row>
    <row r="54" spans="1:11" x14ac:dyDescent="0.2">
      <c r="A54" s="458"/>
      <c r="B54" s="458"/>
      <c r="C54" s="458"/>
      <c r="D54" s="458"/>
      <c r="E54" s="458"/>
      <c r="F54" s="458"/>
      <c r="G54" s="458"/>
    </row>
    <row r="55" spans="1:11" x14ac:dyDescent="0.2">
      <c r="A55" s="458"/>
      <c r="B55" s="458"/>
      <c r="C55" s="458"/>
      <c r="D55" s="458"/>
      <c r="E55" s="458"/>
      <c r="F55" s="458"/>
      <c r="G55" s="458"/>
    </row>
    <row r="56" spans="1:11" x14ac:dyDescent="0.2">
      <c r="A56" s="458"/>
      <c r="B56" s="458"/>
      <c r="C56" s="458"/>
      <c r="D56" s="458"/>
      <c r="E56" s="458"/>
      <c r="F56" s="458"/>
      <c r="G56" s="458"/>
    </row>
    <row r="57" spans="1:11" x14ac:dyDescent="0.2">
      <c r="A57" s="459"/>
      <c r="B57" s="459"/>
      <c r="C57" s="459"/>
      <c r="D57" s="459"/>
      <c r="E57" s="459"/>
      <c r="F57" s="459"/>
      <c r="G57" s="459"/>
    </row>
    <row r="58" spans="1:11" ht="9" customHeight="1" x14ac:dyDescent="0.2">
      <c r="F58" s="459"/>
      <c r="G58" s="459"/>
      <c r="H58" s="459"/>
      <c r="I58" s="459"/>
      <c r="J58" s="459"/>
      <c r="K58" s="459"/>
    </row>
    <row r="59" spans="1:11" x14ac:dyDescent="0.2">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147</v>
      </c>
      <c r="B5" s="20"/>
      <c r="C5" s="20"/>
      <c r="D5" s="20"/>
      <c r="E5" s="22"/>
      <c r="F5" s="21" t="s">
        <v>232</v>
      </c>
      <c r="G5" s="23"/>
      <c r="H5" s="23"/>
      <c r="I5" s="23"/>
      <c r="J5" s="23"/>
      <c r="Q5" s="261"/>
      <c r="R5" s="262"/>
      <c r="S5" s="262"/>
      <c r="T5" s="262"/>
      <c r="U5" s="262"/>
      <c r="V5" s="262"/>
      <c r="W5" s="262"/>
      <c r="X5" s="262"/>
      <c r="Y5" s="262"/>
    </row>
    <row r="6" spans="1:247" ht="5.0999999999999996" customHeight="1" x14ac:dyDescent="0.25">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25">
      <c r="A7" s="200"/>
      <c r="B7" s="560" t="s">
        <v>120</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50000000000003" customHeight="1" x14ac:dyDescent="0.25">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25">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25">
      <c r="A11" s="96" t="s">
        <v>3</v>
      </c>
      <c r="B11" s="97">
        <v>8840</v>
      </c>
      <c r="C11" s="466">
        <v>79.117647058823522</v>
      </c>
      <c r="D11" s="466">
        <v>12.296380090497737</v>
      </c>
      <c r="E11" s="466">
        <v>1.5723981900452488</v>
      </c>
      <c r="F11" s="466">
        <v>7.0135746606334841</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499999999999993" customHeight="1" x14ac:dyDescent="0.25">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
      <c r="A13" s="396" t="s">
        <v>4</v>
      </c>
      <c r="B13" s="391">
        <v>3160</v>
      </c>
      <c r="C13" s="506">
        <v>80.449936628643854</v>
      </c>
      <c r="D13" s="506">
        <v>14.82889733840304</v>
      </c>
      <c r="E13" s="506">
        <v>0.4435994930291508</v>
      </c>
      <c r="F13" s="506">
        <v>4.2775665399239537</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499999999999993" customHeight="1" x14ac:dyDescent="0.2">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2.75" x14ac:dyDescent="0.2">
      <c r="A15" s="402" t="s">
        <v>80</v>
      </c>
      <c r="B15" s="397">
        <v>2400</v>
      </c>
      <c r="C15" s="392">
        <v>78.666666666666657</v>
      </c>
      <c r="D15" s="392">
        <v>18.583333333333332</v>
      </c>
      <c r="E15" s="392">
        <v>0.29166666666666669</v>
      </c>
      <c r="F15" s="392">
        <v>2.458333333333333</v>
      </c>
      <c r="H15" s="136"/>
      <c r="I15" s="399"/>
      <c r="J15" s="399"/>
      <c r="K15" s="399"/>
      <c r="L15" s="399"/>
      <c r="M15" s="137"/>
      <c r="N15" s="138"/>
      <c r="O15" s="138"/>
      <c r="P15" s="138"/>
      <c r="Q15" s="138"/>
      <c r="R15" s="138"/>
      <c r="S15" s="138"/>
      <c r="T15" s="138"/>
      <c r="U15" s="138"/>
      <c r="V15" s="399"/>
    </row>
    <row r="16" spans="1:247" s="9" customFormat="1" ht="12.75" x14ac:dyDescent="0.2">
      <c r="A16" s="402" t="s">
        <v>5</v>
      </c>
      <c r="B16" s="397">
        <v>760</v>
      </c>
      <c r="C16" s="392">
        <v>86.111111111111114</v>
      </c>
      <c r="D16" s="392">
        <v>2.9100529100529098</v>
      </c>
      <c r="E16" s="392">
        <v>0.92592592592592582</v>
      </c>
      <c r="F16" s="392">
        <v>10.052910052910052</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499999999999993" customHeight="1" x14ac:dyDescent="0.2">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396" t="s">
        <v>6</v>
      </c>
      <c r="B18" s="391">
        <v>5680</v>
      </c>
      <c r="C18" s="506">
        <v>78.377902885292045</v>
      </c>
      <c r="D18" s="506">
        <v>10.890218156228009</v>
      </c>
      <c r="E18" s="506">
        <v>2.1991555242786771</v>
      </c>
      <c r="F18" s="506">
        <v>8.5327234342012677</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
      <c r="A20" s="402" t="s">
        <v>7</v>
      </c>
      <c r="B20" s="397">
        <v>1090</v>
      </c>
      <c r="C20" s="392">
        <v>83.27205882352942</v>
      </c>
      <c r="D20" s="392">
        <v>3.5845588235294117</v>
      </c>
      <c r="E20" s="392">
        <v>1.2867647058823528</v>
      </c>
      <c r="F20" s="392">
        <v>11.856617647058822</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
      <c r="A21" s="402" t="s">
        <v>62</v>
      </c>
      <c r="B21" s="397">
        <v>1500</v>
      </c>
      <c r="C21" s="392">
        <v>93.382352941176478</v>
      </c>
      <c r="D21" s="392">
        <v>5.213903743315508</v>
      </c>
      <c r="E21" s="392">
        <v>0.93582887700534756</v>
      </c>
      <c r="F21" s="392">
        <v>0.46791443850267378</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
      <c r="A22" s="402" t="s">
        <v>63</v>
      </c>
      <c r="B22" s="397">
        <v>2280</v>
      </c>
      <c r="C22" s="392">
        <v>71.84210526315789</v>
      </c>
      <c r="D22" s="392">
        <v>16.92982456140351</v>
      </c>
      <c r="E22" s="392">
        <v>2.236842105263158</v>
      </c>
      <c r="F22" s="392">
        <v>8.9912280701754383</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
      <c r="A23" s="402" t="s">
        <v>9</v>
      </c>
      <c r="B23" s="397">
        <v>820</v>
      </c>
      <c r="C23" s="392">
        <v>62.68292682926829</v>
      </c>
      <c r="D23" s="392">
        <v>14.146341463414632</v>
      </c>
      <c r="E23" s="392">
        <v>5.6097560975609762</v>
      </c>
      <c r="F23" s="392">
        <v>17.560975609756095</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499999999999993" customHeight="1" x14ac:dyDescent="0.25">
      <c r="A24" s="403"/>
      <c r="B24" s="397"/>
      <c r="C24" s="410"/>
      <c r="D24" s="410"/>
      <c r="E24" s="410"/>
      <c r="F24" s="410"/>
    </row>
    <row r="25" spans="1:247" x14ac:dyDescent="0.25">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499999999999993" customHeight="1" x14ac:dyDescent="0.25">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25">
      <c r="A27" s="412" t="s">
        <v>11</v>
      </c>
      <c r="B27" s="397">
        <v>5060</v>
      </c>
      <c r="C27" s="392">
        <v>84.29784712620976</v>
      </c>
      <c r="D27" s="392">
        <v>7.3671736124827181</v>
      </c>
      <c r="E27" s="392">
        <v>2.1528737902429391</v>
      </c>
      <c r="F27" s="392">
        <v>6.1821054710645864</v>
      </c>
      <c r="H27" s="136"/>
      <c r="I27" s="136"/>
      <c r="J27" s="136"/>
      <c r="K27" s="136"/>
      <c r="L27" s="136"/>
      <c r="M27" s="120"/>
      <c r="N27" s="121"/>
      <c r="O27" s="121"/>
      <c r="P27" s="121"/>
      <c r="Q27" s="121"/>
      <c r="R27" s="121"/>
      <c r="S27" s="121"/>
      <c r="T27" s="121"/>
      <c r="U27" s="121"/>
      <c r="V27" s="136"/>
    </row>
    <row r="28" spans="1:247" x14ac:dyDescent="0.25">
      <c r="A28" s="412" t="s">
        <v>12</v>
      </c>
      <c r="B28" s="397">
        <v>1640</v>
      </c>
      <c r="C28" s="392">
        <v>75.851581508515821</v>
      </c>
      <c r="D28" s="392">
        <v>15.632603406326034</v>
      </c>
      <c r="E28" s="392">
        <v>0.79075425790754261</v>
      </c>
      <c r="F28" s="392">
        <v>7.7250608272506085</v>
      </c>
      <c r="H28" s="136"/>
      <c r="I28" s="136"/>
      <c r="J28" s="136"/>
      <c r="K28" s="136"/>
      <c r="L28" s="136"/>
      <c r="M28" s="8"/>
      <c r="N28" s="390"/>
      <c r="O28" s="390"/>
      <c r="P28" s="390"/>
      <c r="Q28" s="390"/>
      <c r="R28" s="390"/>
      <c r="S28" s="390"/>
      <c r="T28" s="390"/>
      <c r="U28" s="390"/>
      <c r="V28" s="136"/>
    </row>
    <row r="29" spans="1:247" x14ac:dyDescent="0.25">
      <c r="A29" s="412" t="s">
        <v>13</v>
      </c>
      <c r="B29" s="397">
        <v>2130</v>
      </c>
      <c r="C29" s="392">
        <v>69.338959212376935</v>
      </c>
      <c r="D29" s="392">
        <v>21.425222691045477</v>
      </c>
      <c r="E29" s="392">
        <v>0.79699953117674627</v>
      </c>
      <c r="F29" s="392">
        <v>8.4388185654008439</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6" t="s">
        <v>121</v>
      </c>
      <c r="B32" s="556"/>
      <c r="C32" s="556"/>
      <c r="D32" s="556"/>
      <c r="E32" s="556"/>
      <c r="F32" s="556"/>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25">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25">
      <c r="A35" s="587" t="s">
        <v>131</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25">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0"/>
      <c r="P48" s="390"/>
      <c r="Q48" s="390"/>
      <c r="R48" s="390"/>
      <c r="S48" s="390"/>
      <c r="T48" s="390"/>
      <c r="U48" s="390"/>
      <c r="V48" s="390"/>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6" t="s">
        <v>136</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25">
      <c r="B130" s="526" t="s">
        <v>37</v>
      </c>
      <c r="C130" s="530" t="s">
        <v>76</v>
      </c>
      <c r="D130" s="530" t="s">
        <v>77</v>
      </c>
      <c r="E130" s="530" t="s">
        <v>78</v>
      </c>
      <c r="F130" s="530" t="s">
        <v>79</v>
      </c>
      <c r="G130" s="531" t="s">
        <v>76</v>
      </c>
      <c r="H130" s="531" t="s">
        <v>77</v>
      </c>
      <c r="I130" s="531" t="s">
        <v>78</v>
      </c>
      <c r="J130" s="531" t="s">
        <v>79</v>
      </c>
    </row>
    <row r="131" spans="1:23" s="526" customFormat="1" ht="26.25" x14ac:dyDescent="0.25">
      <c r="A131" s="532" t="s">
        <v>75</v>
      </c>
      <c r="B131" s="528">
        <v>1888</v>
      </c>
      <c r="C131" s="528">
        <v>842</v>
      </c>
      <c r="D131" s="528">
        <v>863</v>
      </c>
      <c r="E131" s="528">
        <v>146</v>
      </c>
      <c r="F131" s="528">
        <v>37</v>
      </c>
      <c r="G131" s="533">
        <v>44.597457627118644</v>
      </c>
      <c r="H131" s="533">
        <v>45.709745762711862</v>
      </c>
      <c r="I131" s="533">
        <v>7.7330508474576272</v>
      </c>
      <c r="J131" s="533">
        <v>1.9597457627118644</v>
      </c>
    </row>
    <row r="132" spans="1:23" s="526" customFormat="1" x14ac:dyDescent="0.25">
      <c r="A132" s="534" t="s">
        <v>5</v>
      </c>
      <c r="B132" s="528">
        <v>651</v>
      </c>
      <c r="C132" s="528">
        <v>166</v>
      </c>
      <c r="D132" s="528">
        <v>425</v>
      </c>
      <c r="E132" s="528">
        <v>55</v>
      </c>
      <c r="F132" s="528">
        <v>5</v>
      </c>
      <c r="G132" s="533">
        <v>25.499231950844852</v>
      </c>
      <c r="H132" s="533">
        <v>65.284178187403995</v>
      </c>
      <c r="I132" s="533">
        <v>8.4485407066052236</v>
      </c>
      <c r="J132" s="533">
        <v>0.76804915514592931</v>
      </c>
    </row>
    <row r="133" spans="1:23" s="526" customFormat="1" x14ac:dyDescent="0.25">
      <c r="A133" s="534" t="s">
        <v>7</v>
      </c>
      <c r="B133" s="528">
        <v>906</v>
      </c>
      <c r="C133" s="528">
        <v>210</v>
      </c>
      <c r="D133" s="528">
        <v>613</v>
      </c>
      <c r="E133" s="528">
        <v>45</v>
      </c>
      <c r="F133" s="528">
        <v>38</v>
      </c>
      <c r="G133" s="533">
        <v>23.178807947019866</v>
      </c>
      <c r="H133" s="533">
        <v>67.66004415011038</v>
      </c>
      <c r="I133" s="533">
        <v>4.9668874172185431</v>
      </c>
      <c r="J133" s="533">
        <v>4.1942604856512142</v>
      </c>
    </row>
    <row r="134" spans="1:23" s="526" customFormat="1" x14ac:dyDescent="0.25">
      <c r="A134" s="534" t="s">
        <v>62</v>
      </c>
      <c r="B134" s="528">
        <v>1397</v>
      </c>
      <c r="C134" s="528">
        <v>241</v>
      </c>
      <c r="D134" s="528">
        <v>916</v>
      </c>
      <c r="E134" s="528">
        <v>73</v>
      </c>
      <c r="F134" s="528">
        <v>167</v>
      </c>
      <c r="G134" s="533">
        <v>17.25125268432355</v>
      </c>
      <c r="H134" s="533">
        <v>65.569076592698636</v>
      </c>
      <c r="I134" s="533">
        <v>5.2254831782390836</v>
      </c>
      <c r="J134" s="533">
        <v>11.954187544738726</v>
      </c>
    </row>
    <row r="135" spans="1:23" s="526" customFormat="1" ht="26.25" x14ac:dyDescent="0.25">
      <c r="A135" s="535" t="s">
        <v>129</v>
      </c>
      <c r="B135" s="528">
        <v>1638</v>
      </c>
      <c r="C135" s="528">
        <v>357</v>
      </c>
      <c r="D135" s="528">
        <v>1121</v>
      </c>
      <c r="E135" s="528">
        <v>119</v>
      </c>
      <c r="F135" s="528">
        <v>41</v>
      </c>
      <c r="G135" s="533">
        <v>21.794871794871796</v>
      </c>
      <c r="H135" s="533">
        <v>68.437118437118443</v>
      </c>
      <c r="I135" s="533">
        <v>7.2649572649572658</v>
      </c>
      <c r="J135" s="533">
        <v>2.503052503052503</v>
      </c>
    </row>
    <row r="136" spans="1:23" s="526" customFormat="1" ht="26.25" x14ac:dyDescent="0.25">
      <c r="A136" s="536" t="s">
        <v>130</v>
      </c>
      <c r="B136" s="528">
        <v>514</v>
      </c>
      <c r="C136" s="528">
        <v>72</v>
      </c>
      <c r="D136" s="528">
        <v>386</v>
      </c>
      <c r="E136" s="528">
        <v>35</v>
      </c>
      <c r="F136" s="528">
        <v>21</v>
      </c>
      <c r="G136" s="533">
        <v>14.007782101167315</v>
      </c>
      <c r="H136" s="533">
        <v>75.097276264591443</v>
      </c>
      <c r="I136" s="533">
        <v>6.809338521400778</v>
      </c>
      <c r="J136" s="533">
        <v>4.0856031128404666</v>
      </c>
    </row>
    <row r="137" spans="1:23" s="526" customFormat="1" x14ac:dyDescent="0.25">
      <c r="A137" s="534" t="s">
        <v>83</v>
      </c>
      <c r="B137" s="528">
        <v>6994</v>
      </c>
      <c r="C137" s="528">
        <v>1888</v>
      </c>
      <c r="D137" s="528">
        <v>4324</v>
      </c>
      <c r="E137" s="528">
        <v>473</v>
      </c>
      <c r="F137" s="528">
        <v>309</v>
      </c>
      <c r="G137" s="533">
        <v>26.994566771518446</v>
      </c>
      <c r="H137" s="533">
        <v>61.824420932227618</v>
      </c>
      <c r="I137" s="533">
        <v>6.7629396625679155</v>
      </c>
      <c r="J137" s="533">
        <v>4.418072633686017</v>
      </c>
    </row>
  </sheetData>
  <mergeCells count="7">
    <mergeCell ref="C7:F7"/>
    <mergeCell ref="A2:F2"/>
    <mergeCell ref="A54:F54"/>
    <mergeCell ref="A35:F35"/>
    <mergeCell ref="A32:F32"/>
    <mergeCell ref="B7:B8"/>
    <mergeCell ref="A33:F33"/>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07">
        <v>2023</v>
      </c>
      <c r="D2" s="468" t="s">
        <v>142</v>
      </c>
      <c r="E2" t="str">
        <f>MID(D2,1,3)</f>
        <v>mar</v>
      </c>
    </row>
    <row r="3" spans="2:7" x14ac:dyDescent="0.3">
      <c r="C3" s="507">
        <v>2023</v>
      </c>
      <c r="D3" s="468" t="s">
        <v>143</v>
      </c>
    </row>
    <row r="4" spans="2:7" x14ac:dyDescent="0.3">
      <c r="B4" t="s">
        <v>41</v>
      </c>
      <c r="C4" s="468" t="s">
        <v>133</v>
      </c>
      <c r="D4" t="str">
        <f>CONCATENATE(C4&amp;" "&amp;$C$2)</f>
        <v>Marzo 2023</v>
      </c>
      <c r="E4" s="4" t="str">
        <f>UPPER(C4)</f>
        <v>MARZO</v>
      </c>
    </row>
    <row r="5" spans="2:7" x14ac:dyDescent="0.3">
      <c r="C5" s="468" t="s">
        <v>134</v>
      </c>
      <c r="D5" t="str">
        <f>CONCATENATE(LOWER(C4)&amp;" "&amp;$C$2)</f>
        <v>marzo 2023</v>
      </c>
      <c r="E5" s="4" t="str">
        <f>UPPER(C4)</f>
        <v>MARZO</v>
      </c>
      <c r="F5" t="str">
        <f>UPPER(C5)</f>
        <v>APRILE</v>
      </c>
      <c r="G5" t="str">
        <f>UPPER(C6)</f>
        <v>MAGGIO</v>
      </c>
    </row>
    <row r="6" spans="2:7" x14ac:dyDescent="0.3">
      <c r="C6" s="468" t="s">
        <v>140</v>
      </c>
      <c r="D6" s="4" t="str">
        <f>CONCATENATE(LOWER(C4)&amp;" - "&amp;LOWER(C6) &amp; " "&amp;C3)</f>
        <v>marzo - maggio 2023</v>
      </c>
      <c r="E6" s="4" t="str">
        <f>LOWER(C4)</f>
        <v>marzo</v>
      </c>
      <c r="F6" t="str">
        <f>LOWER(C5)</f>
        <v>aprile</v>
      </c>
      <c r="G6" t="str">
        <f>LOWER(C6)</f>
        <v>maggio</v>
      </c>
    </row>
    <row r="7" spans="2:7" x14ac:dyDescent="0.3">
      <c r="B7" t="s">
        <v>42</v>
      </c>
      <c r="C7" s="468" t="s">
        <v>141</v>
      </c>
      <c r="D7" t="str">
        <f>CONCATENATE(LOWER(C4)&amp;" "&amp;LOWER(C6))</f>
        <v>marzo maggio</v>
      </c>
      <c r="E7" t="str">
        <f>UPPER(C7)</f>
        <v>MARZO - MAGGIO 2023</v>
      </c>
    </row>
    <row r="8" spans="2:7" x14ac:dyDescent="0.3">
      <c r="D8" s="4" t="str">
        <f>CONCATENATE(E2&amp;" - "&amp;D3)</f>
        <v>mar - mag 2023</v>
      </c>
    </row>
    <row r="10" spans="2:7" ht="18" x14ac:dyDescent="0.3">
      <c r="B10" t="s">
        <v>85</v>
      </c>
      <c r="C10" s="508" t="s">
        <v>147</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3" customWidth="1"/>
    <col min="2" max="2" width="66.75" style="98" customWidth="1"/>
    <col min="3" max="20" width="5.875" style="98" customWidth="1"/>
    <col min="21" max="21" width="4.125" style="173" customWidth="1"/>
    <col min="22" max="24" width="4.125" style="174" customWidth="1"/>
    <col min="25" max="25" width="14.625" style="98" customWidth="1"/>
    <col min="26" max="16384" width="8.125" style="98"/>
  </cols>
  <sheetData>
    <row r="1" spans="1:24" ht="2.25" customHeight="1" x14ac:dyDescent="0.2"/>
    <row r="2" spans="1:24" s="177" customFormat="1" ht="32.1" customHeight="1" x14ac:dyDescent="0.3">
      <c r="A2" s="543" t="s">
        <v>118</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4">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4">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25">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2">
      <c r="A7" s="545" t="s">
        <v>145</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2">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2">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2">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2">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2">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2">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2">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2">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2">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2">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2">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2">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2">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2">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2">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2">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2">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2">
      <c r="A25" s="545"/>
      <c r="B25" s="545"/>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4"/>
    </row>
    <row r="27" spans="1:24" ht="14.1" customHeight="1" x14ac:dyDescent="0.2">
      <c r="A27" s="546" t="s">
        <v>139</v>
      </c>
      <c r="B27" s="546"/>
      <c r="C27" s="3"/>
      <c r="D27" s="3"/>
      <c r="E27" s="3"/>
      <c r="F27" s="3"/>
      <c r="G27" s="3"/>
      <c r="H27" s="3"/>
      <c r="I27" s="3"/>
      <c r="J27" s="3"/>
      <c r="K27" s="3"/>
      <c r="L27" s="3"/>
      <c r="M27" s="3"/>
      <c r="N27" s="3"/>
      <c r="O27" s="3"/>
      <c r="P27" s="3"/>
      <c r="Q27" s="3"/>
      <c r="R27" s="3"/>
      <c r="S27" s="3"/>
      <c r="T27" s="3"/>
      <c r="U27" s="184"/>
    </row>
    <row r="28" spans="1:24" ht="14.1" customHeight="1" x14ac:dyDescent="0.2">
      <c r="A28" s="546"/>
      <c r="B28" s="546"/>
      <c r="C28" s="3"/>
      <c r="D28" s="3"/>
      <c r="E28" s="3"/>
      <c r="F28" s="3"/>
      <c r="G28" s="3"/>
      <c r="H28" s="3"/>
      <c r="I28" s="3"/>
      <c r="J28" s="3"/>
      <c r="K28" s="3"/>
      <c r="L28" s="3"/>
      <c r="M28" s="3"/>
      <c r="N28" s="3"/>
      <c r="O28" s="3"/>
      <c r="P28" s="3"/>
      <c r="Q28" s="3"/>
      <c r="R28" s="3"/>
      <c r="S28" s="3"/>
      <c r="T28" s="3"/>
      <c r="U28" s="184"/>
    </row>
    <row r="29" spans="1:24" ht="14.1" customHeight="1" x14ac:dyDescent="0.2">
      <c r="A29" s="546"/>
      <c r="B29" s="546"/>
      <c r="C29" s="3"/>
      <c r="D29" s="3"/>
      <c r="E29" s="3"/>
      <c r="F29" s="3"/>
      <c r="G29" s="3"/>
      <c r="H29" s="3"/>
      <c r="I29" s="3"/>
      <c r="J29" s="3"/>
      <c r="K29" s="3"/>
      <c r="L29" s="3"/>
      <c r="M29" s="3"/>
      <c r="N29" s="3"/>
      <c r="O29" s="3"/>
      <c r="P29" s="3"/>
      <c r="Q29" s="3"/>
      <c r="R29" s="3"/>
      <c r="S29" s="3"/>
      <c r="T29" s="3"/>
      <c r="U29" s="184"/>
    </row>
    <row r="30" spans="1:24" ht="14.1" customHeight="1" x14ac:dyDescent="0.2">
      <c r="A30" s="134"/>
      <c r="B30" s="134"/>
      <c r="C30" s="3"/>
      <c r="D30" s="3"/>
      <c r="E30" s="3"/>
      <c r="F30" s="3"/>
      <c r="G30" s="3"/>
      <c r="H30" s="3"/>
      <c r="I30" s="3"/>
      <c r="J30" s="3"/>
      <c r="K30" s="3"/>
      <c r="L30" s="3"/>
      <c r="M30" s="3"/>
      <c r="N30" s="3"/>
      <c r="O30" s="3"/>
      <c r="P30" s="3"/>
      <c r="Q30" s="3"/>
      <c r="R30" s="3"/>
      <c r="S30" s="3"/>
      <c r="T30" s="3"/>
      <c r="U30" s="184"/>
    </row>
    <row r="31" spans="1:24" ht="14.1" customHeight="1" x14ac:dyDescent="0.2">
      <c r="A31" s="134"/>
      <c r="B31" s="134"/>
      <c r="C31" s="3"/>
      <c r="D31" s="3"/>
      <c r="E31" s="3"/>
      <c r="F31" s="3"/>
      <c r="G31" s="3"/>
      <c r="H31" s="3"/>
      <c r="I31" s="3"/>
      <c r="J31" s="3"/>
      <c r="K31" s="3"/>
      <c r="L31" s="3"/>
      <c r="M31" s="3"/>
      <c r="N31" s="3"/>
      <c r="O31" s="3"/>
      <c r="P31" s="3"/>
      <c r="Q31" s="3"/>
      <c r="R31" s="3"/>
      <c r="S31" s="3"/>
      <c r="T31" s="3"/>
      <c r="U31" s="184"/>
    </row>
    <row r="32" spans="1:24" ht="14.1" customHeight="1" x14ac:dyDescent="0.2">
      <c r="A32" s="134"/>
      <c r="B32" s="134"/>
      <c r="C32" s="3"/>
      <c r="D32" s="3"/>
      <c r="E32" s="3"/>
      <c r="F32" s="3"/>
      <c r="G32" s="3"/>
      <c r="H32" s="3"/>
      <c r="I32" s="3"/>
      <c r="J32" s="3"/>
      <c r="K32" s="3"/>
      <c r="L32" s="3"/>
      <c r="M32" s="3"/>
      <c r="N32" s="3"/>
      <c r="O32" s="3"/>
      <c r="P32" s="3"/>
      <c r="Q32" s="3"/>
      <c r="R32" s="3"/>
      <c r="S32" s="3"/>
      <c r="T32" s="3"/>
      <c r="U32" s="184"/>
    </row>
    <row r="33" spans="1:24" ht="14.1" customHeight="1" x14ac:dyDescent="0.2">
      <c r="A33" s="134"/>
      <c r="B33" s="134"/>
      <c r="C33" s="3"/>
      <c r="D33" s="3"/>
      <c r="E33" s="3"/>
      <c r="F33" s="3"/>
      <c r="G33" s="3"/>
      <c r="H33" s="3"/>
      <c r="I33" s="3"/>
      <c r="J33" s="3"/>
      <c r="K33" s="3"/>
      <c r="L33" s="3"/>
      <c r="M33" s="3"/>
      <c r="N33" s="3"/>
      <c r="O33" s="3"/>
      <c r="P33" s="3"/>
      <c r="Q33" s="3"/>
      <c r="R33" s="3"/>
      <c r="S33" s="3"/>
      <c r="T33" s="3"/>
      <c r="U33" s="184"/>
    </row>
    <row r="34" spans="1:24" ht="1.5" customHeight="1" x14ac:dyDescent="0.2">
      <c r="A34" s="134"/>
      <c r="B34" s="134"/>
      <c r="C34" s="3"/>
      <c r="D34" s="3"/>
      <c r="E34" s="3"/>
      <c r="F34" s="3"/>
      <c r="G34" s="3"/>
      <c r="H34" s="3"/>
      <c r="I34" s="3"/>
      <c r="J34" s="3"/>
      <c r="K34" s="3"/>
      <c r="L34" s="3"/>
      <c r="M34" s="3"/>
      <c r="N34" s="3"/>
      <c r="O34" s="3"/>
      <c r="P34" s="3"/>
      <c r="Q34" s="3"/>
      <c r="R34" s="3"/>
      <c r="S34" s="3"/>
      <c r="T34" s="3"/>
      <c r="U34" s="184"/>
    </row>
    <row r="35" spans="1:24" ht="1.5" customHeight="1" x14ac:dyDescent="0.2">
      <c r="A35" s="134"/>
      <c r="B35" s="134"/>
      <c r="C35" s="3"/>
      <c r="D35" s="3"/>
      <c r="E35" s="3"/>
      <c r="F35" s="3"/>
      <c r="G35" s="3"/>
      <c r="H35" s="3"/>
      <c r="I35" s="3"/>
      <c r="J35" s="3"/>
      <c r="K35" s="3"/>
      <c r="L35" s="3"/>
      <c r="M35" s="3"/>
      <c r="N35" s="3"/>
      <c r="O35" s="3"/>
      <c r="P35" s="3"/>
      <c r="Q35" s="3"/>
      <c r="R35" s="3"/>
      <c r="S35" s="3"/>
      <c r="T35" s="3"/>
      <c r="U35" s="184"/>
    </row>
    <row r="36" spans="1:24" ht="1.5" customHeight="1" x14ac:dyDescent="0.2">
      <c r="A36" s="134"/>
      <c r="B36" s="134"/>
      <c r="C36" s="3"/>
      <c r="D36" s="3"/>
      <c r="E36" s="3"/>
      <c r="F36" s="3"/>
      <c r="G36" s="3"/>
      <c r="H36" s="3"/>
      <c r="I36" s="3"/>
      <c r="J36" s="3"/>
      <c r="K36" s="3"/>
      <c r="L36" s="3"/>
      <c r="M36" s="3"/>
      <c r="N36" s="3"/>
      <c r="O36" s="3"/>
      <c r="P36" s="3"/>
      <c r="Q36" s="3"/>
      <c r="R36" s="3"/>
      <c r="S36" s="3"/>
      <c r="T36" s="3"/>
      <c r="U36" s="184"/>
    </row>
    <row r="37" spans="1:24" ht="1.5" customHeight="1" x14ac:dyDescent="0.2">
      <c r="A37" s="134"/>
      <c r="B37" s="134"/>
      <c r="C37" s="3"/>
      <c r="D37" s="3"/>
      <c r="E37" s="3"/>
      <c r="F37" s="3"/>
      <c r="G37" s="3"/>
      <c r="H37" s="3"/>
      <c r="I37" s="3"/>
      <c r="J37" s="3"/>
      <c r="K37" s="3"/>
      <c r="L37" s="3"/>
      <c r="M37" s="3"/>
      <c r="N37" s="3"/>
      <c r="O37" s="3"/>
      <c r="P37" s="3"/>
      <c r="Q37" s="3"/>
      <c r="R37" s="3"/>
      <c r="S37" s="3"/>
      <c r="T37" s="3"/>
      <c r="U37" s="184"/>
    </row>
    <row r="38" spans="1:24" ht="1.5" customHeight="1" x14ac:dyDescent="0.2">
      <c r="A38" s="134"/>
      <c r="B38" s="134"/>
      <c r="C38" s="3"/>
      <c r="D38" s="3"/>
      <c r="E38" s="3"/>
      <c r="F38" s="3"/>
      <c r="G38" s="3"/>
      <c r="H38" s="3"/>
      <c r="I38" s="3"/>
      <c r="J38" s="3"/>
      <c r="K38" s="3"/>
      <c r="L38" s="3"/>
      <c r="M38" s="3"/>
      <c r="N38" s="3"/>
      <c r="O38" s="3"/>
      <c r="P38" s="3"/>
      <c r="Q38" s="3"/>
      <c r="R38" s="3"/>
      <c r="S38" s="3"/>
      <c r="T38" s="3"/>
      <c r="U38" s="184"/>
    </row>
    <row r="39" spans="1:24" ht="1.5" customHeight="1" x14ac:dyDescent="0.2">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2">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2">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2">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2">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2">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2">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2">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2">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2">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2">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7" t="s">
        <v>117</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2">
      <c r="A55" s="539"/>
      <c r="B55" s="540"/>
      <c r="C55" s="3"/>
      <c r="D55" s="3"/>
      <c r="E55" s="3"/>
      <c r="F55" s="3"/>
      <c r="G55" s="3"/>
      <c r="H55" s="3"/>
      <c r="I55" s="3"/>
      <c r="J55" s="3"/>
      <c r="K55" s="3"/>
      <c r="L55" s="3"/>
      <c r="M55" s="3"/>
      <c r="N55" s="3"/>
      <c r="O55" s="3"/>
      <c r="P55" s="3"/>
      <c r="Q55" s="3"/>
      <c r="R55" s="3"/>
      <c r="S55" s="3"/>
      <c r="T55" s="3"/>
      <c r="U55" s="3"/>
      <c r="V55" s="3"/>
      <c r="W55" s="3"/>
    </row>
    <row r="56" spans="1:24" ht="21.95" customHeight="1" x14ac:dyDescent="0.2">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2">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2">
      <c r="A58" s="539"/>
      <c r="B58" s="540"/>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2">
      <c r="A60" s="189"/>
      <c r="B60" s="189"/>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0"/>
      <c r="B83" s="3"/>
      <c r="U83" s="98"/>
      <c r="V83" s="98"/>
      <c r="W83" s="98"/>
      <c r="X83" s="98"/>
    </row>
    <row r="84" spans="1:24" ht="12.75" customHeight="1" x14ac:dyDescent="0.2">
      <c r="A84" s="190"/>
      <c r="B84" s="3"/>
      <c r="U84" s="98"/>
      <c r="V84" s="98"/>
      <c r="W84" s="98"/>
      <c r="X84" s="98"/>
    </row>
    <row r="85" spans="1:24" ht="12.75" customHeight="1" x14ac:dyDescent="0.2">
      <c r="A85" s="190"/>
      <c r="B85" s="3"/>
      <c r="U85" s="98"/>
      <c r="V85" s="98"/>
      <c r="W85" s="98"/>
      <c r="X85" s="98"/>
    </row>
    <row r="86" spans="1:24" ht="12.75" customHeight="1" x14ac:dyDescent="0.2">
      <c r="A86" s="190"/>
      <c r="B86" s="3"/>
      <c r="U86" s="98"/>
      <c r="V86" s="98"/>
      <c r="W86" s="98"/>
      <c r="X86" s="98"/>
    </row>
    <row r="87" spans="1:24" ht="12.75" customHeight="1" x14ac:dyDescent="0.2">
      <c r="A87" s="190"/>
      <c r="B87" s="3"/>
      <c r="U87" s="98"/>
      <c r="V87" s="98"/>
      <c r="W87" s="98"/>
      <c r="X87" s="98"/>
    </row>
    <row r="88" spans="1:24" ht="12.75" customHeight="1" x14ac:dyDescent="0.2">
      <c r="A88" s="190"/>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2"/>
      <c r="C1" s="192"/>
      <c r="D1" s="192"/>
      <c r="E1" s="192"/>
      <c r="F1" s="192"/>
      <c r="G1" s="192"/>
      <c r="H1" s="192"/>
      <c r="I1" s="192"/>
      <c r="J1" s="192"/>
      <c r="K1" s="192"/>
      <c r="L1" s="192"/>
      <c r="M1" s="192"/>
      <c r="N1" s="192"/>
      <c r="O1" s="192"/>
      <c r="P1" s="192"/>
      <c r="Q1" s="192"/>
      <c r="R1" s="192"/>
      <c r="S1" s="192"/>
    </row>
    <row r="2" spans="1:23" ht="26.25" x14ac:dyDescent="0.4">
      <c r="A2" s="547" t="s">
        <v>106</v>
      </c>
      <c r="B2" s="547"/>
      <c r="C2" s="192"/>
      <c r="D2" s="192"/>
      <c r="E2" s="192"/>
      <c r="F2" s="192"/>
      <c r="G2" s="192"/>
      <c r="H2" s="192"/>
      <c r="I2" s="192"/>
      <c r="J2" s="192"/>
      <c r="K2" s="192"/>
      <c r="L2" s="192"/>
      <c r="M2" s="192"/>
      <c r="N2" s="192"/>
      <c r="O2" s="192"/>
      <c r="P2" s="192"/>
      <c r="Q2" s="192"/>
      <c r="R2" s="192"/>
      <c r="S2" s="192"/>
    </row>
    <row r="3" spans="1:23" x14ac:dyDescent="0.25">
      <c r="B3" s="192"/>
      <c r="C3" s="192"/>
      <c r="D3" s="192"/>
      <c r="E3" s="192"/>
      <c r="F3" s="192"/>
      <c r="G3" s="192"/>
      <c r="H3" s="192"/>
      <c r="I3" s="192"/>
      <c r="J3" s="192"/>
      <c r="K3" s="192"/>
      <c r="L3" s="192"/>
      <c r="M3" s="192"/>
      <c r="N3" s="192"/>
      <c r="O3" s="192"/>
      <c r="P3" s="192"/>
      <c r="Q3" s="192"/>
      <c r="R3" s="192"/>
      <c r="S3" s="192"/>
    </row>
    <row r="4" spans="1:23" x14ac:dyDescent="0.25">
      <c r="B4" s="192"/>
      <c r="C4" s="192"/>
      <c r="D4" s="192"/>
      <c r="E4" s="192"/>
      <c r="F4" s="192"/>
      <c r="G4" s="192"/>
      <c r="H4" s="192"/>
      <c r="I4" s="192"/>
      <c r="J4" s="192"/>
      <c r="K4" s="192"/>
      <c r="L4" s="192"/>
      <c r="M4" s="192"/>
      <c r="N4" s="192"/>
      <c r="O4" s="192"/>
      <c r="P4" s="192"/>
      <c r="Q4" s="192"/>
      <c r="R4" s="192"/>
      <c r="S4" s="192"/>
    </row>
    <row r="5" spans="1:23" x14ac:dyDescent="0.25">
      <c r="B5" s="192"/>
      <c r="C5" s="192"/>
      <c r="D5" s="192"/>
      <c r="E5" s="192"/>
      <c r="F5" s="192"/>
      <c r="G5" s="192"/>
      <c r="H5" s="192"/>
      <c r="I5" s="192"/>
      <c r="J5" s="192"/>
      <c r="K5" s="192"/>
      <c r="L5" s="192"/>
      <c r="M5" s="192"/>
      <c r="N5" s="192"/>
      <c r="O5" s="192"/>
      <c r="P5" s="192"/>
      <c r="Q5" s="192"/>
      <c r="R5" s="192"/>
      <c r="S5" s="192"/>
    </row>
    <row r="6" spans="1:23" s="19" customFormat="1" ht="32.1" customHeight="1" x14ac:dyDescent="0.3">
      <c r="A6" s="195" t="s">
        <v>229</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3">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3">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3">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3">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3">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3">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3">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3">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3">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3">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3">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3">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3">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3">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3">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3">
      <c r="A22" s="549" t="s">
        <v>230</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3">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3">
      <c r="A24" s="545" t="s">
        <v>231</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3">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3">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2">
      <c r="A27" s="194"/>
      <c r="B27" s="3"/>
      <c r="C27" s="3"/>
      <c r="D27" s="3"/>
      <c r="E27" s="3"/>
      <c r="F27" s="3"/>
      <c r="G27" s="194"/>
      <c r="H27" s="3"/>
      <c r="I27" s="3"/>
      <c r="J27" s="3"/>
      <c r="K27" s="3"/>
      <c r="L27" s="3"/>
      <c r="M27" s="3"/>
      <c r="N27" s="3"/>
      <c r="O27" s="3"/>
      <c r="P27" s="3"/>
      <c r="Q27" s="3"/>
      <c r="R27" s="3"/>
      <c r="S27" s="3"/>
      <c r="T27" s="184"/>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14</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119</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t="s">
        <v>232</v>
      </c>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5"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4"/>
      <c r="B1" s="164"/>
      <c r="C1" s="164"/>
      <c r="D1" s="165" t="s">
        <v>119</v>
      </c>
      <c r="E1" s="13"/>
      <c r="G1" s="14"/>
      <c r="H1" s="14"/>
      <c r="I1" s="14"/>
      <c r="J1" s="14"/>
      <c r="K1" s="14"/>
      <c r="L1" s="14"/>
      <c r="M1" s="14"/>
      <c r="N1" s="14"/>
      <c r="O1" s="14"/>
      <c r="P1" s="14"/>
      <c r="Q1" s="14"/>
      <c r="R1" s="14"/>
      <c r="S1" s="14"/>
      <c r="T1" s="14"/>
      <c r="U1" s="14"/>
      <c r="V1" s="14"/>
      <c r="W1" s="14"/>
    </row>
    <row r="2" spans="1:25" s="9" customFormat="1" ht="30" customHeight="1" x14ac:dyDescent="0.2">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147</v>
      </c>
      <c r="B5" s="20"/>
      <c r="C5" s="20"/>
      <c r="D5" s="21" t="s">
        <v>232</v>
      </c>
      <c r="E5" s="22"/>
      <c r="F5" s="23"/>
      <c r="G5" s="23"/>
      <c r="H5" s="23"/>
      <c r="I5" s="23"/>
      <c r="J5" s="23"/>
      <c r="Q5" s="25"/>
      <c r="R5" s="26"/>
      <c r="S5" s="26"/>
      <c r="T5" s="26"/>
      <c r="U5" s="26"/>
      <c r="V5" s="26"/>
      <c r="W5" s="26"/>
      <c r="X5" s="26"/>
      <c r="Y5" s="26"/>
    </row>
    <row r="6" spans="1:25" ht="5.0999999999999996" customHeight="1" x14ac:dyDescent="0.25">
      <c r="A6" s="234"/>
      <c r="B6" s="235"/>
      <c r="C6" s="236"/>
      <c r="D6" s="236"/>
      <c r="E6" s="38"/>
      <c r="G6" s="32"/>
      <c r="H6" s="32"/>
      <c r="I6" s="32"/>
      <c r="J6" s="32"/>
      <c r="K6" s="32"/>
      <c r="L6" s="32"/>
      <c r="M6" s="32"/>
    </row>
    <row r="7" spans="1:25" ht="15" customHeight="1" x14ac:dyDescent="0.25">
      <c r="A7" s="237"/>
      <c r="B7" s="235"/>
      <c r="C7" s="557" t="s">
        <v>113</v>
      </c>
      <c r="D7" s="557"/>
      <c r="E7" s="238"/>
      <c r="F7" s="43"/>
      <c r="G7" s="43"/>
      <c r="H7" s="43"/>
      <c r="I7" s="43"/>
      <c r="J7" s="43"/>
      <c r="K7" s="43"/>
      <c r="L7" s="43"/>
      <c r="M7" s="43"/>
    </row>
    <row r="8" spans="1:25" ht="15" customHeight="1" x14ac:dyDescent="0.25">
      <c r="A8" s="237"/>
      <c r="B8" s="235"/>
      <c r="C8" s="259" t="s">
        <v>48</v>
      </c>
      <c r="D8" s="259" t="s">
        <v>47</v>
      </c>
      <c r="E8" s="238"/>
      <c r="F8" s="32"/>
      <c r="G8" s="32"/>
      <c r="H8" s="32"/>
      <c r="I8" s="32"/>
      <c r="J8" s="32"/>
      <c r="K8" s="32"/>
      <c r="L8" s="32"/>
      <c r="M8" s="32"/>
    </row>
    <row r="9" spans="1:25" ht="5.0999999999999996" customHeight="1" x14ac:dyDescent="0.2">
      <c r="A9" s="239"/>
      <c r="B9" s="240"/>
      <c r="C9" s="241"/>
      <c r="D9" s="242"/>
      <c r="E9" s="243"/>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8840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86</v>
      </c>
      <c r="B13" s="44"/>
      <c r="C13" s="36">
        <v>1700</v>
      </c>
      <c r="D13" s="37">
        <v>19.276018099547514</v>
      </c>
      <c r="E13" s="38"/>
      <c r="H13" s="43"/>
      <c r="I13" s="43"/>
      <c r="J13" s="43"/>
      <c r="K13" s="43"/>
      <c r="L13" s="43"/>
      <c r="M13" s="43"/>
    </row>
    <row r="14" spans="1:25" s="49" customFormat="1" ht="15" customHeight="1" x14ac:dyDescent="0.3">
      <c r="A14" s="45">
        <v>1</v>
      </c>
      <c r="B14" s="46" t="s">
        <v>45</v>
      </c>
      <c r="C14" s="47">
        <v>20</v>
      </c>
      <c r="D14" s="48">
        <v>0.24886877828054296</v>
      </c>
      <c r="E14" s="46"/>
      <c r="H14" s="50"/>
      <c r="I14" s="50"/>
      <c r="J14" s="50"/>
      <c r="K14" s="50"/>
      <c r="L14" s="50"/>
      <c r="M14" s="50"/>
    </row>
    <row r="15" spans="1:25" s="49" customFormat="1" ht="15" customHeight="1" x14ac:dyDescent="0.3">
      <c r="A15" s="45">
        <v>2</v>
      </c>
      <c r="B15" s="46" t="s">
        <v>93</v>
      </c>
      <c r="C15" s="47">
        <v>530</v>
      </c>
      <c r="D15" s="48">
        <v>6.0180995475113122</v>
      </c>
      <c r="E15" s="46"/>
      <c r="H15" s="51"/>
      <c r="I15" s="51"/>
      <c r="J15" s="51"/>
      <c r="K15" s="51"/>
      <c r="L15" s="51"/>
      <c r="M15" s="51"/>
    </row>
    <row r="16" spans="1:25" s="55" customFormat="1" ht="15" customHeight="1" x14ac:dyDescent="0.3">
      <c r="A16" s="52">
        <v>3</v>
      </c>
      <c r="B16" s="53" t="s">
        <v>51</v>
      </c>
      <c r="C16" s="47">
        <v>1150</v>
      </c>
      <c r="D16" s="48">
        <v>13.009049773755658</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2750</v>
      </c>
      <c r="D18" s="37">
        <v>31.131221719457013</v>
      </c>
      <c r="E18" s="38"/>
      <c r="H18" s="43"/>
      <c r="I18" s="43"/>
      <c r="J18" s="43"/>
      <c r="K18" s="43"/>
      <c r="L18" s="43"/>
      <c r="M18" s="43"/>
    </row>
    <row r="19" spans="1:13" s="49" customFormat="1" ht="15" customHeight="1" x14ac:dyDescent="0.3">
      <c r="A19" s="52">
        <v>4</v>
      </c>
      <c r="B19" s="53" t="s">
        <v>46</v>
      </c>
      <c r="C19" s="47">
        <v>760</v>
      </c>
      <c r="D19" s="48">
        <v>8.5746606334841626</v>
      </c>
      <c r="E19" s="46"/>
      <c r="H19" s="51"/>
      <c r="I19" s="51"/>
      <c r="J19" s="51"/>
      <c r="K19" s="51"/>
      <c r="L19" s="51"/>
      <c r="M19" s="51"/>
    </row>
    <row r="20" spans="1:13" s="55" customFormat="1" ht="15" customHeight="1" x14ac:dyDescent="0.3">
      <c r="A20" s="52">
        <v>5</v>
      </c>
      <c r="B20" s="53" t="s">
        <v>53</v>
      </c>
      <c r="C20" s="47">
        <v>1990</v>
      </c>
      <c r="D20" s="48">
        <v>22.556561085972852</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2770</v>
      </c>
      <c r="D22" s="37">
        <v>31.300904977375566</v>
      </c>
      <c r="E22" s="38"/>
      <c r="H22" s="43"/>
      <c r="I22" s="43"/>
      <c r="J22" s="43"/>
      <c r="K22" s="43"/>
      <c r="L22" s="43"/>
      <c r="M22" s="43"/>
    </row>
    <row r="23" spans="1:13" s="49" customFormat="1" ht="15" customHeight="1" x14ac:dyDescent="0.3">
      <c r="A23" s="45">
        <v>6</v>
      </c>
      <c r="B23" s="53" t="s">
        <v>55</v>
      </c>
      <c r="C23" s="47">
        <v>1490</v>
      </c>
      <c r="D23" s="48">
        <v>16.866515837104075</v>
      </c>
      <c r="E23" s="46"/>
      <c r="H23" s="59"/>
      <c r="I23" s="59"/>
      <c r="J23" s="59"/>
      <c r="K23" s="59"/>
      <c r="L23" s="59"/>
      <c r="M23" s="59"/>
    </row>
    <row r="24" spans="1:13" s="55" customFormat="1" ht="15" customHeight="1" x14ac:dyDescent="0.3">
      <c r="A24" s="45">
        <v>7</v>
      </c>
      <c r="B24" s="46" t="s">
        <v>91</v>
      </c>
      <c r="C24" s="47">
        <v>1280</v>
      </c>
      <c r="D24" s="48">
        <v>14.434389140271492</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1620</v>
      </c>
      <c r="D26" s="37">
        <v>18.291855203619907</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3160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420</v>
      </c>
      <c r="D32" s="56">
        <v>13.276299112801013</v>
      </c>
      <c r="H32" s="50"/>
      <c r="I32" s="50"/>
      <c r="J32" s="50"/>
      <c r="K32" s="50"/>
      <c r="L32" s="50"/>
      <c r="M32" s="50"/>
    </row>
    <row r="33" spans="1:13" s="49" customFormat="1" ht="12.75" hidden="1" customHeight="1" x14ac:dyDescent="0.3">
      <c r="A33" s="74">
        <v>1</v>
      </c>
      <c r="B33" s="75" t="s">
        <v>45</v>
      </c>
      <c r="C33" s="76" t="s">
        <v>228</v>
      </c>
      <c r="D33" s="50" t="s">
        <v>228</v>
      </c>
      <c r="H33" s="50"/>
      <c r="I33" s="50"/>
      <c r="J33" s="50"/>
      <c r="K33" s="50"/>
      <c r="L33" s="50"/>
      <c r="M33" s="50"/>
    </row>
    <row r="34" spans="1:13" s="49" customFormat="1" ht="12" hidden="1" x14ac:dyDescent="0.3">
      <c r="A34" s="74">
        <v>2</v>
      </c>
      <c r="B34" s="75" t="s">
        <v>50</v>
      </c>
      <c r="C34" s="76">
        <v>110</v>
      </c>
      <c r="D34" s="50">
        <v>3.4220532319391634</v>
      </c>
      <c r="H34" s="51"/>
      <c r="I34" s="51"/>
      <c r="J34" s="51"/>
      <c r="K34" s="51"/>
      <c r="L34" s="51"/>
      <c r="M34" s="51"/>
    </row>
    <row r="35" spans="1:13" s="49" customFormat="1" ht="12.75" hidden="1" customHeight="1" x14ac:dyDescent="0.3">
      <c r="A35" s="77">
        <v>3</v>
      </c>
      <c r="B35" s="78" t="s">
        <v>51</v>
      </c>
      <c r="C35" s="76">
        <v>300</v>
      </c>
      <c r="D35" s="50">
        <v>9.5690747782002532</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280</v>
      </c>
      <c r="D37" s="56">
        <v>8.7135614702154633</v>
      </c>
      <c r="H37" s="50"/>
      <c r="I37" s="50"/>
      <c r="J37" s="50"/>
      <c r="K37" s="50"/>
      <c r="L37" s="50"/>
      <c r="M37" s="50"/>
    </row>
    <row r="38" spans="1:13" s="49" customFormat="1" ht="12.75" hidden="1" customHeight="1" x14ac:dyDescent="0.3">
      <c r="A38" s="77">
        <v>4</v>
      </c>
      <c r="B38" s="78" t="s">
        <v>46</v>
      </c>
      <c r="C38" s="76">
        <v>190</v>
      </c>
      <c r="D38" s="50">
        <v>6.0202788339670468</v>
      </c>
      <c r="H38" s="51"/>
      <c r="I38" s="51"/>
      <c r="J38" s="51"/>
      <c r="K38" s="51"/>
      <c r="L38" s="51"/>
      <c r="M38" s="51"/>
    </row>
    <row r="39" spans="1:13" s="49" customFormat="1" ht="12" hidden="1" x14ac:dyDescent="0.3">
      <c r="A39" s="77">
        <v>5</v>
      </c>
      <c r="B39" s="78" t="s">
        <v>53</v>
      </c>
      <c r="C39" s="76">
        <v>90</v>
      </c>
      <c r="D39" s="50">
        <v>2.6932826362484157</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2160</v>
      </c>
      <c r="D41" s="56">
        <v>68.472750316856775</v>
      </c>
      <c r="H41" s="59"/>
      <c r="I41" s="59"/>
      <c r="J41" s="59"/>
      <c r="K41" s="59"/>
      <c r="L41" s="59"/>
      <c r="M41" s="59"/>
    </row>
    <row r="42" spans="1:13" s="49" customFormat="1" ht="12.75" hidden="1" customHeight="1" x14ac:dyDescent="0.3">
      <c r="A42" s="74">
        <v>6</v>
      </c>
      <c r="B42" s="78" t="s">
        <v>55</v>
      </c>
      <c r="C42" s="76">
        <v>1250</v>
      </c>
      <c r="D42" s="50">
        <v>39.543726235741445</v>
      </c>
      <c r="H42" s="56"/>
      <c r="I42" s="56"/>
      <c r="J42" s="56"/>
      <c r="K42" s="56"/>
      <c r="L42" s="56"/>
      <c r="M42" s="56"/>
    </row>
    <row r="43" spans="1:13" s="49" customFormat="1" ht="12" hidden="1" x14ac:dyDescent="0.3">
      <c r="A43" s="74">
        <v>7</v>
      </c>
      <c r="B43" s="75" t="s">
        <v>56</v>
      </c>
      <c r="C43" s="76">
        <v>910</v>
      </c>
      <c r="D43" s="50">
        <v>28.929024081115333</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300</v>
      </c>
      <c r="D45" s="43">
        <v>9.5373891001267435</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228</v>
      </c>
      <c r="D48" s="43" t="s">
        <v>228</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228</v>
      </c>
      <c r="D50" s="43" t="s">
        <v>228</v>
      </c>
      <c r="H50" s="32"/>
      <c r="I50" s="32"/>
      <c r="J50" s="32"/>
      <c r="K50" s="32"/>
      <c r="L50" s="32"/>
      <c r="M50" s="32"/>
    </row>
    <row r="51" spans="1:13" ht="12.75" hidden="1" customHeight="1" x14ac:dyDescent="0.2">
      <c r="A51" s="68">
        <v>1</v>
      </c>
      <c r="B51" s="10" t="s">
        <v>45</v>
      </c>
      <c r="C51" s="31" t="s">
        <v>228</v>
      </c>
      <c r="D51" s="32" t="s">
        <v>228</v>
      </c>
      <c r="H51" s="32"/>
      <c r="I51" s="32"/>
      <c r="J51" s="32"/>
      <c r="K51" s="32"/>
      <c r="L51" s="32"/>
      <c r="M51" s="32"/>
    </row>
    <row r="52" spans="1:13" ht="12.75" hidden="1" customHeight="1" x14ac:dyDescent="0.2">
      <c r="A52" s="68">
        <v>2</v>
      </c>
      <c r="B52" s="10" t="s">
        <v>50</v>
      </c>
      <c r="C52" s="31" t="s">
        <v>228</v>
      </c>
      <c r="D52" s="32" t="s">
        <v>228</v>
      </c>
      <c r="H52" s="40"/>
      <c r="I52" s="40"/>
      <c r="J52" s="40"/>
      <c r="K52" s="40"/>
      <c r="L52" s="40"/>
      <c r="M52" s="40"/>
    </row>
    <row r="53" spans="1:13" ht="12.75" hidden="1" customHeight="1" x14ac:dyDescent="0.2">
      <c r="A53" s="81">
        <v>3</v>
      </c>
      <c r="B53" s="82" t="s">
        <v>51</v>
      </c>
      <c r="C53" s="31" t="s">
        <v>228</v>
      </c>
      <c r="D53" s="32" t="s">
        <v>228</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228</v>
      </c>
      <c r="D55" s="43" t="s">
        <v>228</v>
      </c>
      <c r="H55" s="32"/>
      <c r="I55" s="32"/>
      <c r="J55" s="32"/>
      <c r="K55" s="32"/>
      <c r="L55" s="32"/>
      <c r="M55" s="32"/>
    </row>
    <row r="56" spans="1:13" ht="12.75" hidden="1" customHeight="1" x14ac:dyDescent="0.2">
      <c r="A56" s="81">
        <v>4</v>
      </c>
      <c r="B56" s="82" t="s">
        <v>46</v>
      </c>
      <c r="C56" s="31" t="s">
        <v>228</v>
      </c>
      <c r="D56" s="32" t="s">
        <v>228</v>
      </c>
      <c r="H56" s="40"/>
      <c r="I56" s="40"/>
      <c r="J56" s="40"/>
      <c r="K56" s="40"/>
      <c r="L56" s="40"/>
      <c r="M56" s="40"/>
    </row>
    <row r="57" spans="1:13" ht="12.75" hidden="1" customHeight="1" x14ac:dyDescent="0.2">
      <c r="A57" s="81">
        <v>5</v>
      </c>
      <c r="B57" s="82" t="s">
        <v>53</v>
      </c>
      <c r="C57" s="31" t="s">
        <v>228</v>
      </c>
      <c r="D57" s="32" t="s">
        <v>228</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228</v>
      </c>
      <c r="D59" s="43" t="s">
        <v>228</v>
      </c>
      <c r="H59" s="43"/>
      <c r="I59" s="43"/>
      <c r="J59" s="43"/>
      <c r="K59" s="43"/>
      <c r="L59" s="43"/>
      <c r="M59" s="43"/>
    </row>
    <row r="60" spans="1:13" ht="12.75" hidden="1" customHeight="1" x14ac:dyDescent="0.2">
      <c r="A60" s="68">
        <v>6</v>
      </c>
      <c r="B60" s="82" t="s">
        <v>55</v>
      </c>
      <c r="C60" s="31" t="s">
        <v>228</v>
      </c>
      <c r="D60" s="32" t="s">
        <v>228</v>
      </c>
      <c r="H60" s="40"/>
      <c r="I60" s="40"/>
      <c r="J60" s="40"/>
      <c r="K60" s="40"/>
      <c r="L60" s="40"/>
      <c r="M60" s="40"/>
    </row>
    <row r="61" spans="1:13" ht="12.75" hidden="1" customHeight="1" x14ac:dyDescent="0.2">
      <c r="A61" s="68">
        <v>7</v>
      </c>
      <c r="B61" s="10" t="s">
        <v>56</v>
      </c>
      <c r="C61" s="31" t="s">
        <v>228</v>
      </c>
      <c r="D61" s="32" t="s">
        <v>228</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228</v>
      </c>
      <c r="D63" s="43" t="s">
        <v>228</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5680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1290</v>
      </c>
      <c r="D70" s="56">
        <v>22.607318789584799</v>
      </c>
      <c r="H70" s="50"/>
      <c r="I70" s="50"/>
      <c r="J70" s="50"/>
      <c r="K70" s="50"/>
      <c r="L70" s="50"/>
      <c r="M70" s="50"/>
    </row>
    <row r="71" spans="1:13" s="49" customFormat="1" ht="12.75" hidden="1" customHeight="1" x14ac:dyDescent="0.3">
      <c r="A71" s="74">
        <v>1</v>
      </c>
      <c r="B71" s="75" t="s">
        <v>45</v>
      </c>
      <c r="C71" s="76" t="s">
        <v>228</v>
      </c>
      <c r="D71" s="50" t="s">
        <v>228</v>
      </c>
      <c r="H71" s="50"/>
      <c r="I71" s="50"/>
      <c r="J71" s="50"/>
      <c r="K71" s="50"/>
      <c r="L71" s="50"/>
      <c r="M71" s="50"/>
    </row>
    <row r="72" spans="1:13" s="49" customFormat="1" ht="12.75" hidden="1" customHeight="1" x14ac:dyDescent="0.3">
      <c r="A72" s="74">
        <v>2</v>
      </c>
      <c r="B72" s="75" t="s">
        <v>50</v>
      </c>
      <c r="C72" s="76">
        <v>420</v>
      </c>
      <c r="D72" s="50">
        <v>7.459535538353272</v>
      </c>
      <c r="H72" s="51"/>
      <c r="I72" s="51"/>
      <c r="J72" s="51"/>
      <c r="K72" s="51"/>
      <c r="L72" s="51"/>
      <c r="M72" s="51"/>
    </row>
    <row r="73" spans="1:13" s="49" customFormat="1" ht="12.75" hidden="1" customHeight="1" x14ac:dyDescent="0.3">
      <c r="A73" s="77">
        <v>3</v>
      </c>
      <c r="B73" s="78" t="s">
        <v>51</v>
      </c>
      <c r="C73" s="76">
        <v>850</v>
      </c>
      <c r="D73" s="50">
        <v>14.919071076706544</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2480</v>
      </c>
      <c r="D75" s="56">
        <v>43.578465869106267</v>
      </c>
      <c r="H75" s="50"/>
      <c r="I75" s="50"/>
      <c r="J75" s="50"/>
      <c r="K75" s="50"/>
      <c r="L75" s="50"/>
      <c r="M75" s="50"/>
    </row>
    <row r="76" spans="1:13" s="49" customFormat="1" ht="12.75" hidden="1" customHeight="1" x14ac:dyDescent="0.3">
      <c r="A76" s="77">
        <v>4</v>
      </c>
      <c r="B76" s="78" t="s">
        <v>46</v>
      </c>
      <c r="C76" s="76">
        <v>570</v>
      </c>
      <c r="D76" s="50">
        <v>9.9929627023223091</v>
      </c>
      <c r="H76" s="56"/>
      <c r="I76" s="56"/>
      <c r="J76" s="56"/>
      <c r="K76" s="56"/>
      <c r="L76" s="56"/>
      <c r="M76" s="56"/>
    </row>
    <row r="77" spans="1:13" s="49" customFormat="1" ht="12.75" hidden="1" customHeight="1" x14ac:dyDescent="0.3">
      <c r="A77" s="77">
        <v>5</v>
      </c>
      <c r="B77" s="78" t="s">
        <v>53</v>
      </c>
      <c r="C77" s="76">
        <v>1910</v>
      </c>
      <c r="D77" s="50">
        <v>33.585503166783951</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610</v>
      </c>
      <c r="D79" s="56">
        <v>10.661505981703026</v>
      </c>
      <c r="H79" s="56"/>
    </row>
    <row r="80" spans="1:13" s="49" customFormat="1" ht="12.75" hidden="1" customHeight="1" x14ac:dyDescent="0.3">
      <c r="A80" s="74">
        <v>6</v>
      </c>
      <c r="B80" s="78" t="s">
        <v>55</v>
      </c>
      <c r="C80" s="76">
        <v>240</v>
      </c>
      <c r="D80" s="50">
        <v>4.2751583391977483</v>
      </c>
      <c r="H80" s="50"/>
    </row>
    <row r="81" spans="1:8" s="55" customFormat="1" ht="12.75" hidden="1" customHeight="1" x14ac:dyDescent="0.3">
      <c r="A81" s="74">
        <v>7</v>
      </c>
      <c r="B81" s="75" t="s">
        <v>56</v>
      </c>
      <c r="C81" s="76">
        <v>360</v>
      </c>
      <c r="D81" s="50">
        <v>6.3863476425052772</v>
      </c>
      <c r="H81" s="50"/>
    </row>
    <row r="82" spans="1:8" ht="12.75" hidden="1" customHeight="1" x14ac:dyDescent="0.2">
      <c r="A82" s="68"/>
      <c r="B82" s="82"/>
      <c r="C82" s="67"/>
      <c r="D82" s="43"/>
      <c r="H82" s="43"/>
    </row>
    <row r="83" spans="1:8" ht="12.75" hidden="1" customHeight="1" x14ac:dyDescent="0.2">
      <c r="A83" s="27" t="s">
        <v>57</v>
      </c>
      <c r="B83" s="66"/>
      <c r="C83" s="67">
        <v>1320</v>
      </c>
      <c r="D83" s="43">
        <v>23.152709359605911</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3">
      <c r="A86" s="554" t="s">
        <v>121</v>
      </c>
      <c r="B86" s="554"/>
      <c r="C86" s="554"/>
      <c r="D86" s="554"/>
    </row>
    <row r="87" spans="1:8" s="90" customFormat="1" ht="21.95" customHeight="1" x14ac:dyDescent="0.3">
      <c r="A87" s="556" t="s">
        <v>92</v>
      </c>
      <c r="B87" s="556"/>
      <c r="C87" s="556"/>
      <c r="D87" s="556"/>
      <c r="E87" s="89"/>
      <c r="F87" s="89"/>
    </row>
    <row r="88" spans="1:8" s="91" customFormat="1" ht="12" customHeight="1" x14ac:dyDescent="0.15">
      <c r="A88" s="555" t="s">
        <v>136</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25">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2">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4"/>
      <c r="B1" s="164"/>
      <c r="C1" s="164"/>
      <c r="D1" s="165"/>
      <c r="E1" s="165" t="s">
        <v>119</v>
      </c>
      <c r="G1" s="14"/>
      <c r="H1" s="14"/>
      <c r="I1" s="14"/>
      <c r="J1" s="14"/>
      <c r="K1" s="14"/>
      <c r="L1" s="14"/>
      <c r="M1" s="14"/>
      <c r="N1" s="14"/>
      <c r="O1" s="14"/>
      <c r="P1" s="14"/>
      <c r="Q1" s="14"/>
      <c r="R1" s="14"/>
      <c r="S1" s="14"/>
      <c r="T1" s="14"/>
      <c r="U1" s="14"/>
      <c r="V1" s="14"/>
      <c r="W1" s="14"/>
    </row>
    <row r="2" spans="1:253" s="9" customFormat="1" ht="30" customHeight="1" x14ac:dyDescent="0.2">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147</v>
      </c>
      <c r="B5" s="20"/>
      <c r="C5" s="20"/>
      <c r="D5" s="20"/>
      <c r="E5" s="22" t="s">
        <v>232</v>
      </c>
      <c r="F5" s="23"/>
      <c r="G5" s="23"/>
      <c r="H5" s="23"/>
      <c r="I5" s="23"/>
      <c r="J5" s="23"/>
      <c r="Q5" s="261"/>
      <c r="R5" s="262"/>
      <c r="S5" s="262"/>
      <c r="T5" s="262"/>
      <c r="U5" s="262"/>
      <c r="V5" s="262"/>
      <c r="W5" s="262"/>
      <c r="X5" s="262"/>
      <c r="Y5" s="262"/>
    </row>
    <row r="6" spans="1:253" ht="5.0999999999999996" customHeight="1" x14ac:dyDescent="0.25">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25">
      <c r="A7" s="200"/>
      <c r="B7" s="560" t="s">
        <v>120</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25">
      <c r="A8" s="200"/>
      <c r="B8" s="561"/>
      <c r="C8" s="260" t="s">
        <v>128</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25">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3">
      <c r="A11" s="96" t="s">
        <v>3</v>
      </c>
      <c r="B11" s="97">
        <v>8840</v>
      </c>
      <c r="C11" s="97">
        <v>1700</v>
      </c>
      <c r="D11" s="97">
        <v>2750</v>
      </c>
      <c r="E11" s="97">
        <v>4380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75" x14ac:dyDescent="0.3">
      <c r="A12" s="96"/>
      <c r="B12" s="99"/>
      <c r="C12" s="99">
        <v>19.276018099547514</v>
      </c>
      <c r="D12" s="99">
        <v>31.131221719457013</v>
      </c>
      <c r="E12" s="99">
        <v>49.592760180995477</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3">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3">
      <c r="A14" s="104" t="s">
        <v>16</v>
      </c>
      <c r="B14" s="105">
        <v>4170</v>
      </c>
      <c r="C14" s="135">
        <v>10.865915087550972</v>
      </c>
      <c r="D14" s="135">
        <v>26.025425761573516</v>
      </c>
      <c r="E14" s="135">
        <v>63.108659150875511</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3">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3">
      <c r="A16" s="107" t="s">
        <v>17</v>
      </c>
      <c r="B16" s="106">
        <v>400</v>
      </c>
      <c r="C16" s="108">
        <v>47.5</v>
      </c>
      <c r="D16" s="108">
        <v>52.5</v>
      </c>
      <c r="E16" s="108" t="s">
        <v>135</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3">
      <c r="A17" s="109" t="s">
        <v>18</v>
      </c>
      <c r="B17" s="106">
        <v>80</v>
      </c>
      <c r="C17" s="108">
        <v>30.76923076923077</v>
      </c>
      <c r="D17" s="108">
        <v>69.230769230769226</v>
      </c>
      <c r="E17" s="108" t="s">
        <v>135</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3">
      <c r="A18" s="109" t="s">
        <v>19</v>
      </c>
      <c r="B18" s="106">
        <v>160</v>
      </c>
      <c r="C18" s="108">
        <v>0.63694267515923575</v>
      </c>
      <c r="D18" s="108">
        <v>99.363057324840767</v>
      </c>
      <c r="E18" s="108" t="s">
        <v>135</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3">
      <c r="A19" s="109" t="s">
        <v>20</v>
      </c>
      <c r="B19" s="106">
        <v>170</v>
      </c>
      <c r="C19" s="108">
        <v>100</v>
      </c>
      <c r="D19" s="108" t="s">
        <v>135</v>
      </c>
      <c r="E19" s="108" t="s">
        <v>135</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3">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3">
      <c r="A21" s="107" t="s">
        <v>21</v>
      </c>
      <c r="B21" s="105">
        <v>370</v>
      </c>
      <c r="C21" s="135">
        <v>39.839572192513366</v>
      </c>
      <c r="D21" s="135">
        <v>60.160427807486627</v>
      </c>
      <c r="E21" s="135" t="s">
        <v>135</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3">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3">
      <c r="A23" s="107" t="s">
        <v>22</v>
      </c>
      <c r="B23" s="105">
        <v>1720</v>
      </c>
      <c r="C23" s="135">
        <v>30.720092915214863</v>
      </c>
      <c r="D23" s="135">
        <v>66.085946573751457</v>
      </c>
      <c r="E23" s="135">
        <v>3.1939605110336817</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3">
      <c r="A24" s="109" t="s">
        <v>23</v>
      </c>
      <c r="B24" s="111">
        <v>1120</v>
      </c>
      <c r="C24" s="135">
        <v>26.160714285714288</v>
      </c>
      <c r="D24" s="135">
        <v>71.339285714285722</v>
      </c>
      <c r="E24" s="135">
        <v>2.5</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3">
      <c r="A25" s="109" t="s">
        <v>24</v>
      </c>
      <c r="B25" s="111">
        <v>220</v>
      </c>
      <c r="C25" s="135">
        <v>93.721973094170409</v>
      </c>
      <c r="D25" s="135">
        <v>6.2780269058295968</v>
      </c>
      <c r="E25" s="135" t="s">
        <v>135</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3">
      <c r="A26" s="109" t="s">
        <v>25</v>
      </c>
      <c r="B26" s="111">
        <v>380</v>
      </c>
      <c r="C26" s="135">
        <v>7.1240105540897103</v>
      </c>
      <c r="D26" s="135">
        <v>85.751978891820585</v>
      </c>
      <c r="E26" s="135">
        <v>7.1240105540897103</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3">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3">
      <c r="A28" s="107" t="s">
        <v>26</v>
      </c>
      <c r="B28" s="106">
        <v>1190</v>
      </c>
      <c r="C28" s="302">
        <v>31.11298482293423</v>
      </c>
      <c r="D28" s="302">
        <v>3.0354131534569984</v>
      </c>
      <c r="E28" s="302">
        <v>65.851602023608763</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3">
      <c r="A29" s="109" t="s">
        <v>27</v>
      </c>
      <c r="B29" s="111">
        <v>250</v>
      </c>
      <c r="C29" s="108">
        <v>98.015873015873012</v>
      </c>
      <c r="D29" s="108" t="s">
        <v>135</v>
      </c>
      <c r="E29" s="108">
        <v>1.984126984126984</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3">
      <c r="A30" s="109" t="s">
        <v>28</v>
      </c>
      <c r="B30" s="111">
        <v>720</v>
      </c>
      <c r="C30" s="108">
        <v>10.926694329183956</v>
      </c>
      <c r="D30" s="108" t="s">
        <v>135</v>
      </c>
      <c r="E30" s="108">
        <v>89.073305670816055</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3">
      <c r="A31" s="109" t="s">
        <v>29</v>
      </c>
      <c r="B31" s="111">
        <v>210</v>
      </c>
      <c r="C31" s="108">
        <v>20.379146919431278</v>
      </c>
      <c r="D31" s="108">
        <v>17.061611374407583</v>
      </c>
      <c r="E31" s="108">
        <v>62.559241706161139</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3">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3">
      <c r="A33" s="113" t="s">
        <v>30</v>
      </c>
      <c r="B33" s="106">
        <v>990</v>
      </c>
      <c r="C33" s="302">
        <v>1.4155712841253791</v>
      </c>
      <c r="D33" s="302">
        <v>5.8645096056622856</v>
      </c>
      <c r="E33" s="302">
        <v>92.719919110212331</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3">
      <c r="A34" s="109" t="s">
        <v>31</v>
      </c>
      <c r="B34" s="111">
        <v>470</v>
      </c>
      <c r="C34" s="108">
        <v>0.21097046413502107</v>
      </c>
      <c r="D34" s="108">
        <v>8.6497890295358655</v>
      </c>
      <c r="E34" s="108">
        <v>91.139240506329116</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3">
      <c r="A35" s="109" t="s">
        <v>32</v>
      </c>
      <c r="B35" s="111">
        <v>520</v>
      </c>
      <c r="C35" s="108">
        <v>2.5242718446601939</v>
      </c>
      <c r="D35" s="108">
        <v>3.3009708737864081</v>
      </c>
      <c r="E35" s="108">
        <v>94.174757281553397</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75" hidden="1" x14ac:dyDescent="0.25">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25">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59" t="s">
        <v>121</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25">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25">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25">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25">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25">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25">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25">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25">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25">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25">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25">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25">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25">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25">
      <c r="A60" s="558" t="s">
        <v>136</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25">
      <c r="K61" s="118"/>
      <c r="L61" s="118"/>
      <c r="M61" s="118"/>
      <c r="N61" s="118"/>
      <c r="O61" s="118"/>
      <c r="P61" s="118"/>
      <c r="Q61" s="118"/>
      <c r="R61" s="275"/>
      <c r="S61" s="276"/>
      <c r="T61" s="276"/>
      <c r="U61" s="276"/>
      <c r="V61" s="276"/>
      <c r="W61" s="265"/>
      <c r="X61" s="265"/>
      <c r="Y61" s="265"/>
      <c r="Z61" s="265"/>
      <c r="AA61" s="265"/>
      <c r="AB61" s="265"/>
      <c r="AC61" s="265"/>
      <c r="AD61" s="265"/>
    </row>
    <row r="62" spans="1:251" ht="15.75" x14ac:dyDescent="0.25">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75" x14ac:dyDescent="0.25">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75" x14ac:dyDescent="0.25">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75" x14ac:dyDescent="0.25">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75" x14ac:dyDescent="0.25">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75" x14ac:dyDescent="0.25">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75" x14ac:dyDescent="0.25">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75" x14ac:dyDescent="0.25">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25">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25">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25">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25">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25">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25">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25">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25">
      <c r="A131" s="526" t="s">
        <v>64</v>
      </c>
      <c r="B131" s="526" t="s">
        <v>44</v>
      </c>
      <c r="C131" s="526" t="s">
        <v>65</v>
      </c>
      <c r="D131" s="526" t="s">
        <v>66</v>
      </c>
      <c r="G131" s="526" t="s">
        <v>66</v>
      </c>
      <c r="H131" s="526" t="s">
        <v>65</v>
      </c>
      <c r="I131" s="526" t="s">
        <v>67</v>
      </c>
    </row>
    <row r="132" spans="1:27" s="526" customFormat="1" x14ac:dyDescent="0.25">
      <c r="A132" s="526" t="s">
        <v>33</v>
      </c>
      <c r="B132" s="526">
        <v>4169</v>
      </c>
      <c r="C132" s="527">
        <v>0.47160633484162895</v>
      </c>
      <c r="D132" s="526" t="s">
        <v>68</v>
      </c>
      <c r="G132" s="526" t="s">
        <v>68</v>
      </c>
      <c r="H132" s="527">
        <v>0.47160633484162895</v>
      </c>
      <c r="I132" s="526">
        <v>1</v>
      </c>
      <c r="J132" s="526">
        <v>6</v>
      </c>
    </row>
    <row r="133" spans="1:27" s="526" customFormat="1" x14ac:dyDescent="0.25">
      <c r="A133" s="528" t="s">
        <v>34</v>
      </c>
      <c r="B133" s="528">
        <v>400</v>
      </c>
      <c r="C133" s="527">
        <v>4.5248868778280542E-2</v>
      </c>
      <c r="D133" s="526" t="s">
        <v>34</v>
      </c>
      <c r="G133" s="526" t="s">
        <v>69</v>
      </c>
      <c r="H133" s="527">
        <v>0.19479638009049774</v>
      </c>
      <c r="I133" s="526">
        <v>2</v>
      </c>
      <c r="J133" s="526">
        <v>5</v>
      </c>
    </row>
    <row r="134" spans="1:27" s="526" customFormat="1" x14ac:dyDescent="0.25">
      <c r="A134" s="526" t="s">
        <v>82</v>
      </c>
      <c r="B134" s="528">
        <v>374</v>
      </c>
      <c r="C134" s="527">
        <v>4.230769230769231E-2</v>
      </c>
      <c r="D134" s="526" t="s">
        <v>87</v>
      </c>
      <c r="G134" s="526" t="s">
        <v>70</v>
      </c>
      <c r="H134" s="527">
        <v>0.13416289592760181</v>
      </c>
      <c r="I134" s="526">
        <v>3</v>
      </c>
      <c r="J134" s="526">
        <v>4</v>
      </c>
    </row>
    <row r="135" spans="1:27" s="526" customFormat="1" x14ac:dyDescent="0.25">
      <c r="A135" s="526" t="s">
        <v>35</v>
      </c>
      <c r="B135" s="526">
        <v>1722</v>
      </c>
      <c r="C135" s="527">
        <v>0.19479638009049774</v>
      </c>
      <c r="D135" s="526" t="s">
        <v>69</v>
      </c>
      <c r="G135" s="526" t="s">
        <v>71</v>
      </c>
      <c r="H135" s="527">
        <v>0.11187782805429865</v>
      </c>
      <c r="I135" s="526">
        <v>4</v>
      </c>
      <c r="J135" s="526">
        <v>3</v>
      </c>
    </row>
    <row r="136" spans="1:27" s="526" customFormat="1" x14ac:dyDescent="0.25">
      <c r="A136" s="526" t="s">
        <v>26</v>
      </c>
      <c r="B136" s="526">
        <v>1186</v>
      </c>
      <c r="C136" s="527">
        <v>0.13416289592760181</v>
      </c>
      <c r="D136" s="526" t="s">
        <v>70</v>
      </c>
      <c r="G136" s="526" t="s">
        <v>34</v>
      </c>
      <c r="H136" s="527">
        <v>4.5248868778280542E-2</v>
      </c>
      <c r="I136" s="526">
        <v>5</v>
      </c>
      <c r="J136" s="526">
        <v>2</v>
      </c>
    </row>
    <row r="137" spans="1:27" s="526" customFormat="1" x14ac:dyDescent="0.25">
      <c r="A137" s="526" t="s">
        <v>36</v>
      </c>
      <c r="B137" s="526">
        <v>989</v>
      </c>
      <c r="C137" s="527">
        <v>0.11187782805429865</v>
      </c>
      <c r="D137" s="526" t="s">
        <v>71</v>
      </c>
      <c r="G137" s="526" t="s">
        <v>87</v>
      </c>
      <c r="H137" s="527">
        <v>4.230769230769231E-2</v>
      </c>
      <c r="I137" s="526">
        <v>6</v>
      </c>
      <c r="J137" s="526">
        <v>1</v>
      </c>
    </row>
    <row r="138" spans="1:27" s="526" customFormat="1" x14ac:dyDescent="0.25">
      <c r="C138" s="527"/>
      <c r="H138" s="527"/>
    </row>
    <row r="139" spans="1:27" s="526" customFormat="1" x14ac:dyDescent="0.25">
      <c r="B139" s="529">
        <v>8840</v>
      </c>
      <c r="C139" s="527">
        <v>0.99999999999999989</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6.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147</v>
      </c>
      <c r="D5" s="127" t="s">
        <v>232</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284" customFormat="1" ht="15" customHeight="1" x14ac:dyDescent="0.2">
      <c r="A7" s="229"/>
      <c r="B7" s="565" t="s">
        <v>120</v>
      </c>
      <c r="C7" s="566" t="s">
        <v>127</v>
      </c>
      <c r="D7" s="566"/>
      <c r="E7" s="509"/>
      <c r="F7" s="509"/>
      <c r="G7" s="509"/>
      <c r="N7" s="285"/>
      <c r="O7" s="286"/>
      <c r="P7" s="286"/>
      <c r="Q7" s="286"/>
      <c r="R7" s="286"/>
      <c r="S7" s="286"/>
      <c r="T7" s="286"/>
      <c r="U7" s="286"/>
      <c r="V7" s="286"/>
    </row>
    <row r="8" spans="1:251" s="287" customFormat="1" ht="24.95" customHeight="1" x14ac:dyDescent="0.2">
      <c r="A8" s="230"/>
      <c r="B8" s="565"/>
      <c r="C8" s="362" t="s">
        <v>95</v>
      </c>
      <c r="D8" s="362" t="s">
        <v>108</v>
      </c>
      <c r="E8" s="509"/>
      <c r="F8" s="509"/>
      <c r="G8" s="509"/>
      <c r="N8" s="510"/>
      <c r="O8" s="511"/>
      <c r="P8" s="511"/>
      <c r="Q8" s="511"/>
      <c r="R8" s="511"/>
      <c r="S8" s="511"/>
      <c r="T8" s="511"/>
      <c r="U8" s="511"/>
      <c r="V8" s="511"/>
    </row>
    <row r="9" spans="1:251" s="284" customFormat="1" ht="5.0999999999999996" customHeight="1" x14ac:dyDescent="0.2">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3">
      <c r="A11" s="128" t="s">
        <v>3</v>
      </c>
      <c r="B11" s="97">
        <v>8840</v>
      </c>
      <c r="C11" s="129">
        <v>30.033936651583709</v>
      </c>
      <c r="D11" s="129">
        <v>27.251131221719454</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1700</v>
      </c>
      <c r="C13" s="132">
        <v>28.462441314553988</v>
      </c>
      <c r="D13" s="132">
        <v>24.76525821596244</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3">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148</v>
      </c>
      <c r="B15" s="111">
        <v>270</v>
      </c>
      <c r="C15" s="108">
        <v>23.048327137546469</v>
      </c>
      <c r="D15" s="108">
        <v>12.639405204460965</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149</v>
      </c>
      <c r="B16" s="111">
        <v>180</v>
      </c>
      <c r="C16" s="108">
        <v>20.765027322404372</v>
      </c>
      <c r="D16" s="108">
        <v>63.387978142076506</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150</v>
      </c>
      <c r="B17" s="111">
        <v>140</v>
      </c>
      <c r="C17" s="108">
        <v>54.609929078014183</v>
      </c>
      <c r="D17" s="108">
        <v>14.893617021276595</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151</v>
      </c>
      <c r="B18" s="111">
        <v>120</v>
      </c>
      <c r="C18" s="108">
        <v>28.448275862068968</v>
      </c>
      <c r="D18" s="108">
        <v>13.793103448275861</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152</v>
      </c>
      <c r="B19" s="111">
        <v>110</v>
      </c>
      <c r="C19" s="108">
        <v>31.428571428571427</v>
      </c>
      <c r="D19" s="108">
        <v>8.5714285714285712</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153</v>
      </c>
      <c r="B20" s="111">
        <v>100</v>
      </c>
      <c r="C20" s="108">
        <v>40.625</v>
      </c>
      <c r="D20" s="108">
        <v>12.5</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154</v>
      </c>
      <c r="B21" s="111">
        <v>100</v>
      </c>
      <c r="C21" s="108">
        <v>7.291666666666667</v>
      </c>
      <c r="D21" s="108">
        <v>17.708333333333336</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155</v>
      </c>
      <c r="B22" s="111">
        <v>100</v>
      </c>
      <c r="C22" s="108">
        <v>42.105263157894733</v>
      </c>
      <c r="D22" s="108">
        <v>26.315789473684209</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156</v>
      </c>
      <c r="B23" s="111">
        <v>80</v>
      </c>
      <c r="C23" s="108">
        <v>9.8765432098765427</v>
      </c>
      <c r="D23" s="108">
        <v>4.9382716049382713</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157</v>
      </c>
      <c r="B24" s="111">
        <v>70</v>
      </c>
      <c r="C24" s="108">
        <v>20</v>
      </c>
      <c r="D24" s="108">
        <v>55.714285714285715</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158</v>
      </c>
      <c r="B25" s="111">
        <v>60</v>
      </c>
      <c r="C25" s="108">
        <v>9.0909090909090917</v>
      </c>
      <c r="D25" s="108">
        <v>29.09090909090909</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159</v>
      </c>
      <c r="B26" s="111">
        <v>50</v>
      </c>
      <c r="C26" s="108">
        <v>30.188679245283019</v>
      </c>
      <c r="D26" s="108">
        <v>9.433962264150944</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160</v>
      </c>
      <c r="B27" s="111">
        <v>340</v>
      </c>
      <c r="C27" s="108">
        <v>32.848837209302324</v>
      </c>
      <c r="D27" s="108">
        <v>31.395348837209301</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2750</v>
      </c>
      <c r="C29" s="135">
        <v>36.918604651162788</v>
      </c>
      <c r="D29" s="135">
        <v>29.941860465116278</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161</v>
      </c>
      <c r="B31" s="111">
        <v>1020</v>
      </c>
      <c r="C31" s="108">
        <v>37.438905180840663</v>
      </c>
      <c r="D31" s="108">
        <v>33.822091886608014</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162</v>
      </c>
      <c r="B32" s="111">
        <v>680</v>
      </c>
      <c r="C32" s="108">
        <v>42.251461988304094</v>
      </c>
      <c r="D32" s="108">
        <v>29.239766081871345</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163</v>
      </c>
      <c r="B33" s="111">
        <v>290</v>
      </c>
      <c r="C33" s="108">
        <v>33.673469387755098</v>
      </c>
      <c r="D33" s="108">
        <v>17.006802721088434</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164</v>
      </c>
      <c r="B34" s="111">
        <v>270</v>
      </c>
      <c r="C34" s="108">
        <v>34.210526315789473</v>
      </c>
      <c r="D34" s="108">
        <v>26.315789473684209</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165</v>
      </c>
      <c r="B35" s="111">
        <v>90</v>
      </c>
      <c r="C35" s="108">
        <v>62.5</v>
      </c>
      <c r="D35" s="108">
        <v>7.9545454545454541</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166</v>
      </c>
      <c r="B36" s="111">
        <v>90</v>
      </c>
      <c r="C36" s="108">
        <v>19.767441860465116</v>
      </c>
      <c r="D36" s="108">
        <v>48.837209302325576</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167</v>
      </c>
      <c r="B37" s="111">
        <v>70</v>
      </c>
      <c r="C37" s="108">
        <v>35.61643835616438</v>
      </c>
      <c r="D37" s="108">
        <v>13.698630136986301</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168</v>
      </c>
      <c r="B38" s="111">
        <v>60</v>
      </c>
      <c r="C38" s="108">
        <v>23.214285714285715</v>
      </c>
      <c r="D38" s="108">
        <v>8.9285714285714288</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169</v>
      </c>
      <c r="B39" s="111">
        <v>50</v>
      </c>
      <c r="C39" s="108">
        <v>8</v>
      </c>
      <c r="D39" s="108">
        <v>46</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160</v>
      </c>
      <c r="B40" s="111">
        <v>130</v>
      </c>
      <c r="C40" s="108">
        <v>29.545454545454547</v>
      </c>
      <c r="D40" s="108">
        <v>53.787878787878782</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2770</v>
      </c>
      <c r="C42" s="135">
        <v>30.068666425731838</v>
      </c>
      <c r="D42" s="135">
        <v>18.033971810625225</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170</v>
      </c>
      <c r="B44" s="111">
        <v>340</v>
      </c>
      <c r="C44" s="108">
        <v>27.405247813411076</v>
      </c>
      <c r="D44" s="108">
        <v>15.451895043731778</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171</v>
      </c>
      <c r="B45" s="111">
        <v>260</v>
      </c>
      <c r="C45" s="108">
        <v>35.769230769230766</v>
      </c>
      <c r="D45" s="108">
        <v>5.7692307692307692</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172</v>
      </c>
      <c r="B46" s="111">
        <v>260</v>
      </c>
      <c r="C46" s="108">
        <v>2.7450980392156863</v>
      </c>
      <c r="D46" s="108">
        <v>29.411764705882355</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173</v>
      </c>
      <c r="B47" s="111">
        <v>250</v>
      </c>
      <c r="C47" s="108">
        <v>15.261044176706829</v>
      </c>
      <c r="D47" s="108">
        <v>13.253012048192772</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3">
      <c r="A48" s="133" t="s">
        <v>174</v>
      </c>
      <c r="B48" s="111">
        <v>200</v>
      </c>
      <c r="C48" s="108">
        <v>9.9502487562189064</v>
      </c>
      <c r="D48" s="108">
        <v>22.388059701492537</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175</v>
      </c>
      <c r="B49" s="111">
        <v>190</v>
      </c>
      <c r="C49" s="108">
        <v>53.723404255319153</v>
      </c>
      <c r="D49" s="108">
        <v>20.212765957446805</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176</v>
      </c>
      <c r="B50" s="111">
        <v>160</v>
      </c>
      <c r="C50" s="108">
        <v>19.1358024691358</v>
      </c>
      <c r="D50" s="108">
        <v>18.518518518518519</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177</v>
      </c>
      <c r="B51" s="111">
        <v>120</v>
      </c>
      <c r="C51" s="108">
        <v>35.772357723577237</v>
      </c>
      <c r="D51" s="108">
        <v>31.707317073170731</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178</v>
      </c>
      <c r="B52" s="111">
        <v>110</v>
      </c>
      <c r="C52" s="108">
        <v>27.358490566037734</v>
      </c>
      <c r="D52" s="108">
        <v>20.754716981132077</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179</v>
      </c>
      <c r="B53" s="111">
        <v>100</v>
      </c>
      <c r="C53" s="108">
        <v>30.097087378640776</v>
      </c>
      <c r="D53" s="108">
        <v>20.388349514563107</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3">
      <c r="A54" s="133" t="s">
        <v>180</v>
      </c>
      <c r="B54" s="111">
        <v>100</v>
      </c>
      <c r="C54" s="108">
        <v>55.102040816326522</v>
      </c>
      <c r="D54" s="108">
        <v>17.346938775510203</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181</v>
      </c>
      <c r="B55" s="111">
        <v>90</v>
      </c>
      <c r="C55" s="108">
        <v>23.655913978494624</v>
      </c>
      <c r="D55" s="108">
        <v>18.27956989247312</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160</v>
      </c>
      <c r="B56" s="111">
        <v>590</v>
      </c>
      <c r="C56" s="108">
        <v>45.733788395904433</v>
      </c>
      <c r="D56" s="108">
        <v>16.040955631399317</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1620</v>
      </c>
      <c r="C58" s="135">
        <v>19.913419913419915</v>
      </c>
      <c r="D58" s="135">
        <v>41.063698206555351</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182</v>
      </c>
      <c r="B60" s="111">
        <v>860</v>
      </c>
      <c r="C60" s="108">
        <v>6.25</v>
      </c>
      <c r="D60" s="108">
        <v>51.967592592592595</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183</v>
      </c>
      <c r="B61" s="111">
        <v>560</v>
      </c>
      <c r="C61" s="108">
        <v>36.29893238434164</v>
      </c>
      <c r="D61" s="108">
        <v>24.021352313167259</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184</v>
      </c>
      <c r="B62" s="111">
        <v>70</v>
      </c>
      <c r="C62" s="108">
        <v>25.714285714285712</v>
      </c>
      <c r="D62" s="108">
        <v>47.142857142857139</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185</v>
      </c>
      <c r="B63" s="111">
        <v>60</v>
      </c>
      <c r="C63" s="108">
        <v>56.140350877192979</v>
      </c>
      <c r="D63" s="108">
        <v>38.596491228070171</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160</v>
      </c>
      <c r="B64" s="111">
        <v>60</v>
      </c>
      <c r="C64" s="108">
        <v>21.875</v>
      </c>
      <c r="D64" s="108">
        <v>39.0625</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2">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25">
      <c r="A67" s="559" t="s">
        <v>122</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5" customHeight="1" x14ac:dyDescent="0.25">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136</v>
      </c>
      <c r="B69" s="555"/>
      <c r="C69" s="555"/>
      <c r="D69" s="555"/>
      <c r="E69" s="288"/>
      <c r="F69" s="288"/>
      <c r="G69" s="288"/>
      <c r="H69" s="288"/>
      <c r="I69" s="288"/>
      <c r="J69" s="512"/>
    </row>
    <row r="70" spans="1:251" s="140" customFormat="1" ht="19.5" customHeight="1" x14ac:dyDescent="0.2">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2">
      <c r="A71" s="18"/>
      <c r="B71" s="18"/>
      <c r="C71" s="18"/>
      <c r="D71" s="18"/>
      <c r="G71" s="18"/>
      <c r="M71" s="308"/>
      <c r="N71" s="309"/>
      <c r="O71" s="309"/>
      <c r="P71" s="309"/>
      <c r="Q71" s="309"/>
      <c r="R71" s="309"/>
      <c r="S71" s="309"/>
      <c r="T71" s="309"/>
      <c r="U71" s="309"/>
    </row>
    <row r="72" spans="1:251" ht="14.25" customHeight="1" x14ac:dyDescent="0.2">
      <c r="F72" s="18"/>
      <c r="G72" s="18"/>
      <c r="M72" s="310"/>
      <c r="N72" s="311"/>
      <c r="O72" s="311"/>
      <c r="P72" s="311"/>
      <c r="Q72" s="311"/>
      <c r="R72" s="311"/>
      <c r="S72" s="311"/>
      <c r="T72" s="311"/>
      <c r="U72" s="311"/>
    </row>
    <row r="73" spans="1:251" x14ac:dyDescent="0.2">
      <c r="A73" s="513"/>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18"/>
      <c r="O77" s="309"/>
      <c r="P77" s="309"/>
      <c r="Q77" s="309"/>
      <c r="R77" s="309"/>
      <c r="S77" s="309"/>
      <c r="T77" s="309"/>
      <c r="U77" s="309"/>
      <c r="V77" s="309"/>
    </row>
    <row r="78" spans="1:251" x14ac:dyDescent="0.2">
      <c r="A78" s="18"/>
      <c r="B78" s="18"/>
      <c r="C78" s="18"/>
      <c r="D78" s="18"/>
      <c r="E78" s="18"/>
      <c r="F78" s="18"/>
      <c r="N78" s="310"/>
      <c r="O78" s="311"/>
      <c r="P78" s="311"/>
      <c r="Q78" s="311"/>
      <c r="R78" s="311"/>
      <c r="S78" s="311"/>
      <c r="T78" s="311"/>
      <c r="U78" s="311"/>
      <c r="V78" s="311"/>
    </row>
    <row r="79" spans="1:251" x14ac:dyDescent="0.2">
      <c r="A79" s="18"/>
      <c r="B79" s="18"/>
      <c r="C79" s="18"/>
      <c r="D79" s="18"/>
      <c r="E79" s="18"/>
      <c r="F79" s="18"/>
      <c r="N79" s="282"/>
      <c r="O79" s="283"/>
      <c r="P79" s="283"/>
      <c r="Q79" s="283"/>
      <c r="R79" s="283"/>
      <c r="S79" s="283"/>
      <c r="T79" s="283"/>
      <c r="U79" s="283"/>
      <c r="V79" s="283"/>
    </row>
    <row r="80" spans="1:251" x14ac:dyDescent="0.2">
      <c r="A80" s="18"/>
      <c r="B80" s="18"/>
      <c r="C80" s="18"/>
      <c r="D80" s="18"/>
      <c r="E80" s="18"/>
      <c r="F80" s="18"/>
      <c r="N80" s="282"/>
      <c r="O80" s="283"/>
      <c r="P80" s="283"/>
      <c r="Q80" s="283"/>
      <c r="R80" s="283"/>
      <c r="S80" s="283"/>
      <c r="T80" s="283"/>
      <c r="U80" s="283"/>
      <c r="V80" s="283"/>
    </row>
    <row r="81" spans="1:22" x14ac:dyDescent="0.2">
      <c r="A81" s="18"/>
      <c r="B81" s="18"/>
      <c r="C81" s="18"/>
      <c r="D81" s="18"/>
      <c r="E81" s="18"/>
      <c r="F81" s="18"/>
      <c r="N81" s="282"/>
      <c r="O81" s="283"/>
      <c r="P81" s="283"/>
      <c r="Q81" s="283"/>
      <c r="R81" s="283"/>
      <c r="S81" s="283"/>
      <c r="T81" s="283"/>
      <c r="U81" s="283"/>
      <c r="V81" s="283"/>
    </row>
    <row r="82" spans="1:22" x14ac:dyDescent="0.2">
      <c r="A82" s="18"/>
      <c r="B82" s="18"/>
      <c r="C82" s="18"/>
      <c r="D82" s="18"/>
      <c r="E82" s="18"/>
      <c r="F82" s="18"/>
      <c r="N82" s="18"/>
      <c r="O82" s="309"/>
      <c r="P82" s="309"/>
      <c r="Q82" s="309"/>
      <c r="R82" s="309"/>
      <c r="S82" s="309"/>
      <c r="T82" s="309"/>
      <c r="U82" s="309"/>
      <c r="V82" s="309"/>
    </row>
    <row r="83" spans="1:22" x14ac:dyDescent="0.2">
      <c r="A83" s="18"/>
      <c r="B83" s="18"/>
      <c r="C83" s="18"/>
      <c r="D83" s="18"/>
      <c r="E83" s="18"/>
      <c r="F83" s="18"/>
      <c r="N83" s="310"/>
      <c r="O83" s="311"/>
      <c r="P83" s="311"/>
      <c r="Q83" s="311"/>
      <c r="R83" s="311"/>
      <c r="S83" s="311"/>
      <c r="T83" s="311"/>
      <c r="U83" s="311"/>
      <c r="V83" s="311"/>
    </row>
    <row r="84" spans="1:22" x14ac:dyDescent="0.2">
      <c r="A84" s="18"/>
      <c r="B84" s="18"/>
      <c r="C84" s="18"/>
      <c r="D84" s="18"/>
      <c r="E84" s="18"/>
      <c r="F84" s="18"/>
      <c r="N84" s="282"/>
      <c r="O84" s="283"/>
      <c r="P84" s="283"/>
      <c r="Q84" s="283"/>
      <c r="R84" s="283"/>
      <c r="S84" s="283"/>
      <c r="T84" s="283"/>
      <c r="U84" s="283"/>
      <c r="V84" s="283"/>
    </row>
    <row r="85" spans="1:22" x14ac:dyDescent="0.2">
      <c r="A85" s="18"/>
      <c r="B85" s="18"/>
      <c r="C85" s="18"/>
      <c r="D85" s="18"/>
      <c r="E85" s="18"/>
      <c r="F85" s="18"/>
      <c r="N85" s="282"/>
      <c r="O85" s="283"/>
      <c r="P85" s="283"/>
      <c r="Q85" s="283"/>
      <c r="R85" s="283"/>
      <c r="S85" s="283"/>
      <c r="T85" s="283"/>
      <c r="U85" s="283"/>
      <c r="V85" s="283"/>
    </row>
    <row r="86" spans="1:22" x14ac:dyDescent="0.2">
      <c r="A86" s="18"/>
      <c r="B86" s="18"/>
      <c r="C86" s="18"/>
      <c r="D86" s="18"/>
      <c r="E86" s="18"/>
      <c r="F86" s="18"/>
      <c r="N86" s="310"/>
      <c r="O86" s="311"/>
      <c r="P86" s="311"/>
      <c r="Q86" s="311"/>
      <c r="R86" s="311"/>
      <c r="S86" s="311"/>
      <c r="T86" s="311"/>
      <c r="U86" s="311"/>
      <c r="V86" s="311"/>
    </row>
    <row r="87" spans="1:22" x14ac:dyDescent="0.2">
      <c r="A87" s="18"/>
      <c r="B87" s="18"/>
      <c r="C87" s="18"/>
      <c r="D87" s="18"/>
      <c r="E87" s="18"/>
      <c r="F87" s="18"/>
      <c r="N87" s="310"/>
      <c r="O87" s="311"/>
      <c r="P87" s="311"/>
      <c r="Q87" s="311"/>
      <c r="R87" s="311"/>
      <c r="S87" s="311"/>
      <c r="T87" s="311"/>
      <c r="U87" s="311"/>
      <c r="V87" s="311"/>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L65:R65"/>
    <mergeCell ref="A67:D67"/>
    <mergeCell ref="A68:D68"/>
    <mergeCell ref="A69:D69"/>
    <mergeCell ref="A2:D2"/>
    <mergeCell ref="B7:B8"/>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zoomScaleNormal="100" workbookViewId="0"/>
  </sheetViews>
  <sheetFormatPr defaultColWidth="8" defaultRowHeight="12.75" x14ac:dyDescent="0.2"/>
  <cols>
    <col min="1" max="1" width="49.5" style="144" customWidth="1"/>
    <col min="2" max="2" width="5.625" style="144" customWidth="1"/>
    <col min="3" max="3" width="4.25" style="144" customWidth="1"/>
    <col min="4" max="4" width="6.625" style="144" customWidth="1"/>
    <col min="5" max="5" width="8.375" style="144" customWidth="1"/>
    <col min="6" max="6" width="4.75" style="144" customWidth="1"/>
    <col min="7" max="7" width="4"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51" s="9" customFormat="1" ht="30" customHeight="1" x14ac:dyDescent="0.2">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147</v>
      </c>
      <c r="F5" s="148"/>
      <c r="G5" s="22" t="s">
        <v>232</v>
      </c>
      <c r="M5" s="261"/>
      <c r="N5" s="262"/>
      <c r="O5" s="262"/>
      <c r="P5" s="262"/>
      <c r="Q5" s="262"/>
      <c r="R5" s="262"/>
      <c r="S5" s="262"/>
      <c r="T5" s="262"/>
      <c r="U5" s="262"/>
      <c r="V5" s="262"/>
      <c r="W5" s="262"/>
      <c r="X5" s="262"/>
    </row>
    <row r="6" spans="1:251" s="143" customFormat="1" ht="2.1" customHeight="1" x14ac:dyDescent="0.25">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3">
      <c r="A7" s="502"/>
      <c r="B7" s="565" t="s">
        <v>120</v>
      </c>
      <c r="C7" s="568" t="s">
        <v>109</v>
      </c>
      <c r="D7" s="568"/>
      <c r="E7" s="568"/>
      <c r="F7" s="568" t="s">
        <v>110</v>
      </c>
      <c r="G7" s="568"/>
      <c r="M7" s="503"/>
      <c r="N7" s="504"/>
      <c r="O7" s="504"/>
      <c r="P7" s="504"/>
      <c r="Q7" s="504"/>
      <c r="R7" s="504"/>
      <c r="S7" s="504"/>
      <c r="T7" s="504"/>
      <c r="U7" s="504"/>
      <c r="V7" s="504"/>
      <c r="W7" s="504"/>
      <c r="X7" s="504"/>
    </row>
    <row r="8" spans="1:251" s="312" customFormat="1" ht="50.1" customHeight="1" x14ac:dyDescent="0.3">
      <c r="A8" s="213"/>
      <c r="B8" s="565"/>
      <c r="C8" s="363" t="s">
        <v>124</v>
      </c>
      <c r="D8" s="363" t="s">
        <v>94</v>
      </c>
      <c r="E8" s="363" t="s">
        <v>111</v>
      </c>
      <c r="F8" s="363" t="s">
        <v>144</v>
      </c>
      <c r="G8" s="363" t="s">
        <v>146</v>
      </c>
      <c r="M8" s="313"/>
      <c r="N8" s="314"/>
      <c r="O8" s="314"/>
      <c r="P8" s="314"/>
      <c r="Q8" s="314"/>
      <c r="R8" s="314"/>
      <c r="S8" s="314"/>
      <c r="T8" s="314"/>
      <c r="U8" s="314"/>
      <c r="V8" s="314"/>
      <c r="W8" s="314"/>
      <c r="X8" s="314"/>
    </row>
    <row r="9" spans="1:251" s="140" customFormat="1" ht="2.1" customHeight="1" x14ac:dyDescent="0.2">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51" s="296" customFormat="1" ht="12.95" customHeight="1" x14ac:dyDescent="0.3">
      <c r="A11" s="128" t="s">
        <v>3</v>
      </c>
      <c r="B11" s="97">
        <v>8840</v>
      </c>
      <c r="C11" s="129">
        <v>51.187782805429862</v>
      </c>
      <c r="D11" s="129">
        <v>34.151583710407238</v>
      </c>
      <c r="E11" s="129">
        <v>12.895927601809957</v>
      </c>
      <c r="F11" s="129">
        <v>22.816742081447963</v>
      </c>
      <c r="G11" s="129">
        <v>42.33031674208145</v>
      </c>
      <c r="H11" s="291"/>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51" s="296" customFormat="1" ht="12.95" customHeight="1" x14ac:dyDescent="0.3">
      <c r="A13" s="131" t="s">
        <v>86</v>
      </c>
      <c r="B13" s="105">
        <v>1700</v>
      </c>
      <c r="C13" s="132">
        <v>53.286384976525824</v>
      </c>
      <c r="D13" s="132">
        <v>32.27699530516432</v>
      </c>
      <c r="E13" s="132">
        <v>14.43661971830986</v>
      </c>
      <c r="F13" s="132">
        <v>46.420187793427232</v>
      </c>
      <c r="G13" s="132">
        <v>38.967136150234744</v>
      </c>
      <c r="H13" s="291"/>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3">
      <c r="A14" s="130"/>
      <c r="B14" s="108"/>
      <c r="C14" s="108"/>
      <c r="D14" s="108"/>
      <c r="E14" s="108"/>
      <c r="F14" s="108"/>
      <c r="G14" s="108"/>
      <c r="H14" s="291"/>
      <c r="I14" s="291"/>
      <c r="J14" s="291"/>
      <c r="K14" s="291"/>
      <c r="L14" s="295"/>
      <c r="M14" s="295"/>
      <c r="N14" s="295"/>
      <c r="O14" s="295"/>
      <c r="P14" s="295"/>
      <c r="Q14" s="295"/>
      <c r="R14" s="295"/>
      <c r="S14" s="295"/>
      <c r="T14" s="295"/>
      <c r="U14" s="295"/>
      <c r="V14" s="295"/>
      <c r="W14" s="295"/>
      <c r="X14" s="295"/>
      <c r="Y14" s="295"/>
      <c r="Z14" s="295"/>
    </row>
    <row r="15" spans="1:251" s="320" customFormat="1" ht="11.25" x14ac:dyDescent="0.3">
      <c r="A15" s="133" t="s">
        <v>148</v>
      </c>
      <c r="B15" s="111">
        <v>270</v>
      </c>
      <c r="C15" s="108">
        <v>35.687732342007436</v>
      </c>
      <c r="D15" s="108">
        <v>20.074349442379184</v>
      </c>
      <c r="E15" s="108">
        <v>14.869888475836431</v>
      </c>
      <c r="F15" s="108">
        <v>29.368029739776951</v>
      </c>
      <c r="G15" s="108">
        <v>52.788104089219331</v>
      </c>
      <c r="H15" s="291"/>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25" x14ac:dyDescent="0.3">
      <c r="A16" s="133" t="s">
        <v>149</v>
      </c>
      <c r="B16" s="111">
        <v>180</v>
      </c>
      <c r="C16" s="108">
        <v>69.945355191256837</v>
      </c>
      <c r="D16" s="108">
        <v>39.89071038251366</v>
      </c>
      <c r="E16" s="108">
        <v>6.0109289617486334</v>
      </c>
      <c r="F16" s="108">
        <v>48.087431693989068</v>
      </c>
      <c r="G16" s="108">
        <v>45.355191256830601</v>
      </c>
      <c r="H16" s="108"/>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25" x14ac:dyDescent="0.3">
      <c r="A17" s="133" t="s">
        <v>150</v>
      </c>
      <c r="B17" s="111">
        <v>140</v>
      </c>
      <c r="C17" s="108">
        <v>63.829787234042556</v>
      </c>
      <c r="D17" s="108">
        <v>37.588652482269502</v>
      </c>
      <c r="E17" s="108">
        <v>11.347517730496454</v>
      </c>
      <c r="F17" s="108">
        <v>57.446808510638306</v>
      </c>
      <c r="G17" s="108">
        <v>18.439716312056735</v>
      </c>
      <c r="H17" s="108"/>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25" x14ac:dyDescent="0.3">
      <c r="A18" s="133" t="s">
        <v>151</v>
      </c>
      <c r="B18" s="111">
        <v>120</v>
      </c>
      <c r="C18" s="108">
        <v>53.448275862068961</v>
      </c>
      <c r="D18" s="108">
        <v>37.068965517241381</v>
      </c>
      <c r="E18" s="108">
        <v>15.517241379310345</v>
      </c>
      <c r="F18" s="108">
        <v>42.241379310344826</v>
      </c>
      <c r="G18" s="108">
        <v>37.931034482758619</v>
      </c>
      <c r="H18" s="108"/>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25" x14ac:dyDescent="0.3">
      <c r="A19" s="133" t="s">
        <v>152</v>
      </c>
      <c r="B19" s="111">
        <v>110</v>
      </c>
      <c r="C19" s="108">
        <v>38.095238095238095</v>
      </c>
      <c r="D19" s="108">
        <v>35.238095238095241</v>
      </c>
      <c r="E19" s="108">
        <v>2.8571428571428572</v>
      </c>
      <c r="F19" s="108">
        <v>40.952380952380949</v>
      </c>
      <c r="G19" s="108">
        <v>34.285714285714285</v>
      </c>
      <c r="H19" s="108"/>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25" x14ac:dyDescent="0.3">
      <c r="A20" s="133" t="s">
        <v>153</v>
      </c>
      <c r="B20" s="111">
        <v>100</v>
      </c>
      <c r="C20" s="108">
        <v>65.625</v>
      </c>
      <c r="D20" s="108">
        <v>26.041666666666668</v>
      </c>
      <c r="E20" s="108">
        <v>36.458333333333329</v>
      </c>
      <c r="F20" s="108">
        <v>52.083333333333336</v>
      </c>
      <c r="G20" s="108">
        <v>41.666666666666671</v>
      </c>
      <c r="H20" s="108"/>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25" x14ac:dyDescent="0.3">
      <c r="A21" s="133" t="s">
        <v>154</v>
      </c>
      <c r="B21" s="111">
        <v>100</v>
      </c>
      <c r="C21" s="108">
        <v>30.208333333333332</v>
      </c>
      <c r="D21" s="108">
        <v>15.625</v>
      </c>
      <c r="E21" s="108">
        <v>8.3333333333333321</v>
      </c>
      <c r="F21" s="108">
        <v>59.375</v>
      </c>
      <c r="G21" s="108">
        <v>30.208333333333332</v>
      </c>
      <c r="H21" s="108"/>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25" x14ac:dyDescent="0.3">
      <c r="A22" s="133" t="s">
        <v>155</v>
      </c>
      <c r="B22" s="111">
        <v>100</v>
      </c>
      <c r="C22" s="108">
        <v>69.473684210526315</v>
      </c>
      <c r="D22" s="108">
        <v>26.315789473684209</v>
      </c>
      <c r="E22" s="108">
        <v>21.052631578947366</v>
      </c>
      <c r="F22" s="108">
        <v>26.315789473684209</v>
      </c>
      <c r="G22" s="108">
        <v>36.84210526315789</v>
      </c>
      <c r="H22" s="108"/>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25" x14ac:dyDescent="0.3">
      <c r="A23" s="133" t="s">
        <v>156</v>
      </c>
      <c r="B23" s="111">
        <v>80</v>
      </c>
      <c r="C23" s="108">
        <v>65.432098765432102</v>
      </c>
      <c r="D23" s="108">
        <v>50.617283950617285</v>
      </c>
      <c r="E23" s="108">
        <v>11.111111111111111</v>
      </c>
      <c r="F23" s="108">
        <v>17.283950617283949</v>
      </c>
      <c r="G23" s="108">
        <v>77.777777777777786</v>
      </c>
      <c r="H23" s="108"/>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25" x14ac:dyDescent="0.3">
      <c r="A24" s="133" t="s">
        <v>157</v>
      </c>
      <c r="B24" s="111">
        <v>70</v>
      </c>
      <c r="C24" s="108">
        <v>62.857142857142854</v>
      </c>
      <c r="D24" s="108">
        <v>24.285714285714285</v>
      </c>
      <c r="E24" s="108">
        <v>37.142857142857146</v>
      </c>
      <c r="F24" s="108">
        <v>65.714285714285708</v>
      </c>
      <c r="G24" s="108">
        <v>34.285714285714285</v>
      </c>
      <c r="H24" s="108"/>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25" x14ac:dyDescent="0.3">
      <c r="A25" s="133" t="s">
        <v>158</v>
      </c>
      <c r="B25" s="111">
        <v>60</v>
      </c>
      <c r="C25" s="108">
        <v>30.909090909090907</v>
      </c>
      <c r="D25" s="108">
        <v>3.6363636363636362</v>
      </c>
      <c r="E25" s="108">
        <v>27.27272727272727</v>
      </c>
      <c r="F25" s="108">
        <v>81.818181818181827</v>
      </c>
      <c r="G25" s="108">
        <v>16.363636363636363</v>
      </c>
      <c r="H25" s="108"/>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25" x14ac:dyDescent="0.3">
      <c r="A26" s="133" t="s">
        <v>159</v>
      </c>
      <c r="B26" s="111">
        <v>50</v>
      </c>
      <c r="C26" s="108">
        <v>69.811320754716974</v>
      </c>
      <c r="D26" s="108">
        <v>69.811320754716974</v>
      </c>
      <c r="E26" s="108" t="s">
        <v>135</v>
      </c>
      <c r="F26" s="108">
        <v>71.698113207547166</v>
      </c>
      <c r="G26" s="108">
        <v>13.20754716981132</v>
      </c>
      <c r="H26" s="108"/>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25" x14ac:dyDescent="0.3">
      <c r="A27" s="133" t="s">
        <v>160</v>
      </c>
      <c r="B27" s="111">
        <v>340</v>
      </c>
      <c r="C27" s="108">
        <v>53.197674418604649</v>
      </c>
      <c r="D27" s="108">
        <v>37.209302325581397</v>
      </c>
      <c r="E27" s="108">
        <v>13.08139534883721</v>
      </c>
      <c r="F27" s="108">
        <v>51.162790697674424</v>
      </c>
      <c r="G27" s="108">
        <v>36.627906976744185</v>
      </c>
      <c r="H27" s="108"/>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96" customFormat="1" ht="12.95" customHeight="1" x14ac:dyDescent="0.3">
      <c r="A29" s="131" t="s">
        <v>52</v>
      </c>
      <c r="B29" s="105">
        <v>2750</v>
      </c>
      <c r="C29" s="135">
        <v>46.075581395348834</v>
      </c>
      <c r="D29" s="135">
        <v>28.597383720930232</v>
      </c>
      <c r="E29" s="135">
        <v>14.716569767441861</v>
      </c>
      <c r="F29" s="135">
        <v>18.895348837209301</v>
      </c>
      <c r="G29" s="135">
        <v>45.893895348837212</v>
      </c>
      <c r="H29" s="302"/>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320" customFormat="1" ht="11.25" x14ac:dyDescent="0.3">
      <c r="A31" s="133" t="s">
        <v>161</v>
      </c>
      <c r="B31" s="111">
        <v>1020</v>
      </c>
      <c r="C31" s="108">
        <v>58.357771260997069</v>
      </c>
      <c r="D31" s="108">
        <v>39.980449657869009</v>
      </c>
      <c r="E31" s="108">
        <v>16.422287390029325</v>
      </c>
      <c r="F31" s="108">
        <v>15.249266862170089</v>
      </c>
      <c r="G31" s="108">
        <v>57.575757575757578</v>
      </c>
      <c r="H31" s="108"/>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25" x14ac:dyDescent="0.3">
      <c r="A32" s="133" t="s">
        <v>162</v>
      </c>
      <c r="B32" s="111">
        <v>680</v>
      </c>
      <c r="C32" s="108">
        <v>36.403508771929829</v>
      </c>
      <c r="D32" s="108">
        <v>14.181286549707602</v>
      </c>
      <c r="E32" s="108">
        <v>18.421052631578945</v>
      </c>
      <c r="F32" s="108">
        <v>9.3567251461988299</v>
      </c>
      <c r="G32" s="108">
        <v>41.228070175438596</v>
      </c>
      <c r="H32" s="108"/>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25" x14ac:dyDescent="0.3">
      <c r="A33" s="133" t="s">
        <v>163</v>
      </c>
      <c r="B33" s="111">
        <v>290</v>
      </c>
      <c r="C33" s="108">
        <v>31.632653061224492</v>
      </c>
      <c r="D33" s="108">
        <v>14.965986394557824</v>
      </c>
      <c r="E33" s="108">
        <v>15.646258503401361</v>
      </c>
      <c r="F33" s="108">
        <v>26.190476190476193</v>
      </c>
      <c r="G33" s="108">
        <v>31.292517006802722</v>
      </c>
      <c r="H33" s="108"/>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25" x14ac:dyDescent="0.3">
      <c r="A34" s="133" t="s">
        <v>164</v>
      </c>
      <c r="B34" s="111">
        <v>270</v>
      </c>
      <c r="C34" s="108">
        <v>42.857142857142854</v>
      </c>
      <c r="D34" s="108">
        <v>34.210526315789473</v>
      </c>
      <c r="E34" s="108">
        <v>8.6466165413533833</v>
      </c>
      <c r="F34" s="108">
        <v>21.804511278195488</v>
      </c>
      <c r="G34" s="108">
        <v>56.015037593984964</v>
      </c>
      <c r="H34" s="108"/>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25" x14ac:dyDescent="0.3">
      <c r="A35" s="133" t="s">
        <v>165</v>
      </c>
      <c r="B35" s="111">
        <v>90</v>
      </c>
      <c r="C35" s="108">
        <v>53.409090909090907</v>
      </c>
      <c r="D35" s="108">
        <v>23.863636363636363</v>
      </c>
      <c r="E35" s="108">
        <v>22.727272727272727</v>
      </c>
      <c r="F35" s="108">
        <v>29.545454545454547</v>
      </c>
      <c r="G35" s="108">
        <v>32.954545454545453</v>
      </c>
      <c r="H35" s="108"/>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25" x14ac:dyDescent="0.3">
      <c r="A36" s="133" t="s">
        <v>166</v>
      </c>
      <c r="B36" s="111">
        <v>90</v>
      </c>
      <c r="C36" s="108">
        <v>47.674418604651166</v>
      </c>
      <c r="D36" s="108">
        <v>29.069767441860467</v>
      </c>
      <c r="E36" s="108">
        <v>5.8139534883720927</v>
      </c>
      <c r="F36" s="108">
        <v>50</v>
      </c>
      <c r="G36" s="108">
        <v>26.744186046511626</v>
      </c>
      <c r="H36" s="108"/>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25" x14ac:dyDescent="0.3">
      <c r="A37" s="133" t="s">
        <v>167</v>
      </c>
      <c r="B37" s="111">
        <v>70</v>
      </c>
      <c r="C37" s="108">
        <v>58.904109589041099</v>
      </c>
      <c r="D37" s="108">
        <v>53.424657534246577</v>
      </c>
      <c r="E37" s="108">
        <v>4.10958904109589</v>
      </c>
      <c r="F37" s="108">
        <v>71.232876712328761</v>
      </c>
      <c r="G37" s="108">
        <v>17.80821917808219</v>
      </c>
      <c r="H37" s="108"/>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25" x14ac:dyDescent="0.3">
      <c r="A38" s="133" t="s">
        <v>168</v>
      </c>
      <c r="B38" s="111">
        <v>60</v>
      </c>
      <c r="C38" s="108">
        <v>39.285714285714285</v>
      </c>
      <c r="D38" s="108">
        <v>25</v>
      </c>
      <c r="E38" s="108">
        <v>7.1428571428571423</v>
      </c>
      <c r="F38" s="108">
        <v>30.357142857142854</v>
      </c>
      <c r="G38" s="108">
        <v>28.571428571428569</v>
      </c>
      <c r="H38" s="108"/>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25" x14ac:dyDescent="0.3">
      <c r="A39" s="133" t="s">
        <v>169</v>
      </c>
      <c r="B39" s="111">
        <v>50</v>
      </c>
      <c r="C39" s="108">
        <v>54</v>
      </c>
      <c r="D39" s="108">
        <v>46</v>
      </c>
      <c r="E39" s="108">
        <v>8</v>
      </c>
      <c r="F39" s="108">
        <v>20</v>
      </c>
      <c r="G39" s="108">
        <v>46</v>
      </c>
      <c r="H39" s="108"/>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25" x14ac:dyDescent="0.3">
      <c r="A40" s="133" t="s">
        <v>160</v>
      </c>
      <c r="B40" s="111">
        <v>130</v>
      </c>
      <c r="C40" s="108">
        <v>26.515151515151516</v>
      </c>
      <c r="D40" s="108">
        <v>18.181818181818183</v>
      </c>
      <c r="E40" s="108">
        <v>4.5454545454545459</v>
      </c>
      <c r="F40" s="108">
        <v>12.878787878787879</v>
      </c>
      <c r="G40" s="108">
        <v>35.606060606060609</v>
      </c>
      <c r="H40" s="108"/>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96" customFormat="1" ht="12.95" customHeight="1" x14ac:dyDescent="0.3">
      <c r="A42" s="131" t="s">
        <v>54</v>
      </c>
      <c r="B42" s="105">
        <v>2770</v>
      </c>
      <c r="C42" s="135">
        <v>65.4499457896639</v>
      </c>
      <c r="D42" s="135">
        <v>46.440187929165162</v>
      </c>
      <c r="E42" s="135">
        <v>15.576436573906758</v>
      </c>
      <c r="F42" s="135">
        <v>23.997108782074449</v>
      </c>
      <c r="G42" s="135">
        <v>44.271774485001806</v>
      </c>
      <c r="H42" s="302"/>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320" customFormat="1" ht="11.25" x14ac:dyDescent="0.3">
      <c r="A44" s="133" t="s">
        <v>170</v>
      </c>
      <c r="B44" s="111">
        <v>340</v>
      </c>
      <c r="C44" s="108">
        <v>75.218658892128275</v>
      </c>
      <c r="D44" s="108">
        <v>41.10787172011662</v>
      </c>
      <c r="E44" s="108">
        <v>32.653061224489797</v>
      </c>
      <c r="F44" s="108">
        <v>23.03206997084548</v>
      </c>
      <c r="G44" s="108">
        <v>45.18950437317784</v>
      </c>
      <c r="H44" s="108"/>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25" x14ac:dyDescent="0.3">
      <c r="A45" s="133" t="s">
        <v>171</v>
      </c>
      <c r="B45" s="111">
        <v>260</v>
      </c>
      <c r="C45" s="108">
        <v>83.07692307692308</v>
      </c>
      <c r="D45" s="108">
        <v>60.38461538461538</v>
      </c>
      <c r="E45" s="108">
        <v>14.23076923076923</v>
      </c>
      <c r="F45" s="108">
        <v>20.384615384615383</v>
      </c>
      <c r="G45" s="108">
        <v>58.846153846153847</v>
      </c>
      <c r="H45" s="108"/>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25" x14ac:dyDescent="0.3">
      <c r="A46" s="133" t="s">
        <v>172</v>
      </c>
      <c r="B46" s="111">
        <v>260</v>
      </c>
      <c r="C46" s="108">
        <v>90.588235294117652</v>
      </c>
      <c r="D46" s="108">
        <v>76.862745098039227</v>
      </c>
      <c r="E46" s="108">
        <v>10.980392156862745</v>
      </c>
      <c r="F46" s="108">
        <v>82.35294117647058</v>
      </c>
      <c r="G46" s="108">
        <v>13.725490196078432</v>
      </c>
      <c r="H46" s="108"/>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25" x14ac:dyDescent="0.3">
      <c r="A47" s="133" t="s">
        <v>173</v>
      </c>
      <c r="B47" s="111">
        <v>250</v>
      </c>
      <c r="C47" s="108">
        <v>78.714859437751002</v>
      </c>
      <c r="D47" s="108">
        <v>63.855421686746979</v>
      </c>
      <c r="E47" s="108">
        <v>8.4337349397590362</v>
      </c>
      <c r="F47" s="108">
        <v>23.293172690763054</v>
      </c>
      <c r="G47" s="108">
        <v>54.618473895582333</v>
      </c>
      <c r="H47" s="108"/>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25" x14ac:dyDescent="0.3">
      <c r="A48" s="133" t="s">
        <v>174</v>
      </c>
      <c r="B48" s="111">
        <v>200</v>
      </c>
      <c r="C48" s="108">
        <v>20.398009950248756</v>
      </c>
      <c r="D48" s="108">
        <v>13.930348258706468</v>
      </c>
      <c r="E48" s="108">
        <v>4.9751243781094532</v>
      </c>
      <c r="F48" s="108">
        <v>16.417910447761194</v>
      </c>
      <c r="G48" s="108">
        <v>70.149253731343293</v>
      </c>
      <c r="H48" s="108"/>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25" x14ac:dyDescent="0.3">
      <c r="A49" s="133" t="s">
        <v>175</v>
      </c>
      <c r="B49" s="111">
        <v>190</v>
      </c>
      <c r="C49" s="108">
        <v>68.085106382978722</v>
      </c>
      <c r="D49" s="108">
        <v>50.531914893617028</v>
      </c>
      <c r="E49" s="108">
        <v>14.893617021276595</v>
      </c>
      <c r="F49" s="108">
        <v>25.531914893617021</v>
      </c>
      <c r="G49" s="108">
        <v>37.765957446808514</v>
      </c>
      <c r="H49" s="108"/>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25" x14ac:dyDescent="0.3">
      <c r="A50" s="133" t="s">
        <v>176</v>
      </c>
      <c r="B50" s="111">
        <v>160</v>
      </c>
      <c r="C50" s="108">
        <v>67.901234567901241</v>
      </c>
      <c r="D50" s="108">
        <v>35.802469135802468</v>
      </c>
      <c r="E50" s="108">
        <v>29.629629629629626</v>
      </c>
      <c r="F50" s="108">
        <v>7.4074074074074066</v>
      </c>
      <c r="G50" s="108">
        <v>71.604938271604937</v>
      </c>
      <c r="H50" s="108"/>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22.5" x14ac:dyDescent="0.3">
      <c r="A51" s="133" t="s">
        <v>177</v>
      </c>
      <c r="B51" s="111">
        <v>120</v>
      </c>
      <c r="C51" s="108">
        <v>60.975609756097562</v>
      </c>
      <c r="D51" s="108">
        <v>55.284552845528459</v>
      </c>
      <c r="E51" s="108">
        <v>5.6910569105691051</v>
      </c>
      <c r="F51" s="108">
        <v>9.7560975609756095</v>
      </c>
      <c r="G51" s="108">
        <v>59.349593495934961</v>
      </c>
      <c r="H51" s="108"/>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25" x14ac:dyDescent="0.3">
      <c r="A52" s="133" t="s">
        <v>178</v>
      </c>
      <c r="B52" s="111">
        <v>110</v>
      </c>
      <c r="C52" s="108">
        <v>16.037735849056602</v>
      </c>
      <c r="D52" s="108">
        <v>6.6037735849056602</v>
      </c>
      <c r="E52" s="108">
        <v>9.433962264150944</v>
      </c>
      <c r="F52" s="108">
        <v>5.6603773584905666</v>
      </c>
      <c r="G52" s="108">
        <v>13.20754716981132</v>
      </c>
      <c r="H52" s="108"/>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25" x14ac:dyDescent="0.3">
      <c r="A53" s="133" t="s">
        <v>179</v>
      </c>
      <c r="B53" s="111">
        <v>100</v>
      </c>
      <c r="C53" s="108">
        <v>40.776699029126213</v>
      </c>
      <c r="D53" s="108">
        <v>34.95145631067961</v>
      </c>
      <c r="E53" s="108">
        <v>5.825242718446602</v>
      </c>
      <c r="F53" s="108">
        <v>42.718446601941743</v>
      </c>
      <c r="G53" s="108">
        <v>26.21359223300971</v>
      </c>
      <c r="H53" s="108"/>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11.25" x14ac:dyDescent="0.3">
      <c r="A54" s="133" t="s">
        <v>180</v>
      </c>
      <c r="B54" s="111">
        <v>100</v>
      </c>
      <c r="C54" s="108">
        <v>59.183673469387756</v>
      </c>
      <c r="D54" s="108">
        <v>45.91836734693878</v>
      </c>
      <c r="E54" s="108">
        <v>12.244897959183673</v>
      </c>
      <c r="F54" s="108">
        <v>28.571428571428569</v>
      </c>
      <c r="G54" s="108">
        <v>24.489795918367346</v>
      </c>
      <c r="H54" s="108"/>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25" x14ac:dyDescent="0.3">
      <c r="A55" s="133" t="s">
        <v>181</v>
      </c>
      <c r="B55" s="111">
        <v>90</v>
      </c>
      <c r="C55" s="108">
        <v>29.032258064516132</v>
      </c>
      <c r="D55" s="108">
        <v>2.1505376344086025</v>
      </c>
      <c r="E55" s="108">
        <v>26.881720430107524</v>
      </c>
      <c r="F55" s="108">
        <v>4.3010752688172049</v>
      </c>
      <c r="G55" s="108">
        <v>53.763440860215049</v>
      </c>
      <c r="H55" s="108"/>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25" x14ac:dyDescent="0.3">
      <c r="A56" s="133" t="s">
        <v>160</v>
      </c>
      <c r="B56" s="111">
        <v>590</v>
      </c>
      <c r="C56" s="108">
        <v>70.307167235494887</v>
      </c>
      <c r="D56" s="108">
        <v>50</v>
      </c>
      <c r="E56" s="108">
        <v>14.846416382252558</v>
      </c>
      <c r="F56" s="108">
        <v>13.139931740614335</v>
      </c>
      <c r="G56" s="108">
        <v>39.249146757679185</v>
      </c>
      <c r="H56" s="108"/>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96" customFormat="1" ht="12.95" customHeight="1" x14ac:dyDescent="0.3">
      <c r="A58" s="131" t="s">
        <v>57</v>
      </c>
      <c r="B58" s="105" t="s">
        <v>135</v>
      </c>
      <c r="C58" s="135" t="s">
        <v>135</v>
      </c>
      <c r="D58" s="135" t="s">
        <v>135</v>
      </c>
      <c r="E58" s="135" t="s">
        <v>135</v>
      </c>
      <c r="F58" s="135" t="s">
        <v>135</v>
      </c>
      <c r="G58" s="135" t="s">
        <v>135</v>
      </c>
      <c r="H58" s="302"/>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320" customFormat="1" ht="11.25" x14ac:dyDescent="0.3">
      <c r="A60" s="133" t="s">
        <v>182</v>
      </c>
      <c r="B60" s="111">
        <v>860</v>
      </c>
      <c r="C60" s="108">
        <v>28.587962962962965</v>
      </c>
      <c r="D60" s="108">
        <v>21.75925925925926</v>
      </c>
      <c r="E60" s="108">
        <v>1.7361111111111112</v>
      </c>
      <c r="F60" s="108">
        <v>1.0416666666666665</v>
      </c>
      <c r="G60" s="108">
        <v>46.643518518518519</v>
      </c>
      <c r="H60" s="291"/>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25" x14ac:dyDescent="0.3">
      <c r="A61" s="133" t="s">
        <v>183</v>
      </c>
      <c r="B61" s="111">
        <v>560</v>
      </c>
      <c r="C61" s="108">
        <v>39.32384341637011</v>
      </c>
      <c r="D61" s="108">
        <v>30.2491103202847</v>
      </c>
      <c r="E61" s="108">
        <v>2.3131672597864767</v>
      </c>
      <c r="F61" s="108">
        <v>2.4911032028469751</v>
      </c>
      <c r="G61" s="108">
        <v>14.768683274021353</v>
      </c>
      <c r="H61" s="291"/>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25" x14ac:dyDescent="0.3">
      <c r="A62" s="133" t="s">
        <v>184</v>
      </c>
      <c r="B62" s="111">
        <v>70</v>
      </c>
      <c r="C62" s="108">
        <v>31.428571428571427</v>
      </c>
      <c r="D62" s="108">
        <v>25.714285714285712</v>
      </c>
      <c r="E62" s="108">
        <v>4.2857142857142856</v>
      </c>
      <c r="F62" s="108">
        <v>15.714285714285714</v>
      </c>
      <c r="G62" s="108">
        <v>32.857142857142854</v>
      </c>
      <c r="H62" s="291"/>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25" x14ac:dyDescent="0.3">
      <c r="A63" s="133" t="s">
        <v>185</v>
      </c>
      <c r="B63" s="111">
        <v>60</v>
      </c>
      <c r="C63" s="108">
        <v>28.07017543859649</v>
      </c>
      <c r="D63" s="108">
        <v>22.807017543859647</v>
      </c>
      <c r="E63" s="108">
        <v>5.2631578947368416</v>
      </c>
      <c r="F63" s="108">
        <v>14.035087719298245</v>
      </c>
      <c r="G63" s="108">
        <v>82.456140350877192</v>
      </c>
      <c r="H63" s="291"/>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25" x14ac:dyDescent="0.3">
      <c r="A64" s="133" t="s">
        <v>160</v>
      </c>
      <c r="B64" s="111">
        <v>60</v>
      </c>
      <c r="C64" s="108">
        <v>50</v>
      </c>
      <c r="D64" s="108">
        <v>12.5</v>
      </c>
      <c r="E64" s="108">
        <v>37.5</v>
      </c>
      <c r="F64" s="108" t="s">
        <v>135</v>
      </c>
      <c r="G64" s="108">
        <v>53.125</v>
      </c>
      <c r="H64" s="291"/>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
      <c r="A65" s="376"/>
      <c r="B65" s="377"/>
      <c r="C65" s="378"/>
      <c r="D65" s="378"/>
      <c r="E65" s="378"/>
      <c r="F65" s="378"/>
      <c r="G65" s="378"/>
      <c r="H65" s="140"/>
      <c r="I65" s="108"/>
      <c r="J65" s="108"/>
      <c r="K65" s="323"/>
      <c r="L65" s="569"/>
      <c r="M65" s="569"/>
      <c r="N65" s="569"/>
      <c r="O65" s="569"/>
      <c r="P65" s="569"/>
      <c r="Q65" s="569"/>
      <c r="R65" s="569"/>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25">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5" customHeight="1" x14ac:dyDescent="0.3">
      <c r="A67" s="570" t="s">
        <v>122</v>
      </c>
      <c r="B67" s="570"/>
      <c r="C67" s="570"/>
      <c r="D67" s="570"/>
      <c r="E67" s="570"/>
      <c r="F67" s="570"/>
      <c r="G67" s="570"/>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5" customHeight="1" x14ac:dyDescent="0.3">
      <c r="A68" s="570" t="s">
        <v>123</v>
      </c>
      <c r="B68" s="570"/>
      <c r="C68" s="570"/>
      <c r="D68" s="570"/>
      <c r="E68" s="570"/>
      <c r="F68" s="570"/>
      <c r="G68" s="570"/>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3">
      <c r="A69" s="571" t="s">
        <v>92</v>
      </c>
      <c r="B69" s="571"/>
      <c r="C69" s="571"/>
      <c r="D69" s="571"/>
      <c r="E69" s="571"/>
      <c r="F69" s="571"/>
      <c r="G69" s="571"/>
      <c r="H69" s="333"/>
      <c r="I69" s="333"/>
      <c r="J69" s="333"/>
    </row>
    <row r="70" spans="1:251" s="335" customFormat="1" ht="11.45" customHeight="1" x14ac:dyDescent="0.3">
      <c r="A70" s="567" t="s">
        <v>136</v>
      </c>
      <c r="B70" s="567"/>
      <c r="C70" s="567"/>
      <c r="D70" s="567"/>
      <c r="E70" s="567"/>
      <c r="F70" s="567"/>
      <c r="G70" s="567"/>
      <c r="N70" s="336"/>
      <c r="O70" s="337"/>
      <c r="P70" s="337"/>
      <c r="Q70" s="337"/>
      <c r="R70" s="337"/>
      <c r="S70" s="337"/>
      <c r="T70" s="337"/>
      <c r="U70" s="337"/>
      <c r="V70" s="337"/>
      <c r="W70" s="337"/>
      <c r="X70" s="337"/>
    </row>
    <row r="71" spans="1:251" x14ac:dyDescent="0.2">
      <c r="A71" s="143"/>
      <c r="B71" s="143"/>
      <c r="C71" s="143"/>
      <c r="D71" s="143"/>
      <c r="E71" s="143"/>
      <c r="F71" s="143"/>
      <c r="G71" s="143"/>
      <c r="L71" s="143"/>
      <c r="M71" s="143"/>
      <c r="N71" s="282"/>
      <c r="O71" s="283"/>
      <c r="P71" s="283"/>
      <c r="Q71" s="283"/>
      <c r="R71" s="283"/>
      <c r="S71" s="283"/>
      <c r="T71" s="283"/>
      <c r="U71" s="283"/>
      <c r="V71" s="283"/>
      <c r="W71" s="283"/>
      <c r="X71" s="283"/>
    </row>
    <row r="72" spans="1:251" x14ac:dyDescent="0.2">
      <c r="L72" s="143"/>
      <c r="M72" s="143"/>
      <c r="N72" s="282"/>
      <c r="O72" s="283"/>
      <c r="P72" s="283"/>
      <c r="Q72" s="283"/>
      <c r="R72" s="283"/>
      <c r="S72" s="283"/>
      <c r="T72" s="283"/>
      <c r="U72" s="283"/>
      <c r="V72" s="283"/>
      <c r="W72" s="283"/>
      <c r="X72" s="283"/>
    </row>
    <row r="73" spans="1:251" x14ac:dyDescent="0.2">
      <c r="L73" s="143"/>
      <c r="M73" s="143"/>
      <c r="N73" s="282"/>
      <c r="O73" s="283"/>
      <c r="P73" s="283"/>
      <c r="Q73" s="283"/>
      <c r="R73" s="283"/>
      <c r="S73" s="283"/>
      <c r="T73" s="283"/>
      <c r="U73" s="283"/>
      <c r="V73" s="283"/>
      <c r="W73" s="283"/>
      <c r="X73" s="283"/>
    </row>
    <row r="74" spans="1:251" x14ac:dyDescent="0.2">
      <c r="L74" s="143"/>
      <c r="M74" s="143"/>
      <c r="N74" s="282"/>
      <c r="O74" s="283"/>
      <c r="P74" s="283"/>
      <c r="Q74" s="283"/>
      <c r="R74" s="283"/>
      <c r="S74" s="283"/>
      <c r="T74" s="283"/>
      <c r="U74" s="283"/>
      <c r="V74" s="283"/>
      <c r="W74" s="283"/>
      <c r="X74" s="283"/>
    </row>
    <row r="75" spans="1:251" x14ac:dyDescent="0.2">
      <c r="L75" s="143"/>
      <c r="M75" s="143"/>
      <c r="N75" s="282"/>
      <c r="O75" s="283"/>
      <c r="P75" s="283"/>
      <c r="Q75" s="283"/>
      <c r="R75" s="283"/>
      <c r="S75" s="283"/>
      <c r="T75" s="283"/>
      <c r="U75" s="283"/>
      <c r="V75" s="283"/>
      <c r="W75" s="283"/>
      <c r="X75" s="283"/>
    </row>
    <row r="76" spans="1:251" x14ac:dyDescent="0.2">
      <c r="L76" s="143"/>
      <c r="M76" s="143"/>
      <c r="N76" s="282"/>
      <c r="O76" s="283"/>
      <c r="P76" s="283"/>
      <c r="Q76" s="283"/>
      <c r="R76" s="283"/>
      <c r="S76" s="283"/>
      <c r="T76" s="283"/>
      <c r="U76" s="283"/>
      <c r="V76" s="283"/>
      <c r="W76" s="283"/>
      <c r="X76" s="283"/>
    </row>
    <row r="77" spans="1:251" x14ac:dyDescent="0.2">
      <c r="L77" s="143"/>
      <c r="M77" s="143"/>
      <c r="N77" s="282"/>
      <c r="O77" s="283"/>
      <c r="P77" s="283"/>
      <c r="Q77" s="283"/>
      <c r="R77" s="283"/>
      <c r="S77" s="283"/>
      <c r="T77" s="283"/>
      <c r="U77" s="283"/>
      <c r="V77" s="283"/>
      <c r="W77" s="283"/>
      <c r="X77" s="283"/>
    </row>
    <row r="78" spans="1:251" x14ac:dyDescent="0.2">
      <c r="L78" s="143"/>
      <c r="M78" s="143"/>
      <c r="N78" s="282"/>
      <c r="O78" s="283"/>
      <c r="P78" s="283"/>
      <c r="Q78" s="283"/>
      <c r="R78" s="283"/>
      <c r="S78" s="283"/>
      <c r="T78" s="283"/>
      <c r="U78" s="283"/>
      <c r="V78" s="283"/>
      <c r="W78" s="283"/>
      <c r="X78" s="283"/>
    </row>
    <row r="79" spans="1:251" x14ac:dyDescent="0.2">
      <c r="L79" s="143"/>
      <c r="M79" s="143"/>
      <c r="N79" s="282"/>
      <c r="O79" s="283"/>
      <c r="P79" s="283"/>
      <c r="Q79" s="283"/>
      <c r="R79" s="283"/>
      <c r="S79" s="283"/>
      <c r="T79" s="283"/>
      <c r="U79" s="283"/>
      <c r="V79" s="283"/>
      <c r="W79" s="283"/>
      <c r="X79" s="283"/>
    </row>
    <row r="80" spans="1:251" x14ac:dyDescent="0.2">
      <c r="L80" s="143"/>
      <c r="M80" s="143"/>
      <c r="N80" s="282"/>
      <c r="O80" s="283"/>
      <c r="P80" s="283"/>
      <c r="Q80" s="283"/>
      <c r="R80" s="283"/>
      <c r="S80" s="283"/>
      <c r="T80" s="283"/>
      <c r="U80" s="283"/>
      <c r="V80" s="283"/>
      <c r="W80" s="283"/>
      <c r="X80" s="283"/>
    </row>
    <row r="81" spans="12:24" x14ac:dyDescent="0.2">
      <c r="L81" s="143"/>
      <c r="M81" s="143"/>
      <c r="N81" s="282"/>
      <c r="O81" s="283"/>
      <c r="P81" s="283"/>
      <c r="Q81" s="283"/>
      <c r="R81" s="283"/>
      <c r="S81" s="283"/>
      <c r="T81" s="283"/>
      <c r="U81" s="283"/>
      <c r="V81" s="283"/>
      <c r="W81" s="283"/>
      <c r="X81" s="283"/>
    </row>
    <row r="82" spans="12:24" x14ac:dyDescent="0.2">
      <c r="L82" s="143"/>
      <c r="M82" s="143"/>
      <c r="N82" s="282"/>
      <c r="O82" s="283"/>
      <c r="P82" s="283"/>
      <c r="Q82" s="283"/>
      <c r="R82" s="283"/>
      <c r="S82" s="283"/>
      <c r="T82" s="283"/>
      <c r="U82" s="283"/>
      <c r="V82" s="283"/>
      <c r="W82" s="283"/>
      <c r="X82" s="283"/>
    </row>
    <row r="83" spans="12:24" x14ac:dyDescent="0.2">
      <c r="L83" s="143"/>
      <c r="M83" s="143"/>
      <c r="N83" s="282"/>
      <c r="O83" s="283"/>
      <c r="P83" s="283"/>
      <c r="Q83" s="283"/>
      <c r="R83" s="283"/>
      <c r="S83" s="283"/>
      <c r="T83" s="283"/>
      <c r="U83" s="283"/>
      <c r="V83" s="283"/>
      <c r="W83" s="283"/>
      <c r="X83" s="283"/>
    </row>
    <row r="84" spans="12:24" x14ac:dyDescent="0.2">
      <c r="L84" s="143"/>
      <c r="M84" s="143"/>
      <c r="N84" s="282"/>
      <c r="O84" s="283"/>
      <c r="P84" s="283"/>
      <c r="Q84" s="283"/>
      <c r="R84" s="283"/>
      <c r="S84" s="283"/>
      <c r="T84" s="283"/>
      <c r="U84" s="283"/>
      <c r="V84" s="283"/>
      <c r="W84" s="283"/>
      <c r="X84" s="283"/>
    </row>
    <row r="85" spans="12:24" x14ac:dyDescent="0.2">
      <c r="L85" s="143"/>
      <c r="M85" s="143"/>
      <c r="N85" s="282"/>
      <c r="O85" s="283"/>
      <c r="P85" s="283"/>
      <c r="Q85" s="283"/>
      <c r="R85" s="283"/>
      <c r="S85" s="283"/>
      <c r="T85" s="283"/>
      <c r="U85" s="283"/>
      <c r="V85" s="283"/>
      <c r="W85" s="283"/>
      <c r="X85" s="283"/>
    </row>
    <row r="86" spans="12:24" x14ac:dyDescent="0.2">
      <c r="L86" s="143"/>
      <c r="M86" s="143"/>
      <c r="N86" s="282"/>
      <c r="O86" s="283"/>
      <c r="P86" s="283"/>
      <c r="Q86" s="283"/>
      <c r="R86" s="283"/>
      <c r="S86" s="283"/>
      <c r="T86" s="283"/>
      <c r="U86" s="283"/>
      <c r="V86" s="283"/>
      <c r="W86" s="283"/>
      <c r="X86" s="283"/>
    </row>
    <row r="87" spans="12:24" x14ac:dyDescent="0.2">
      <c r="L87" s="143"/>
      <c r="M87" s="143"/>
      <c r="N87" s="282"/>
      <c r="O87" s="283"/>
      <c r="P87" s="283"/>
      <c r="Q87" s="283"/>
      <c r="R87" s="283"/>
      <c r="S87" s="283"/>
      <c r="T87" s="283"/>
      <c r="U87" s="283"/>
      <c r="V87" s="283"/>
      <c r="W87" s="283"/>
      <c r="X87" s="283"/>
    </row>
    <row r="88" spans="12:24" x14ac:dyDescent="0.2">
      <c r="L88" s="143"/>
      <c r="M88" s="143"/>
      <c r="N88" s="282"/>
      <c r="O88" s="283"/>
      <c r="P88" s="283"/>
      <c r="Q88" s="283"/>
      <c r="R88" s="283"/>
      <c r="S88" s="283"/>
      <c r="T88" s="283"/>
      <c r="U88" s="283"/>
      <c r="V88" s="283"/>
      <c r="W88" s="283"/>
      <c r="X88" s="283"/>
    </row>
    <row r="89" spans="12:24" x14ac:dyDescent="0.2">
      <c r="L89" s="143"/>
      <c r="M89" s="143"/>
      <c r="N89" s="282"/>
      <c r="O89" s="283"/>
      <c r="P89" s="283"/>
      <c r="Q89" s="283"/>
      <c r="R89" s="283"/>
      <c r="S89" s="283"/>
      <c r="T89" s="283"/>
      <c r="U89" s="283"/>
      <c r="V89" s="283"/>
      <c r="W89" s="283"/>
      <c r="X89" s="283"/>
    </row>
    <row r="90" spans="12:24" x14ac:dyDescent="0.2">
      <c r="L90" s="143"/>
      <c r="M90" s="143"/>
      <c r="N90" s="282"/>
      <c r="O90" s="283"/>
      <c r="P90" s="283"/>
      <c r="Q90" s="283"/>
      <c r="R90" s="283"/>
      <c r="S90" s="283"/>
      <c r="T90" s="283"/>
      <c r="U90" s="283"/>
      <c r="V90" s="283"/>
      <c r="W90" s="283"/>
      <c r="X90" s="283"/>
    </row>
    <row r="91" spans="12:24" x14ac:dyDescent="0.2">
      <c r="L91" s="143"/>
      <c r="M91" s="143"/>
      <c r="N91" s="282"/>
      <c r="O91" s="283"/>
      <c r="P91" s="283"/>
      <c r="Q91" s="283"/>
      <c r="R91" s="283"/>
      <c r="S91" s="283"/>
      <c r="T91" s="283"/>
      <c r="U91" s="283"/>
      <c r="V91" s="283"/>
      <c r="W91" s="283"/>
      <c r="X91" s="283"/>
    </row>
    <row r="92" spans="12:24" x14ac:dyDescent="0.2">
      <c r="L92" s="143"/>
      <c r="M92" s="143"/>
      <c r="N92" s="282"/>
      <c r="O92" s="283"/>
      <c r="P92" s="283"/>
      <c r="Q92" s="283"/>
      <c r="R92" s="283"/>
      <c r="S92" s="283"/>
      <c r="T92" s="283"/>
      <c r="U92" s="283"/>
      <c r="V92" s="283"/>
      <c r="W92" s="283"/>
      <c r="X92" s="283"/>
    </row>
    <row r="93" spans="12:24" x14ac:dyDescent="0.2">
      <c r="L93" s="143"/>
      <c r="M93" s="143"/>
      <c r="N93" s="282"/>
      <c r="O93" s="283"/>
      <c r="P93" s="283"/>
      <c r="Q93" s="283"/>
      <c r="R93" s="283"/>
      <c r="S93" s="283"/>
      <c r="T93" s="283"/>
      <c r="U93" s="283"/>
      <c r="V93" s="283"/>
      <c r="W93" s="283"/>
      <c r="X93" s="283"/>
    </row>
    <row r="94" spans="12:24" x14ac:dyDescent="0.2">
      <c r="L94" s="143"/>
      <c r="M94" s="143"/>
      <c r="N94" s="282"/>
      <c r="O94" s="283"/>
      <c r="P94" s="283"/>
      <c r="Q94" s="283"/>
      <c r="R94" s="283"/>
      <c r="S94" s="283"/>
      <c r="T94" s="283"/>
      <c r="U94" s="283"/>
      <c r="V94" s="283"/>
      <c r="W94" s="283"/>
      <c r="X94" s="283"/>
    </row>
    <row r="95" spans="12:24" x14ac:dyDescent="0.2">
      <c r="L95" s="143"/>
      <c r="M95" s="143"/>
      <c r="N95" s="282"/>
      <c r="O95" s="283"/>
      <c r="P95" s="283"/>
      <c r="Q95" s="283"/>
      <c r="R95" s="283"/>
      <c r="S95" s="283"/>
      <c r="T95" s="283"/>
      <c r="U95" s="283"/>
      <c r="V95" s="283"/>
      <c r="W95" s="283"/>
      <c r="X95" s="283"/>
    </row>
    <row r="96" spans="12:24" x14ac:dyDescent="0.2">
      <c r="L96" s="143"/>
      <c r="M96" s="143"/>
      <c r="N96" s="282"/>
      <c r="O96" s="283"/>
      <c r="P96" s="283"/>
      <c r="Q96" s="283"/>
      <c r="R96" s="283"/>
      <c r="S96" s="283"/>
      <c r="T96" s="283"/>
      <c r="U96" s="283"/>
      <c r="V96" s="283"/>
      <c r="W96" s="283"/>
      <c r="X96" s="283"/>
    </row>
    <row r="97" spans="12:24" x14ac:dyDescent="0.2">
      <c r="L97" s="143"/>
      <c r="M97" s="143"/>
      <c r="N97" s="282"/>
      <c r="O97" s="283"/>
      <c r="P97" s="283"/>
      <c r="Q97" s="283"/>
      <c r="R97" s="283"/>
      <c r="S97" s="283"/>
      <c r="T97" s="283"/>
      <c r="U97" s="283"/>
      <c r="V97" s="283"/>
      <c r="W97" s="283"/>
      <c r="X97" s="283"/>
    </row>
    <row r="98" spans="12:24" x14ac:dyDescent="0.2">
      <c r="L98" s="143"/>
      <c r="M98" s="143"/>
      <c r="N98" s="282"/>
      <c r="O98" s="283"/>
      <c r="P98" s="283"/>
      <c r="Q98" s="283"/>
      <c r="R98" s="283"/>
      <c r="S98" s="283"/>
      <c r="T98" s="283"/>
      <c r="U98" s="283"/>
      <c r="V98" s="283"/>
      <c r="W98" s="283"/>
      <c r="X98" s="283"/>
    </row>
    <row r="99" spans="12:24" x14ac:dyDescent="0.2">
      <c r="L99" s="143"/>
      <c r="M99" s="143"/>
      <c r="N99" s="282"/>
      <c r="O99" s="283"/>
      <c r="P99" s="283"/>
      <c r="Q99" s="283"/>
      <c r="R99" s="283"/>
      <c r="S99" s="283"/>
      <c r="T99" s="283"/>
      <c r="U99" s="283"/>
      <c r="V99" s="283"/>
      <c r="W99" s="283"/>
      <c r="X99" s="283"/>
    </row>
    <row r="100" spans="12:24" x14ac:dyDescent="0.2">
      <c r="L100" s="143"/>
      <c r="M100" s="143"/>
      <c r="N100" s="282"/>
      <c r="O100" s="283"/>
      <c r="P100" s="283"/>
      <c r="Q100" s="283"/>
      <c r="R100" s="283"/>
      <c r="S100" s="283"/>
      <c r="T100" s="283"/>
      <c r="U100" s="283"/>
      <c r="V100" s="283"/>
      <c r="W100" s="283"/>
      <c r="X100" s="283"/>
    </row>
    <row r="101" spans="12:24" x14ac:dyDescent="0.2">
      <c r="L101" s="143"/>
      <c r="M101" s="143"/>
      <c r="N101" s="282"/>
      <c r="O101" s="283"/>
      <c r="P101" s="283"/>
      <c r="Q101" s="283"/>
      <c r="R101" s="283"/>
      <c r="S101" s="283"/>
      <c r="T101" s="283"/>
      <c r="U101" s="283"/>
      <c r="V101" s="283"/>
      <c r="W101" s="283"/>
      <c r="X101" s="283"/>
    </row>
    <row r="102" spans="12:24" x14ac:dyDescent="0.2">
      <c r="L102" s="143"/>
      <c r="M102" s="143"/>
      <c r="N102" s="282"/>
      <c r="O102" s="283"/>
      <c r="P102" s="283"/>
      <c r="Q102" s="283"/>
      <c r="R102" s="283"/>
      <c r="S102" s="283"/>
      <c r="T102" s="283"/>
      <c r="U102" s="283"/>
      <c r="V102" s="283"/>
      <c r="W102" s="283"/>
      <c r="X102" s="283"/>
    </row>
    <row r="103" spans="12:24" x14ac:dyDescent="0.2">
      <c r="L103" s="143"/>
      <c r="M103" s="143"/>
      <c r="N103" s="282"/>
      <c r="O103" s="283"/>
      <c r="P103" s="283"/>
      <c r="Q103" s="283"/>
      <c r="R103" s="283"/>
      <c r="S103" s="283"/>
      <c r="T103" s="283"/>
      <c r="U103" s="283"/>
      <c r="V103" s="283"/>
      <c r="W103" s="283"/>
      <c r="X103" s="283"/>
    </row>
    <row r="104" spans="12:24" x14ac:dyDescent="0.2">
      <c r="L104" s="143"/>
      <c r="M104" s="143"/>
      <c r="N104" s="282"/>
      <c r="O104" s="283"/>
      <c r="P104" s="283"/>
      <c r="Q104" s="283"/>
      <c r="R104" s="283"/>
      <c r="S104" s="283"/>
      <c r="T104" s="283"/>
      <c r="U104" s="283"/>
      <c r="V104" s="283"/>
      <c r="W104" s="283"/>
      <c r="X104" s="283"/>
    </row>
    <row r="105" spans="12:24" x14ac:dyDescent="0.2">
      <c r="L105" s="143"/>
      <c r="M105" s="143"/>
      <c r="N105" s="282"/>
      <c r="O105" s="283"/>
      <c r="P105" s="283"/>
      <c r="Q105" s="283"/>
      <c r="R105" s="283"/>
      <c r="S105" s="283"/>
      <c r="T105" s="283"/>
      <c r="U105" s="283"/>
      <c r="V105" s="283"/>
      <c r="W105" s="283"/>
      <c r="X105" s="283"/>
    </row>
    <row r="106" spans="12:24" x14ac:dyDescent="0.2">
      <c r="L106" s="143"/>
      <c r="M106" s="143"/>
      <c r="N106" s="282"/>
      <c r="O106" s="283"/>
      <c r="P106" s="283"/>
      <c r="Q106" s="283"/>
      <c r="R106" s="283"/>
      <c r="S106" s="283"/>
      <c r="T106" s="283"/>
      <c r="U106" s="283"/>
      <c r="V106" s="283"/>
      <c r="W106" s="283"/>
      <c r="X106" s="283"/>
    </row>
    <row r="107" spans="12:24" x14ac:dyDescent="0.2">
      <c r="L107" s="143"/>
      <c r="M107" s="143"/>
      <c r="N107" s="282"/>
      <c r="O107" s="283"/>
      <c r="P107" s="283"/>
      <c r="Q107" s="283"/>
      <c r="R107" s="283"/>
      <c r="S107" s="283"/>
      <c r="T107" s="283"/>
      <c r="U107" s="283"/>
      <c r="V107" s="283"/>
      <c r="W107" s="283"/>
      <c r="X107" s="283"/>
    </row>
    <row r="108" spans="12:24" x14ac:dyDescent="0.2">
      <c r="L108" s="143"/>
      <c r="M108" s="143"/>
      <c r="N108" s="282"/>
      <c r="O108" s="283"/>
      <c r="P108" s="283"/>
      <c r="Q108" s="283"/>
      <c r="R108" s="283"/>
      <c r="S108" s="283"/>
      <c r="T108" s="283"/>
      <c r="U108" s="283"/>
      <c r="V108" s="283"/>
      <c r="W108" s="283"/>
      <c r="X108" s="283"/>
    </row>
    <row r="109" spans="12:24" x14ac:dyDescent="0.2">
      <c r="L109" s="143"/>
      <c r="M109" s="143"/>
      <c r="N109" s="282"/>
      <c r="O109" s="283"/>
      <c r="P109" s="283"/>
      <c r="Q109" s="283"/>
      <c r="R109" s="283"/>
      <c r="S109" s="283"/>
      <c r="T109" s="283"/>
      <c r="U109" s="283"/>
      <c r="V109" s="283"/>
      <c r="W109" s="283"/>
      <c r="X109" s="283"/>
    </row>
    <row r="110" spans="12:24" x14ac:dyDescent="0.2">
      <c r="L110" s="143"/>
      <c r="M110" s="143"/>
      <c r="N110" s="282"/>
      <c r="O110" s="283"/>
      <c r="P110" s="283"/>
      <c r="Q110" s="283"/>
      <c r="R110" s="283"/>
      <c r="S110" s="283"/>
      <c r="T110" s="283"/>
      <c r="U110" s="283"/>
      <c r="V110" s="283"/>
      <c r="W110" s="283"/>
      <c r="X110" s="283"/>
    </row>
    <row r="111" spans="12:24" x14ac:dyDescent="0.2">
      <c r="L111" s="143"/>
      <c r="M111" s="143"/>
      <c r="N111" s="282"/>
      <c r="O111" s="283"/>
      <c r="P111" s="283"/>
      <c r="Q111" s="283"/>
      <c r="R111" s="283"/>
      <c r="S111" s="283"/>
      <c r="T111" s="283"/>
      <c r="U111" s="283"/>
      <c r="V111" s="283"/>
      <c r="W111" s="283"/>
      <c r="X111" s="283"/>
    </row>
    <row r="112" spans="12:24" x14ac:dyDescent="0.2">
      <c r="L112" s="143"/>
      <c r="M112" s="143"/>
      <c r="N112" s="282"/>
      <c r="O112" s="283"/>
      <c r="P112" s="283"/>
      <c r="Q112" s="283"/>
      <c r="R112" s="283"/>
      <c r="S112" s="283"/>
      <c r="T112" s="283"/>
      <c r="U112" s="283"/>
      <c r="V112" s="283"/>
      <c r="W112" s="283"/>
      <c r="X112" s="283"/>
    </row>
    <row r="113" spans="12:24" x14ac:dyDescent="0.2">
      <c r="L113" s="143"/>
      <c r="M113" s="143"/>
      <c r="N113" s="282"/>
      <c r="O113" s="283"/>
      <c r="P113" s="283"/>
      <c r="Q113" s="283"/>
      <c r="R113" s="283"/>
      <c r="S113" s="283"/>
      <c r="T113" s="283"/>
      <c r="U113" s="283"/>
      <c r="V113" s="283"/>
      <c r="W113" s="283"/>
      <c r="X113" s="283"/>
    </row>
    <row r="114" spans="12:24" x14ac:dyDescent="0.2">
      <c r="L114" s="143"/>
      <c r="M114" s="143"/>
      <c r="N114" s="282"/>
      <c r="O114" s="283"/>
      <c r="P114" s="283"/>
      <c r="Q114" s="283"/>
      <c r="R114" s="283"/>
      <c r="S114" s="283"/>
      <c r="T114" s="283"/>
      <c r="U114" s="283"/>
      <c r="V114" s="283"/>
      <c r="W114" s="283"/>
      <c r="X114" s="283"/>
    </row>
    <row r="115" spans="12:24" x14ac:dyDescent="0.2">
      <c r="L115" s="143"/>
      <c r="M115" s="143"/>
      <c r="N115" s="282"/>
      <c r="O115" s="283"/>
      <c r="P115" s="283"/>
      <c r="Q115" s="283"/>
      <c r="R115" s="283"/>
      <c r="S115" s="283"/>
      <c r="T115" s="283"/>
      <c r="U115" s="283"/>
      <c r="V115" s="283"/>
      <c r="W115" s="283"/>
      <c r="X115" s="283"/>
    </row>
    <row r="116" spans="12:24" x14ac:dyDescent="0.2">
      <c r="L116" s="143"/>
      <c r="M116" s="143"/>
      <c r="N116" s="282"/>
      <c r="O116" s="283"/>
      <c r="P116" s="283"/>
      <c r="Q116" s="283"/>
      <c r="R116" s="283"/>
      <c r="S116" s="283"/>
      <c r="T116" s="283"/>
      <c r="U116" s="283"/>
      <c r="V116" s="283"/>
      <c r="W116" s="283"/>
      <c r="X116" s="283"/>
    </row>
    <row r="117" spans="12:24" x14ac:dyDescent="0.2">
      <c r="L117" s="143"/>
      <c r="M117" s="143"/>
      <c r="N117" s="282"/>
      <c r="O117" s="283"/>
      <c r="P117" s="283"/>
      <c r="Q117" s="283"/>
      <c r="R117" s="283"/>
      <c r="S117" s="283"/>
      <c r="T117" s="283"/>
      <c r="U117" s="283"/>
      <c r="V117" s="283"/>
      <c r="W117" s="283"/>
      <c r="X117" s="283"/>
    </row>
    <row r="118" spans="12:24" x14ac:dyDescent="0.2">
      <c r="L118" s="143"/>
      <c r="M118" s="143"/>
      <c r="N118" s="282"/>
      <c r="O118" s="283"/>
      <c r="P118" s="283"/>
      <c r="Q118" s="283"/>
      <c r="R118" s="283"/>
      <c r="S118" s="283"/>
      <c r="T118" s="283"/>
      <c r="U118" s="283"/>
      <c r="V118" s="283"/>
      <c r="W118" s="283"/>
      <c r="X118" s="283"/>
    </row>
    <row r="119" spans="12:24" ht="15" customHeight="1" x14ac:dyDescent="0.2">
      <c r="L119" s="143"/>
      <c r="M119" s="143"/>
      <c r="N119" s="282"/>
      <c r="O119" s="309"/>
      <c r="P119" s="309"/>
      <c r="Q119" s="309"/>
      <c r="R119" s="309"/>
      <c r="S119" s="309"/>
      <c r="T119" s="309"/>
      <c r="U119" s="309"/>
      <c r="V119" s="309"/>
      <c r="W119" s="309"/>
      <c r="X119" s="309"/>
    </row>
    <row r="120" spans="12:24" x14ac:dyDescent="0.2">
      <c r="L120" s="143"/>
      <c r="M120" s="143"/>
      <c r="N120" s="282"/>
      <c r="O120" s="311"/>
      <c r="P120" s="311"/>
      <c r="Q120" s="311"/>
      <c r="R120" s="311"/>
      <c r="S120" s="311"/>
      <c r="T120" s="311"/>
      <c r="U120" s="311"/>
      <c r="V120" s="311"/>
      <c r="W120" s="311"/>
      <c r="X120" s="311"/>
    </row>
    <row r="121" spans="12:24" x14ac:dyDescent="0.2">
      <c r="L121" s="143"/>
      <c r="M121" s="143"/>
      <c r="N121" s="282"/>
      <c r="O121" s="283"/>
      <c r="P121" s="283"/>
      <c r="Q121" s="283"/>
      <c r="R121" s="283"/>
      <c r="S121" s="283"/>
      <c r="T121" s="283"/>
      <c r="U121" s="283"/>
      <c r="V121" s="283"/>
      <c r="W121" s="283"/>
      <c r="X121" s="283"/>
    </row>
    <row r="122" spans="12:24" x14ac:dyDescent="0.2">
      <c r="L122" s="143"/>
      <c r="M122" s="143"/>
      <c r="N122" s="282"/>
      <c r="O122" s="283"/>
      <c r="P122" s="283"/>
      <c r="Q122" s="283"/>
      <c r="R122" s="283"/>
      <c r="S122" s="283"/>
      <c r="T122" s="283"/>
      <c r="U122" s="283"/>
      <c r="V122" s="283"/>
      <c r="W122" s="283"/>
      <c r="X122" s="283"/>
    </row>
    <row r="123" spans="12:24" x14ac:dyDescent="0.2">
      <c r="L123" s="143"/>
      <c r="M123" s="143"/>
      <c r="N123" s="282"/>
      <c r="O123" s="309"/>
      <c r="P123" s="309"/>
      <c r="Q123" s="309"/>
      <c r="R123" s="309"/>
      <c r="S123" s="309"/>
      <c r="T123" s="309"/>
      <c r="U123" s="309"/>
      <c r="V123" s="309"/>
      <c r="W123" s="309"/>
      <c r="X123" s="309"/>
    </row>
    <row r="124" spans="12:24" x14ac:dyDescent="0.2">
      <c r="L124" s="143"/>
      <c r="M124" s="143"/>
      <c r="N124" s="282"/>
      <c r="O124" s="311"/>
      <c r="P124" s="311"/>
      <c r="Q124" s="311"/>
      <c r="R124" s="311"/>
      <c r="S124" s="311"/>
      <c r="T124" s="311"/>
      <c r="U124" s="311"/>
      <c r="V124" s="311"/>
      <c r="W124" s="311"/>
      <c r="X124" s="311"/>
    </row>
    <row r="125" spans="12:24" x14ac:dyDescent="0.2">
      <c r="L125" s="143"/>
      <c r="M125" s="143"/>
      <c r="N125" s="282"/>
      <c r="O125" s="311"/>
      <c r="P125" s="311"/>
      <c r="Q125" s="311"/>
      <c r="R125" s="311"/>
      <c r="S125" s="311"/>
      <c r="T125" s="311"/>
      <c r="U125" s="311"/>
      <c r="V125" s="311"/>
      <c r="W125" s="311"/>
      <c r="X125" s="311"/>
    </row>
    <row r="126" spans="12:24" x14ac:dyDescent="0.2">
      <c r="L126" s="143"/>
      <c r="M126" s="143"/>
      <c r="N126" s="282"/>
      <c r="O126" s="283"/>
      <c r="P126" s="283"/>
      <c r="Q126" s="283"/>
      <c r="R126" s="283"/>
      <c r="S126" s="283"/>
      <c r="T126" s="283"/>
      <c r="U126" s="283"/>
      <c r="V126" s="283"/>
      <c r="W126" s="283"/>
      <c r="X126" s="283"/>
    </row>
    <row r="127" spans="12:24" x14ac:dyDescent="0.2">
      <c r="L127" s="143"/>
      <c r="M127" s="143"/>
      <c r="N127" s="282"/>
      <c r="O127" s="309"/>
      <c r="P127" s="309"/>
      <c r="Q127" s="309"/>
      <c r="R127" s="309"/>
      <c r="S127" s="309"/>
      <c r="T127" s="309"/>
      <c r="U127" s="309"/>
      <c r="V127" s="309"/>
      <c r="W127" s="309"/>
      <c r="X127" s="309"/>
    </row>
    <row r="128" spans="12:24" x14ac:dyDescent="0.2">
      <c r="L128" s="143"/>
      <c r="M128" s="143"/>
      <c r="N128" s="282"/>
      <c r="O128" s="311"/>
      <c r="P128" s="311"/>
      <c r="Q128" s="311"/>
      <c r="R128" s="311"/>
      <c r="S128" s="311"/>
      <c r="T128" s="311"/>
      <c r="U128" s="311"/>
      <c r="V128" s="311"/>
      <c r="W128" s="311"/>
      <c r="X128" s="311"/>
    </row>
    <row r="129" spans="12:24" x14ac:dyDescent="0.2">
      <c r="L129" s="143"/>
      <c r="M129" s="143"/>
      <c r="N129" s="282"/>
      <c r="O129" s="283"/>
      <c r="P129" s="283"/>
      <c r="Q129" s="283"/>
      <c r="R129" s="283"/>
      <c r="S129" s="283"/>
      <c r="T129" s="283"/>
      <c r="U129" s="283"/>
      <c r="V129" s="283"/>
      <c r="W129" s="283"/>
      <c r="X129" s="283"/>
    </row>
  </sheetData>
  <mergeCells count="9">
    <mergeCell ref="A2:G2"/>
    <mergeCell ref="A68:G68"/>
    <mergeCell ref="A70:G70"/>
    <mergeCell ref="B7:B8"/>
    <mergeCell ref="C7:E7"/>
    <mergeCell ref="F7:G7"/>
    <mergeCell ref="L65:R65"/>
    <mergeCell ref="A67:G67"/>
    <mergeCell ref="A69:G69"/>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54.62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147</v>
      </c>
      <c r="D5" s="127" t="s">
        <v>232</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339" customFormat="1" ht="15" customHeight="1" x14ac:dyDescent="0.2">
      <c r="A7" s="222"/>
      <c r="B7" s="573" t="s">
        <v>125</v>
      </c>
      <c r="C7" s="572" t="s">
        <v>74</v>
      </c>
      <c r="D7" s="572"/>
      <c r="E7" s="140"/>
      <c r="F7" s="140"/>
      <c r="G7" s="338"/>
      <c r="L7" s="340"/>
      <c r="M7" s="341"/>
      <c r="N7" s="341"/>
      <c r="O7" s="341"/>
      <c r="P7" s="341"/>
      <c r="Q7" s="341"/>
      <c r="R7" s="341"/>
      <c r="S7" s="341"/>
      <c r="T7" s="341"/>
    </row>
    <row r="8" spans="1:251" s="140" customFormat="1" ht="39.950000000000003" customHeight="1" x14ac:dyDescent="0.2">
      <c r="A8" s="214"/>
      <c r="B8" s="573"/>
      <c r="C8" s="364" t="s">
        <v>72</v>
      </c>
      <c r="D8" s="364" t="s">
        <v>73</v>
      </c>
      <c r="L8" s="227"/>
      <c r="M8" s="228"/>
      <c r="N8" s="228"/>
      <c r="O8" s="228"/>
      <c r="P8" s="228"/>
      <c r="Q8" s="228"/>
      <c r="R8" s="228"/>
      <c r="S8" s="228"/>
      <c r="T8" s="228"/>
    </row>
    <row r="9" spans="1:251" s="140" customFormat="1" ht="5.0999999999999996" customHeight="1" x14ac:dyDescent="0.2">
      <c r="A9" s="223"/>
      <c r="B9" s="213"/>
      <c r="C9" s="224"/>
      <c r="D9" s="224"/>
      <c r="L9" s="285"/>
      <c r="M9" s="286"/>
      <c r="N9" s="286"/>
      <c r="O9" s="286"/>
      <c r="P9" s="286"/>
      <c r="Q9" s="286"/>
      <c r="R9" s="286"/>
      <c r="S9" s="286"/>
      <c r="T9" s="286"/>
    </row>
    <row r="10" spans="1:251" s="140" customFormat="1" ht="5.0999999999999996" customHeight="1" x14ac:dyDescent="0.2">
      <c r="A10" s="225"/>
      <c r="B10" s="226"/>
      <c r="C10" s="226"/>
      <c r="D10" s="226"/>
      <c r="L10" s="227"/>
      <c r="M10" s="228"/>
      <c r="N10" s="228"/>
      <c r="O10" s="228"/>
      <c r="P10" s="228"/>
      <c r="Q10" s="228"/>
      <c r="R10" s="228"/>
      <c r="S10" s="228"/>
      <c r="T10" s="228"/>
    </row>
    <row r="11" spans="1:251" s="20" customFormat="1" ht="15" customHeight="1" x14ac:dyDescent="0.3">
      <c r="A11" s="128" t="s">
        <v>3</v>
      </c>
      <c r="B11" s="97">
        <v>8840</v>
      </c>
      <c r="C11" s="129">
        <v>21.097285067873305</v>
      </c>
      <c r="D11" s="129">
        <v>12.805429864253393</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86</v>
      </c>
      <c r="B13" s="105">
        <v>1700</v>
      </c>
      <c r="C13" s="132">
        <v>56.220657276995297</v>
      </c>
      <c r="D13" s="132">
        <v>24.354460093896712</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
      <c r="A15" s="133" t="s">
        <v>148</v>
      </c>
      <c r="B15" s="111">
        <v>270</v>
      </c>
      <c r="C15" s="108">
        <v>59.107806691449817</v>
      </c>
      <c r="D15" s="108">
        <v>20.446096654275092</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
      <c r="A16" s="133" t="s">
        <v>149</v>
      </c>
      <c r="B16" s="111">
        <v>180</v>
      </c>
      <c r="C16" s="108">
        <v>49.72677595628415</v>
      </c>
      <c r="D16" s="108">
        <v>8.7431693989071047</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
      <c r="A17" s="133" t="s">
        <v>150</v>
      </c>
      <c r="B17" s="111">
        <v>140</v>
      </c>
      <c r="C17" s="108">
        <v>65.248226950354621</v>
      </c>
      <c r="D17" s="108">
        <v>12.76595744680851</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
      <c r="A18" s="133" t="s">
        <v>151</v>
      </c>
      <c r="B18" s="111">
        <v>120</v>
      </c>
      <c r="C18" s="108">
        <v>62.068965517241381</v>
      </c>
      <c r="D18" s="108">
        <v>25.862068965517242</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
      <c r="A19" s="133" t="s">
        <v>152</v>
      </c>
      <c r="B19" s="111">
        <v>110</v>
      </c>
      <c r="C19" s="108">
        <v>16.19047619047619</v>
      </c>
      <c r="D19" s="108">
        <v>18.095238095238095</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
      <c r="A20" s="133" t="s">
        <v>153</v>
      </c>
      <c r="B20" s="111">
        <v>100</v>
      </c>
      <c r="C20" s="108">
        <v>86.458333333333343</v>
      </c>
      <c r="D20" s="108">
        <v>32.291666666666671</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
      <c r="A21" s="133" t="s">
        <v>154</v>
      </c>
      <c r="B21" s="111">
        <v>100</v>
      </c>
      <c r="C21" s="108">
        <v>52.083333333333336</v>
      </c>
      <c r="D21" s="108">
        <v>53.125</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
      <c r="A22" s="133" t="s">
        <v>155</v>
      </c>
      <c r="B22" s="111">
        <v>100</v>
      </c>
      <c r="C22" s="108">
        <v>67.368421052631575</v>
      </c>
      <c r="D22" s="108">
        <v>12.631578947368421</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
      <c r="A23" s="133" t="s">
        <v>156</v>
      </c>
      <c r="B23" s="111">
        <v>80</v>
      </c>
      <c r="C23" s="108">
        <v>46.913580246913575</v>
      </c>
      <c r="D23" s="108">
        <v>80.246913580246911</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
      <c r="A24" s="133" t="s">
        <v>157</v>
      </c>
      <c r="B24" s="111">
        <v>70</v>
      </c>
      <c r="C24" s="108">
        <v>54.285714285714285</v>
      </c>
      <c r="D24" s="108">
        <v>1.4285714285714286</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
      <c r="A25" s="133" t="s">
        <v>158</v>
      </c>
      <c r="B25" s="111">
        <v>60</v>
      </c>
      <c r="C25" s="108">
        <v>89.090909090909093</v>
      </c>
      <c r="D25" s="108">
        <v>32.727272727272727</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
      <c r="A26" s="133" t="s">
        <v>159</v>
      </c>
      <c r="B26" s="111">
        <v>50</v>
      </c>
      <c r="C26" s="108">
        <v>26.415094339622641</v>
      </c>
      <c r="D26" s="108">
        <v>11.320754716981133</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
      <c r="A27" s="133" t="s">
        <v>160</v>
      </c>
      <c r="B27" s="111">
        <v>340</v>
      </c>
      <c r="C27" s="108">
        <v>55.52325581395349</v>
      </c>
      <c r="D27" s="108">
        <v>27.034883720930232</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2750</v>
      </c>
      <c r="C29" s="132">
        <v>17.296511627906977</v>
      </c>
      <c r="D29" s="132">
        <v>13.771802325581394</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
      <c r="A31" s="133" t="s">
        <v>161</v>
      </c>
      <c r="B31" s="111">
        <v>1020</v>
      </c>
      <c r="C31" s="108">
        <v>15.151515151515152</v>
      </c>
      <c r="D31" s="108">
        <v>16.520039100684262</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
      <c r="A32" s="133" t="s">
        <v>162</v>
      </c>
      <c r="B32" s="111">
        <v>680</v>
      </c>
      <c r="C32" s="108">
        <v>17.397660818713451</v>
      </c>
      <c r="D32" s="108">
        <v>8.9181286549707597</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
      <c r="A33" s="133" t="s">
        <v>163</v>
      </c>
      <c r="B33" s="111">
        <v>290</v>
      </c>
      <c r="C33" s="108">
        <v>14.285714285714285</v>
      </c>
      <c r="D33" s="108">
        <v>12.585034013605442</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
      <c r="A34" s="133" t="s">
        <v>164</v>
      </c>
      <c r="B34" s="111">
        <v>270</v>
      </c>
      <c r="C34" s="108">
        <v>24.060150375939848</v>
      </c>
      <c r="D34" s="108">
        <v>22.180451127819548</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
      <c r="A35" s="133" t="s">
        <v>165</v>
      </c>
      <c r="B35" s="111">
        <v>90</v>
      </c>
      <c r="C35" s="108">
        <v>45.454545454545453</v>
      </c>
      <c r="D35" s="108">
        <v>11.363636363636363</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
      <c r="A36" s="133" t="s">
        <v>166</v>
      </c>
      <c r="B36" s="111">
        <v>90</v>
      </c>
      <c r="C36" s="108">
        <v>9.3023255813953494</v>
      </c>
      <c r="D36" s="108" t="s">
        <v>135</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
      <c r="A37" s="133" t="s">
        <v>167</v>
      </c>
      <c r="B37" s="111">
        <v>70</v>
      </c>
      <c r="C37" s="108">
        <v>12.328767123287671</v>
      </c>
      <c r="D37" s="108">
        <v>1.3698630136986301</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
      <c r="A38" s="133" t="s">
        <v>168</v>
      </c>
      <c r="B38" s="111">
        <v>60</v>
      </c>
      <c r="C38" s="108">
        <v>21.428571428571427</v>
      </c>
      <c r="D38" s="108">
        <v>21.428571428571427</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
      <c r="A39" s="133" t="s">
        <v>169</v>
      </c>
      <c r="B39" s="111">
        <v>50</v>
      </c>
      <c r="C39" s="108">
        <v>32</v>
      </c>
      <c r="D39" s="108">
        <v>8</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
      <c r="A40" s="133" t="s">
        <v>160</v>
      </c>
      <c r="B40" s="111">
        <v>130</v>
      </c>
      <c r="C40" s="108">
        <v>8.3333333333333321</v>
      </c>
      <c r="D40" s="108">
        <v>19.696969696969695</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2770</v>
      </c>
      <c r="C42" s="132">
        <v>12.432237079869896</v>
      </c>
      <c r="D42" s="132">
        <v>9.6494398265269243</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
      <c r="A44" s="133" t="s">
        <v>170</v>
      </c>
      <c r="B44" s="111">
        <v>340</v>
      </c>
      <c r="C44" s="108">
        <v>6.1224489795918364</v>
      </c>
      <c r="D44" s="108">
        <v>26.239067055393583</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
      <c r="A45" s="133" t="s">
        <v>171</v>
      </c>
      <c r="B45" s="111">
        <v>260</v>
      </c>
      <c r="C45" s="108">
        <v>18.076923076923077</v>
      </c>
      <c r="D45" s="108">
        <v>26.923076923076923</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
      <c r="A46" s="133" t="s">
        <v>172</v>
      </c>
      <c r="B46" s="111">
        <v>260</v>
      </c>
      <c r="C46" s="108">
        <v>10.980392156862745</v>
      </c>
      <c r="D46" s="108">
        <v>1.9607843137254901</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
      <c r="A47" s="133" t="s">
        <v>173</v>
      </c>
      <c r="B47" s="111">
        <v>250</v>
      </c>
      <c r="C47" s="108">
        <v>3.6144578313253009</v>
      </c>
      <c r="D47" s="108">
        <v>2.0080321285140563</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
      <c r="A48" s="133" t="s">
        <v>174</v>
      </c>
      <c r="B48" s="111">
        <v>200</v>
      </c>
      <c r="C48" s="108" t="s">
        <v>135</v>
      </c>
      <c r="D48" s="108">
        <v>6.9651741293532341</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
      <c r="A49" s="133" t="s">
        <v>175</v>
      </c>
      <c r="B49" s="111">
        <v>190</v>
      </c>
      <c r="C49" s="108">
        <v>27.127659574468083</v>
      </c>
      <c r="D49" s="108">
        <v>2.1276595744680851</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
      <c r="A50" s="133" t="s">
        <v>176</v>
      </c>
      <c r="B50" s="111">
        <v>160</v>
      </c>
      <c r="C50" s="108">
        <v>35.802469135802468</v>
      </c>
      <c r="D50" s="108">
        <v>8.0246913580246915</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
      <c r="A51" s="133" t="s">
        <v>177</v>
      </c>
      <c r="B51" s="111">
        <v>120</v>
      </c>
      <c r="C51" s="108">
        <v>9.7560975609756095</v>
      </c>
      <c r="D51" s="108">
        <v>4.0650406504065035</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
      <c r="A52" s="133" t="s">
        <v>178</v>
      </c>
      <c r="B52" s="111">
        <v>110</v>
      </c>
      <c r="C52" s="108" t="s">
        <v>135</v>
      </c>
      <c r="D52" s="108">
        <v>3.7735849056603774</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
      <c r="A53" s="133" t="s">
        <v>179</v>
      </c>
      <c r="B53" s="111">
        <v>100</v>
      </c>
      <c r="C53" s="108">
        <v>35.922330097087382</v>
      </c>
      <c r="D53" s="108">
        <v>3.8834951456310676</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
      <c r="A54" s="133" t="s">
        <v>180</v>
      </c>
      <c r="B54" s="111">
        <v>100</v>
      </c>
      <c r="C54" s="108">
        <v>8.1632653061224492</v>
      </c>
      <c r="D54" s="108">
        <v>1.0204081632653061</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
      <c r="A55" s="133" t="s">
        <v>181</v>
      </c>
      <c r="B55" s="111">
        <v>90</v>
      </c>
      <c r="C55" s="108">
        <v>9.67741935483871</v>
      </c>
      <c r="D55" s="108">
        <v>1.0752688172043012</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
      <c r="A56" s="133" t="s">
        <v>160</v>
      </c>
      <c r="B56" s="111">
        <v>590</v>
      </c>
      <c r="C56" s="108">
        <v>10.921501706484642</v>
      </c>
      <c r="D56" s="108">
        <v>8.7030716723549499</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25">
      <c r="A58" s="131" t="s">
        <v>57</v>
      </c>
      <c r="B58" s="105">
        <v>1620</v>
      </c>
      <c r="C58" s="132">
        <v>5.3803339517625233</v>
      </c>
      <c r="D58" s="132">
        <v>4.3908472479901057</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
      <c r="A60" s="133" t="s">
        <v>182</v>
      </c>
      <c r="B60" s="111">
        <v>860</v>
      </c>
      <c r="C60" s="108">
        <v>1.0416666666666665</v>
      </c>
      <c r="D60" s="108">
        <v>4.8611111111111116</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
      <c r="A61" s="133" t="s">
        <v>183</v>
      </c>
      <c r="B61" s="111">
        <v>560</v>
      </c>
      <c r="C61" s="108">
        <v>3.0249110320284696</v>
      </c>
      <c r="D61" s="108">
        <v>3.9145907473309607</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
      <c r="A62" s="133" t="s">
        <v>184</v>
      </c>
      <c r="B62" s="111">
        <v>70</v>
      </c>
      <c r="C62" s="108">
        <v>32.857142857142854</v>
      </c>
      <c r="D62" s="108">
        <v>8.5714285714285712</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
      <c r="A63" s="133" t="s">
        <v>185</v>
      </c>
      <c r="B63" s="111">
        <v>60</v>
      </c>
      <c r="C63" s="108">
        <v>52.631578947368418</v>
      </c>
      <c r="D63" s="108" t="s">
        <v>135</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
      <c r="A64" s="133" t="s">
        <v>160</v>
      </c>
      <c r="B64" s="111">
        <v>60</v>
      </c>
      <c r="C64" s="108">
        <v>12.5</v>
      </c>
      <c r="D64" s="108">
        <v>1.5625</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2">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4" t="s">
        <v>122</v>
      </c>
      <c r="B67" s="574"/>
      <c r="C67" s="574"/>
      <c r="D67" s="574"/>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5" customHeight="1" x14ac:dyDescent="0.15">
      <c r="A68" s="574" t="s">
        <v>92</v>
      </c>
      <c r="B68" s="574"/>
      <c r="C68" s="574"/>
      <c r="D68" s="574"/>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136</v>
      </c>
      <c r="B69" s="555"/>
      <c r="C69" s="555"/>
      <c r="D69" s="555"/>
      <c r="E69" s="352"/>
      <c r="F69" s="352"/>
      <c r="G69" s="352"/>
      <c r="N69" s="354"/>
      <c r="O69" s="355"/>
      <c r="P69" s="355"/>
      <c r="Q69" s="355"/>
      <c r="R69" s="355"/>
      <c r="S69" s="355"/>
      <c r="T69" s="355"/>
      <c r="U69" s="355"/>
      <c r="V69" s="355"/>
      <c r="W69" s="355"/>
      <c r="X69" s="355"/>
    </row>
    <row r="70" spans="1:251" x14ac:dyDescent="0.2">
      <c r="A70" s="143"/>
      <c r="G70" s="143"/>
      <c r="M70" s="308"/>
      <c r="N70" s="309"/>
      <c r="O70" s="309"/>
      <c r="P70" s="309"/>
      <c r="Q70" s="309"/>
      <c r="R70" s="309"/>
      <c r="S70" s="309"/>
      <c r="T70" s="309"/>
      <c r="U70" s="309"/>
    </row>
    <row r="71" spans="1:251" x14ac:dyDescent="0.2">
      <c r="A71" s="143"/>
      <c r="G71" s="143"/>
      <c r="N71" s="18"/>
      <c r="O71" s="309"/>
      <c r="P71" s="309"/>
      <c r="Q71" s="309"/>
      <c r="R71" s="309"/>
      <c r="S71" s="309"/>
      <c r="T71" s="309"/>
      <c r="U71" s="309"/>
      <c r="V71" s="309"/>
    </row>
    <row r="72" spans="1:251" x14ac:dyDescent="0.2">
      <c r="A72" s="143"/>
      <c r="G72" s="143"/>
      <c r="N72" s="18"/>
      <c r="O72" s="309"/>
      <c r="P72" s="309"/>
      <c r="Q72" s="309"/>
      <c r="R72" s="309"/>
      <c r="S72" s="309"/>
      <c r="T72" s="309"/>
      <c r="U72" s="309"/>
      <c r="V72" s="309"/>
    </row>
    <row r="73" spans="1:251" x14ac:dyDescent="0.2">
      <c r="A73" s="143"/>
      <c r="B73" s="143"/>
      <c r="C73" s="143"/>
      <c r="D73" s="143"/>
      <c r="E73" s="143"/>
      <c r="F73" s="143"/>
      <c r="G73" s="143"/>
      <c r="N73" s="310"/>
      <c r="O73" s="311"/>
      <c r="P73" s="311"/>
      <c r="Q73" s="311"/>
      <c r="R73" s="311"/>
      <c r="S73" s="311"/>
      <c r="T73" s="311"/>
      <c r="U73" s="311"/>
      <c r="V73" s="311"/>
    </row>
    <row r="74" spans="1:251" x14ac:dyDescent="0.2">
      <c r="A74" s="150"/>
      <c r="B74" s="143"/>
      <c r="C74" s="143"/>
      <c r="D74" s="143"/>
      <c r="E74" s="143"/>
      <c r="F74" s="143"/>
      <c r="G74" s="143"/>
      <c r="N74" s="282"/>
      <c r="O74" s="283"/>
      <c r="P74" s="283"/>
      <c r="Q74" s="283"/>
      <c r="R74" s="283"/>
      <c r="S74" s="283"/>
      <c r="T74" s="283"/>
      <c r="U74" s="283"/>
      <c r="V74" s="283"/>
    </row>
    <row r="75" spans="1:251" x14ac:dyDescent="0.2">
      <c r="A75" s="150"/>
      <c r="B75" s="143"/>
      <c r="C75" s="143"/>
      <c r="D75" s="143"/>
      <c r="E75" s="143"/>
      <c r="F75" s="143"/>
      <c r="G75" s="143"/>
      <c r="N75" s="282"/>
      <c r="O75" s="283"/>
      <c r="P75" s="283"/>
      <c r="Q75" s="283"/>
      <c r="R75" s="283"/>
      <c r="S75" s="283"/>
      <c r="T75" s="283"/>
      <c r="U75" s="283"/>
      <c r="V75" s="283"/>
    </row>
    <row r="76" spans="1:251" x14ac:dyDescent="0.2">
      <c r="A76" s="143"/>
      <c r="B76" s="143"/>
      <c r="C76" s="143"/>
      <c r="D76" s="143"/>
      <c r="E76" s="143"/>
      <c r="F76" s="143"/>
      <c r="G76" s="143"/>
      <c r="N76" s="282"/>
      <c r="O76" s="283"/>
      <c r="P76" s="283"/>
      <c r="Q76" s="283"/>
      <c r="R76" s="283"/>
      <c r="S76" s="283"/>
      <c r="T76" s="283"/>
      <c r="U76" s="283"/>
      <c r="V76" s="283"/>
    </row>
    <row r="77" spans="1:251" x14ac:dyDescent="0.2">
      <c r="A77" s="143"/>
      <c r="B77" s="143"/>
      <c r="C77" s="143"/>
      <c r="D77" s="143"/>
      <c r="E77" s="143"/>
      <c r="F77" s="143"/>
      <c r="G77" s="143"/>
      <c r="N77" s="282"/>
      <c r="O77" s="283"/>
      <c r="P77" s="283"/>
      <c r="Q77" s="283"/>
      <c r="R77" s="283"/>
      <c r="S77" s="283"/>
      <c r="T77" s="283"/>
      <c r="U77" s="283"/>
      <c r="V77" s="283"/>
    </row>
    <row r="78" spans="1:251" x14ac:dyDescent="0.2">
      <c r="A78" s="143"/>
      <c r="B78" s="143"/>
      <c r="C78" s="143"/>
      <c r="D78" s="143"/>
      <c r="E78" s="143"/>
      <c r="F78" s="143"/>
      <c r="G78" s="143"/>
      <c r="N78" s="18"/>
      <c r="O78" s="309"/>
      <c r="P78" s="309"/>
      <c r="Q78" s="309"/>
      <c r="R78" s="309"/>
      <c r="S78" s="309"/>
      <c r="T78" s="309"/>
      <c r="U78" s="309"/>
      <c r="V78" s="309"/>
    </row>
    <row r="79" spans="1:251" x14ac:dyDescent="0.2">
      <c r="A79" s="143"/>
      <c r="B79" s="143"/>
      <c r="C79" s="143"/>
      <c r="D79" s="143"/>
      <c r="E79" s="143"/>
      <c r="F79" s="143"/>
      <c r="G79" s="143"/>
      <c r="N79" s="310"/>
      <c r="O79" s="311"/>
      <c r="P79" s="311"/>
      <c r="Q79" s="311"/>
      <c r="R79" s="311"/>
      <c r="S79" s="311"/>
      <c r="T79" s="311"/>
      <c r="U79" s="311"/>
      <c r="V79" s="311"/>
    </row>
    <row r="80" spans="1:251" x14ac:dyDescent="0.2">
      <c r="A80" s="143"/>
      <c r="B80" s="143"/>
      <c r="C80" s="143"/>
      <c r="D80" s="143"/>
      <c r="E80" s="143"/>
      <c r="F80" s="143"/>
      <c r="G80" s="143"/>
      <c r="N80" s="282"/>
      <c r="O80" s="283"/>
      <c r="P80" s="283"/>
      <c r="Q80" s="283"/>
      <c r="R80" s="283"/>
      <c r="S80" s="283"/>
      <c r="T80" s="283"/>
      <c r="U80" s="283"/>
      <c r="V80" s="283"/>
    </row>
    <row r="81" spans="1:22" x14ac:dyDescent="0.2">
      <c r="A81" s="143"/>
      <c r="B81" s="143"/>
      <c r="C81" s="143"/>
      <c r="D81" s="143"/>
      <c r="E81" s="143"/>
      <c r="F81" s="143"/>
      <c r="G81" s="143"/>
      <c r="N81" s="282"/>
      <c r="O81" s="283"/>
      <c r="P81" s="283"/>
      <c r="Q81" s="283"/>
      <c r="R81" s="283"/>
      <c r="S81" s="283"/>
      <c r="T81" s="283"/>
      <c r="U81" s="283"/>
      <c r="V81" s="283"/>
    </row>
    <row r="82" spans="1:22" x14ac:dyDescent="0.2">
      <c r="A82" s="143"/>
      <c r="B82" s="143"/>
      <c r="C82" s="143"/>
      <c r="D82" s="143"/>
      <c r="E82" s="143"/>
      <c r="F82" s="143"/>
      <c r="G82" s="143"/>
      <c r="N82" s="18"/>
      <c r="O82" s="309"/>
      <c r="P82" s="309"/>
      <c r="Q82" s="309"/>
      <c r="R82" s="309"/>
      <c r="S82" s="309"/>
      <c r="T82" s="309"/>
      <c r="U82" s="309"/>
      <c r="V82" s="309"/>
    </row>
    <row r="83" spans="1:22" x14ac:dyDescent="0.2">
      <c r="A83" s="143"/>
      <c r="B83" s="143"/>
      <c r="C83" s="143"/>
      <c r="D83" s="143"/>
      <c r="E83" s="143"/>
      <c r="F83" s="143"/>
      <c r="G83" s="143"/>
      <c r="N83" s="310"/>
      <c r="O83" s="311"/>
      <c r="P83" s="311"/>
      <c r="Q83" s="311"/>
      <c r="R83" s="311"/>
      <c r="S83" s="311"/>
      <c r="T83" s="311"/>
      <c r="U83" s="311"/>
      <c r="V83" s="311"/>
    </row>
    <row r="84" spans="1:22" x14ac:dyDescent="0.2">
      <c r="A84" s="143"/>
      <c r="B84" s="143"/>
      <c r="C84" s="143"/>
      <c r="D84" s="143"/>
      <c r="E84" s="143"/>
      <c r="F84" s="143"/>
      <c r="G84" s="143"/>
      <c r="N84" s="282"/>
      <c r="O84" s="283"/>
      <c r="P84" s="283"/>
      <c r="Q84" s="283"/>
      <c r="R84" s="283"/>
      <c r="S84" s="283"/>
      <c r="T84" s="283"/>
      <c r="U84" s="283"/>
      <c r="V84" s="283"/>
    </row>
    <row r="85" spans="1:22" x14ac:dyDescent="0.2">
      <c r="A85" s="143"/>
      <c r="B85" s="143"/>
      <c r="C85" s="143"/>
      <c r="D85" s="143"/>
      <c r="E85" s="143"/>
      <c r="F85" s="143"/>
      <c r="G85" s="143"/>
      <c r="N85" s="282"/>
      <c r="O85" s="283"/>
      <c r="P85" s="283"/>
      <c r="Q85" s="283"/>
      <c r="R85" s="283"/>
      <c r="S85" s="283"/>
      <c r="T85" s="283"/>
      <c r="U85" s="283"/>
      <c r="V85" s="283"/>
    </row>
    <row r="86" spans="1:22" x14ac:dyDescent="0.2">
      <c r="A86" s="143"/>
      <c r="B86" s="143"/>
      <c r="C86" s="143"/>
      <c r="D86" s="143"/>
      <c r="E86" s="143"/>
      <c r="F86" s="143"/>
      <c r="G86" s="143"/>
      <c r="N86" s="310"/>
      <c r="O86" s="311"/>
      <c r="P86" s="311"/>
      <c r="Q86" s="311"/>
      <c r="R86" s="311"/>
      <c r="S86" s="311"/>
      <c r="T86" s="311"/>
      <c r="U86" s="311"/>
      <c r="V86" s="311"/>
    </row>
    <row r="87" spans="1:22" x14ac:dyDescent="0.2">
      <c r="A87" s="143"/>
      <c r="B87" s="143"/>
      <c r="C87" s="143"/>
      <c r="D87" s="143"/>
      <c r="E87" s="143"/>
      <c r="F87" s="143"/>
      <c r="G87" s="143"/>
      <c r="N87" s="310"/>
      <c r="O87" s="311"/>
      <c r="P87" s="311"/>
      <c r="Q87" s="311"/>
      <c r="R87" s="311"/>
      <c r="S87" s="311"/>
      <c r="T87" s="311"/>
      <c r="U87" s="311"/>
      <c r="V87" s="311"/>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8:D68"/>
    <mergeCell ref="A69:D69"/>
    <mergeCell ref="C7:D7"/>
    <mergeCell ref="B7:B8"/>
    <mergeCell ref="A2:D2"/>
    <mergeCell ref="L65:R65"/>
    <mergeCell ref="A67:D67"/>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2023-02-28T15:58:40Z</cp:lastPrinted>
  <dcterms:created xsi:type="dcterms:W3CDTF">2017-06-19T15:24:41Z</dcterms:created>
  <dcterms:modified xsi:type="dcterms:W3CDTF">2023-02-28T15:58:40Z</dcterms:modified>
</cp:coreProperties>
</file>