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pc-w277\Dati2\Fileseq\Excelsior\2022\Mensile\Mese08\Output\Excel\Prov\Valori\"/>
    </mc:Choice>
  </mc:AlternateContent>
  <xr:revisionPtr revIDLastSave="0" documentId="13_ncr:1_{EE6AB101-6A78-4650-BF13-39650BC9237A}"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<sst xmlns="http://schemas.openxmlformats.org/spreadsheetml/2006/main" count="696" uniqueCount="234">
  <si>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</si>
  <si>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</si>
  <si>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</si>
  <si>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</si>
  <si>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</si>
  <si>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</si>
  <si>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</si>
  <si>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</si>
  <si>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</si>
  <si>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</si>
  <si>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</si>
  <si>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</si>
  <si>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</si>
  <si>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</si>
  <si>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</si>
  <si>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</si>
  <si>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</si>
  <si>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</si>
  <si>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</si>
  <si>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</si>
  <si>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</si>
  <si>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</si>
  <si>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</si>
  <si>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</si>
  <si>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</si>
  <si>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</si>
  <si>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</si>
  <si>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</si>
  <si>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</si>
  <si>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</si>
  <si>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</si>
  <si>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</si>
  <si>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</si>
  <si>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</si>
  <si>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</si>
  <si>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</si>
  <si>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</si>
  <si>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</si>
  <si>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</si>
  <si>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</si>
  <si>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</si>
  <si>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</si>
  <si>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</si>
  <si>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</si>
  <si>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</si>
  <si>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</si>
  <si>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</si>
  <si>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</si>
  <si>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</si>
  <si>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</si>
  <si>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</si>
  <si>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</si>
  <si>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</si>
  <si>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</si>
  <si>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</si>
  <si>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</si>
  <si>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</si>
  <si>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</si>
  <si>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</si>
  <si>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</si>
  <si>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</si>
  <si>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</si>
  <si>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</si>
  <si>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</si>
  <si>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</si>
  <si>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</si>
  <si>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</si>
  <si>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</si>
  <si>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</si>
  <si>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</si>
  <si>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</si>
  <si>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</si>
  <si>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</si>
  <si>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</si>
  <si>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</si>
  <si>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</si>
  <si>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</si>
  <si>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</si>
  <si>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</si>
  <si>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</si>
  <si>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</si>
  <si>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</si>
  <si>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</si>
  <si>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</si>
  <si>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</si>
  <si>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</si>
  <si>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</si>
  <si>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</si>
  <si>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</si>
  <si>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</si>
  <si>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</si>
  <si>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</si>
  <si>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</si>
  <si>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</si>
  <si>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</si>
  <si>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</si>
  <si>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</si>
  <si>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</si>
  <si>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</si>
  <si>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</si>
  <si>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</si>
  <si>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</si>
  <si>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</si>
  <si>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</si>
  <si>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</si>
  <si>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</si>
  <si>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</si>
  <si>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</si>
  <si>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</si>
  <si>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</si>
  <si>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</si>
  <si>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</si>
  <si>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</si>
  <si>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</si>
  <si>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</si>
  <si>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</si>
  <si>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</si>
  <si>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</si>
  <si>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</si>
  <si>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</si>
  <si>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</si>
  <si>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</si>
  <si>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</si>
  <si>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</si>
  <si>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</si>
  <si>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</si>
  <si>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</si>
  <si>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</si>
  <si>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</si>
  <si>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</si>
  <si>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</si>
  <si>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</si>
  <si>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</si>
  <si>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</si>
  <si>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</si>
  <si>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</si>
  <si>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</si>
  <si>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</si>
  <si>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</si>
  <si>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</si>
  <si>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</si>
  <si>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</si>
  <si>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</si>
  <si>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</si>
  <si>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</si>
  <si>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</si>
  <si>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</si>
  <si>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</si>
  <si>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</si>
  <si>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</si>
  <si>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</si>
  <si>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</si>
  <si>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</si>
  <si>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</si>
  <si>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</si>
  <si>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</si>
  <si>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</si>
  <si>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</si>
  <si>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</si>
  <si>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</si>
  <si>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</si>
  <si>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</si>
  <si>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</si>
  <si>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</si>
  <si>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</si>
  <si>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</si>
  <si>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</si>
  <si>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</si>
  <si>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</si>
  <si>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</si>
  <si>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</si>
  <si>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</si>
  <si>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</si>
  <si>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</si>
  <si>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</si>
  <si>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Settembre</t>
  </si>
  <si>
    <t>Ottobre</t>
  </si>
  <si>
    <t>Le analisi del presente volume si focalizzano sulle principali caratteristiche delle entrate programmate nel mese di settembre 2022, con uno sguardo sulle tendenze occupazionali per il periodo settembre - novembre 2022.</t>
  </si>
  <si>
    <t>Novembre</t>
  </si>
  <si>
    <t>Settembre - Novembre 2022</t>
  </si>
  <si>
    <t>set 2022</t>
  </si>
  <si>
    <t>nov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</si>
  <si>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93.000 imprese, campione rappresentativo delle imprese con dipendenti al 2021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</si>
  <si>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</si>
  <si>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</si>
  <si>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insegnamento e formazione</t>
  </si>
  <si>
    <t>Indirizzo economico</t>
  </si>
  <si>
    <t>Indirizzo sanitario e paramedico</t>
  </si>
  <si>
    <t>Indirizzo linguistico, traduttori e interpreti</t>
  </si>
  <si>
    <t>Indirizzo ingegneria industriale</t>
  </si>
  <si>
    <t>Indirizzo ingegneria civile ed architettura</t>
  </si>
  <si>
    <t>Indirizzo ingegneria elettronica e dell'informazione</t>
  </si>
  <si>
    <t>Indirizzo umanistico, filosofico, storico e artistico</t>
  </si>
  <si>
    <t>Indirizzo chimico-farmaceutico</t>
  </si>
  <si>
    <t>Indirizzo scienze matematiche, fisiche e informatiche</t>
  </si>
  <si>
    <t>Indirizzo giuridico</t>
  </si>
  <si>
    <t>Indirizzo politico-sociale</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</si>
  <si>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</si>
  <si>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</si>
  <si>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</si>
  <si>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</si>
  <si>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</si>
  <si>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</si>
  <si>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</si>
  <si>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trasporti e logistica</t>
  </si>
  <si>
    <t>Indirizzo elettronica ed elettrotecnica</t>
  </si>
  <si>
    <t>Indirizzo informatica e telecomunicazioni</t>
  </si>
  <si>
    <t>Indirizzo costruzioni, ambiente e territorio</t>
  </si>
  <si>
    <t>Indirizzo artistico (liceo)</t>
  </si>
  <si>
    <t>Indirizzo produzione e manutenzione industriale e artigianale</t>
  </si>
  <si>
    <t>Indirizzo grafica e comunicazione</t>
  </si>
  <si>
    <t>Indirizzo chimica, materiali e biotecnologie</t>
  </si>
  <si>
    <t>Qualifica di formazione o diploma professionale</t>
  </si>
  <si>
    <t>Indirizzo ristorazione</t>
  </si>
  <si>
    <t>Indirizzo meccanico</t>
  </si>
  <si>
    <t>Indirizzo amministrativo segretariale</t>
  </si>
  <si>
    <t>Indirizzo trasformazione agroalimentare</t>
  </si>
  <si>
    <t>Indirizzo sistemi e servizi logistici</t>
  </si>
  <si>
    <t>Indirizzo elettrico</t>
  </si>
  <si>
    <t>Indirizzo servizi di vendita</t>
  </si>
  <si>
    <t>Indirizzo calzature e pelleteria</t>
  </si>
  <si>
    <t>Indirizzo tessile e abbigliamento</t>
  </si>
  <si>
    <t>Indirizzo benessere</t>
  </si>
  <si>
    <t>Indirizzo edile</t>
  </si>
  <si>
    <t>Indirizzo impianti termoidraulici</t>
  </si>
  <si>
    <t>Nessun titolo di studio</t>
  </si>
  <si>
    <t>--</t>
  </si>
  <si>
    <t>SEZIONE A - Quali sono le professioni 
ricercate dalle imprese?</t>
  </si>
  <si>
    <t>SEZIONE B -  Lavoro in provincia: 
le tendenze settoriali</t>
  </si>
  <si>
    <t>Tavola 8 - Lavoratori previsti in entrata dalle imprese nel mese di settembre 2022 e nel periodo settembre - novembre 2022</t>
  </si>
  <si>
    <t>Settembre 2022</t>
  </si>
  <si>
    <t>-</t>
  </si>
  <si>
    <t/>
  </si>
  <si>
    <t>Totale
 set - nov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</si>
</sst>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Aree Direzione e servizi generali</c:v>
                </c:pt>
                <c:pt idx="5">
                  <c:v>Amministrativa</c:v>
                </c:pt>
              </c:strCache>
            </c:strRef>
          </c:cat>
          <c:val>
            <c:numRef>
              <c:f>'Tav2'!$H$132:$H$137</c:f>
              <c:numCache>
                <c:formatCode>0.00</c:formatCode>
                <c:ptCount val="6"/>
                <c:pt idx="0">
                  <c:v>0.52889203039406252</c:v>
                </c:pt>
                <c:pt idx="1">
                  <c:v>0.14560876479943452</c:v>
                </c:pt>
                <c:pt idx="2">
                  <c:v>0.13668492666548859</c:v>
                </c:pt>
                <c:pt idx="3">
                  <c:v>0.10196147729280791</c:v>
                </c:pt>
                <c:pt idx="4">
                  <c:v>4.5326029333804557E-2</c:v>
                </c:pt>
                <c:pt idx="5">
                  <c:v>4.1526771514401838E-2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44.930875576036868</c:v>
                </c:pt>
                <c:pt idx="1">
                  <c:v>17.565872020075282</c:v>
                </c:pt>
                <c:pt idx="2">
                  <c:v>23.043478260869566</c:v>
                </c:pt>
                <c:pt idx="3">
                  <c:v>17.383403997577226</c:v>
                </c:pt>
                <c:pt idx="4">
                  <c:v>26.003126628452318</c:v>
                </c:pt>
                <c:pt idx="5">
                  <c:v>18.004338394793926</c:v>
                </c:pt>
                <c:pt idx="6">
                  <c:v>26.719457013574662</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45.622119815668206</c:v>
                </c:pt>
                <c:pt idx="1">
                  <c:v>70.514429109159352</c:v>
                </c:pt>
                <c:pt idx="2">
                  <c:v>63.586956521739133</c:v>
                </c:pt>
                <c:pt idx="3">
                  <c:v>57.540884312537855</c:v>
                </c:pt>
                <c:pt idx="4">
                  <c:v>62.897342365815533</c:v>
                </c:pt>
                <c:pt idx="5">
                  <c:v>74.331164135936362</c:v>
                </c:pt>
                <c:pt idx="6">
                  <c:v>60.203619909502258</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9.3087557603686637</c:v>
                </c:pt>
                <c:pt idx="1">
                  <c:v>11.041405269761606</c:v>
                </c:pt>
                <c:pt idx="2">
                  <c:v>5.6521739130434785</c:v>
                </c:pt>
                <c:pt idx="3">
                  <c:v>6.6626287098728048</c:v>
                </c:pt>
                <c:pt idx="4">
                  <c:v>4.3251693590411673</c:v>
                </c:pt>
                <c:pt idx="5">
                  <c:v>3.4707158351409979</c:v>
                </c:pt>
                <c:pt idx="6">
                  <c:v>6.5950226244343897</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0.13824884792626729</c:v>
                </c:pt>
                <c:pt idx="1">
                  <c:v>0.87829360100376408</c:v>
                </c:pt>
                <c:pt idx="2">
                  <c:v>7.7173913043478262</c:v>
                </c:pt>
                <c:pt idx="3">
                  <c:v>18.413082980012113</c:v>
                </c:pt>
                <c:pt idx="4">
                  <c:v>6.7743616466909851</c:v>
                </c:pt>
                <c:pt idx="5">
                  <c:v>4.1937816341287055</c:v>
                </c:pt>
                <c:pt idx="6">
                  <c:v>6.4819004524886887</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432707</xdr:colOff>
      <xdr:row>38</xdr:row>
      <xdr:rowOff>68037</xdr:rowOff>
    </xdr:from>
    <xdr:to>
      <xdr:col>9</xdr:col>
      <xdr:colOff>51708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861707" y="8030937"/>
          <a:ext cx="3257551"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SETTEMBRE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11.320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230</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11320</v>
      </c>
      <c r="C11" s="133">
        <v>19.597101961477293</v>
      </c>
      <c r="D11" s="133">
        <v>1.069093479413324</v>
      </c>
      <c r="E11" s="133">
        <v>26.541791836013427</v>
      </c>
      <c r="F11" s="133">
        <v>19.146492313129528</v>
      </c>
      <c r="G11" s="133">
        <v>33.645520409966423</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2760</v>
      </c>
      <c r="C13" s="144">
        <v>72.582397681999282</v>
      </c>
      <c r="D13" s="144">
        <v>3.9116262223831946</v>
      </c>
      <c r="E13" s="144">
        <v>20.28250633828323</v>
      </c>
      <c r="F13" s="144">
        <v>3.223469757334299</v>
      </c>
      <c r="G13" s="144" t="s">
        <v>231</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20</v>
      </c>
      <c r="C15" s="141">
        <v>95.454545454545453</v>
      </c>
      <c r="D15" s="141" t="s">
        <v>231</v>
      </c>
      <c r="E15" s="141">
        <v>4.5454545454545459</v>
      </c>
      <c r="F15" s="141" t="s">
        <v>231</v>
      </c>
      <c r="G15" s="141" t="s">
        <v>231</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100</v>
      </c>
      <c r="C16" s="141">
        <v>84</v>
      </c>
      <c r="D16" s="141">
        <v>15</v>
      </c>
      <c r="E16" s="141">
        <v>1</v>
      </c>
      <c r="F16" s="141" t="s">
        <v>231</v>
      </c>
      <c r="G16" s="141" t="s">
        <v>231</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200</v>
      </c>
      <c r="C17" s="141">
        <v>97.536945812807886</v>
      </c>
      <c r="D17" s="141">
        <v>1.4778325123152709</v>
      </c>
      <c r="E17" s="141">
        <v>0.98522167487684731</v>
      </c>
      <c r="F17" s="141" t="s">
        <v>231</v>
      </c>
      <c r="G17" s="141" t="s">
        <v>231</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40</v>
      </c>
      <c r="C18" s="141">
        <v>100</v>
      </c>
      <c r="D18" s="141" t="s">
        <v>231</v>
      </c>
      <c r="E18" s="141" t="s">
        <v>231</v>
      </c>
      <c r="F18" s="141" t="s">
        <v>231</v>
      </c>
      <c r="G18" s="141" t="s">
        <v>231</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226</v>
      </c>
      <c r="C19" s="141" t="s">
        <v>226</v>
      </c>
      <c r="D19" s="141" t="s">
        <v>231</v>
      </c>
      <c r="E19" s="141" t="s">
        <v>231</v>
      </c>
      <c r="F19" s="141" t="s">
        <v>231</v>
      </c>
      <c r="G19" s="141" t="s">
        <v>231</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390</v>
      </c>
      <c r="C20" s="141">
        <v>99.744245524296673</v>
      </c>
      <c r="D20" s="141" t="s">
        <v>231</v>
      </c>
      <c r="E20" s="141">
        <v>0.25575447570332482</v>
      </c>
      <c r="F20" s="141" t="s">
        <v>231</v>
      </c>
      <c r="G20" s="141" t="s">
        <v>231</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90</v>
      </c>
      <c r="C21" s="141">
        <v>97.727272727272734</v>
      </c>
      <c r="D21" s="141" t="s">
        <v>231</v>
      </c>
      <c r="E21" s="141">
        <v>2.2727272727272729</v>
      </c>
      <c r="F21" s="141" t="s">
        <v>231</v>
      </c>
      <c r="G21" s="141" t="s">
        <v>231</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190</v>
      </c>
      <c r="C22" s="141">
        <v>44.680851063829785</v>
      </c>
      <c r="D22" s="141" t="s">
        <v>231</v>
      </c>
      <c r="E22" s="141">
        <v>55.319148936170215</v>
      </c>
      <c r="F22" s="141" t="s">
        <v>231</v>
      </c>
      <c r="G22" s="141" t="s">
        <v>231</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400</v>
      </c>
      <c r="C23" s="141">
        <v>46.59949622166247</v>
      </c>
      <c r="D23" s="141">
        <v>8.8161209068010074</v>
      </c>
      <c r="E23" s="141">
        <v>35.516372795969772</v>
      </c>
      <c r="F23" s="141">
        <v>9.0680100755667503</v>
      </c>
      <c r="G23" s="141" t="s">
        <v>231</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90</v>
      </c>
      <c r="C24" s="141">
        <v>46.739130434782609</v>
      </c>
      <c r="D24" s="141">
        <v>3.2608695652173911</v>
      </c>
      <c r="E24" s="141">
        <v>50</v>
      </c>
      <c r="F24" s="141" t="s">
        <v>231</v>
      </c>
      <c r="G24" s="141" t="s">
        <v>231</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610</v>
      </c>
      <c r="C25" s="141">
        <v>97.704918032786878</v>
      </c>
      <c r="D25" s="141">
        <v>1.4754098360655739</v>
      </c>
      <c r="E25" s="141">
        <v>0.81967213114754101</v>
      </c>
      <c r="F25" s="141" t="s">
        <v>231</v>
      </c>
      <c r="G25" s="141" t="s">
        <v>231</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160</v>
      </c>
      <c r="C26" s="141">
        <v>75.155279503105589</v>
      </c>
      <c r="D26" s="141">
        <v>0.6211180124223602</v>
      </c>
      <c r="E26" s="141">
        <v>17.391304347826086</v>
      </c>
      <c r="F26" s="141">
        <v>6.8322981366459627</v>
      </c>
      <c r="G26" s="141" t="s">
        <v>231</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460</v>
      </c>
      <c r="C27" s="141">
        <v>31.359649122807014</v>
      </c>
      <c r="D27" s="141">
        <v>9.2105263157894726</v>
      </c>
      <c r="E27" s="141">
        <v>50.219298245614027</v>
      </c>
      <c r="F27" s="141">
        <v>9.2105263157894726</v>
      </c>
      <c r="G27" s="141" t="s">
        <v>231</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3630</v>
      </c>
      <c r="C29" s="144">
        <v>5.8936931974662627</v>
      </c>
      <c r="D29" s="144">
        <v>2.7540622418066651E-2</v>
      </c>
      <c r="E29" s="144">
        <v>47.590195538419167</v>
      </c>
      <c r="F29" s="144">
        <v>23.381988432938584</v>
      </c>
      <c r="G29" s="144">
        <v>23.106582208757917</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280</v>
      </c>
      <c r="C31" s="141">
        <v>24.100719424460433</v>
      </c>
      <c r="D31" s="141" t="s">
        <v>231</v>
      </c>
      <c r="E31" s="141">
        <v>53.237410071942449</v>
      </c>
      <c r="F31" s="141">
        <v>22.661870503597122</v>
      </c>
      <c r="G31" s="141" t="s">
        <v>231</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550</v>
      </c>
      <c r="C32" s="141">
        <v>23.146473779385172</v>
      </c>
      <c r="D32" s="141">
        <v>0.18083182640144665</v>
      </c>
      <c r="E32" s="141">
        <v>69.258589511754067</v>
      </c>
      <c r="F32" s="141">
        <v>7.4141048824593128</v>
      </c>
      <c r="G32" s="141" t="s">
        <v>231</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90</v>
      </c>
      <c r="C33" s="141" t="s">
        <v>231</v>
      </c>
      <c r="D33" s="141" t="s">
        <v>231</v>
      </c>
      <c r="E33" s="141">
        <v>87.20930232558139</v>
      </c>
      <c r="F33" s="141">
        <v>12.790697674418606</v>
      </c>
      <c r="G33" s="141" t="s">
        <v>231</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130</v>
      </c>
      <c r="C34" s="141">
        <v>0.76335877862595414</v>
      </c>
      <c r="D34" s="141" t="s">
        <v>231</v>
      </c>
      <c r="E34" s="141">
        <v>24.427480916030532</v>
      </c>
      <c r="F34" s="141">
        <v>38.167938931297712</v>
      </c>
      <c r="G34" s="141">
        <v>36.641221374045799</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590</v>
      </c>
      <c r="C35" s="141">
        <v>0.84459459459459463</v>
      </c>
      <c r="D35" s="141" t="s">
        <v>231</v>
      </c>
      <c r="E35" s="141">
        <v>45.945945945945951</v>
      </c>
      <c r="F35" s="141">
        <v>20.439189189189189</v>
      </c>
      <c r="G35" s="141">
        <v>32.770270270270267</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1570</v>
      </c>
      <c r="C36" s="141" t="s">
        <v>231</v>
      </c>
      <c r="D36" s="141" t="s">
        <v>231</v>
      </c>
      <c r="E36" s="141">
        <v>35.133418043202028</v>
      </c>
      <c r="F36" s="141">
        <v>29.669631512071152</v>
      </c>
      <c r="G36" s="141">
        <v>35.196950444726809</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230</v>
      </c>
      <c r="C37" s="141" t="s">
        <v>231</v>
      </c>
      <c r="D37" s="141" t="s">
        <v>231</v>
      </c>
      <c r="E37" s="141">
        <v>99.126637554585145</v>
      </c>
      <c r="F37" s="141">
        <v>0.87336244541484709</v>
      </c>
      <c r="G37" s="141" t="s">
        <v>231</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100</v>
      </c>
      <c r="C38" s="141" t="s">
        <v>231</v>
      </c>
      <c r="D38" s="141" t="s">
        <v>231</v>
      </c>
      <c r="E38" s="141" t="s">
        <v>231</v>
      </c>
      <c r="F38" s="141">
        <v>76.699029126213588</v>
      </c>
      <c r="G38" s="141">
        <v>23.300970873786408</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20</v>
      </c>
      <c r="C39" s="141" t="s">
        <v>231</v>
      </c>
      <c r="D39" s="141" t="s">
        <v>231</v>
      </c>
      <c r="E39" s="141">
        <v>5</v>
      </c>
      <c r="F39" s="141">
        <v>15</v>
      </c>
      <c r="G39" s="141">
        <v>80</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70</v>
      </c>
      <c r="C40" s="141">
        <v>20</v>
      </c>
      <c r="D40" s="141" t="s">
        <v>231</v>
      </c>
      <c r="E40" s="141">
        <v>56.92307692307692</v>
      </c>
      <c r="F40" s="141">
        <v>18.461538461538463</v>
      </c>
      <c r="G40" s="141">
        <v>4.6153846153846159</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3220</v>
      </c>
      <c r="C42" s="144" t="s">
        <v>231</v>
      </c>
      <c r="D42" s="144">
        <v>0.37220843672456577</v>
      </c>
      <c r="E42" s="144">
        <v>19.509925558312656</v>
      </c>
      <c r="F42" s="144">
        <v>28.287841191066999</v>
      </c>
      <c r="G42" s="144">
        <v>51.830024813895783</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660</v>
      </c>
      <c r="C44" s="141" t="s">
        <v>231</v>
      </c>
      <c r="D44" s="141" t="s">
        <v>231</v>
      </c>
      <c r="E44" s="141">
        <v>23.81679389312977</v>
      </c>
      <c r="F44" s="141">
        <v>34.351145038167942</v>
      </c>
      <c r="G44" s="141">
        <v>41.832061068702295</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160</v>
      </c>
      <c r="C45" s="141" t="s">
        <v>231</v>
      </c>
      <c r="D45" s="141" t="s">
        <v>231</v>
      </c>
      <c r="E45" s="141">
        <v>20.987654320987652</v>
      </c>
      <c r="F45" s="141">
        <v>10.493827160493826</v>
      </c>
      <c r="G45" s="141">
        <v>68.518518518518519</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810</v>
      </c>
      <c r="C46" s="141" t="s">
        <v>231</v>
      </c>
      <c r="D46" s="141" t="s">
        <v>231</v>
      </c>
      <c r="E46" s="141">
        <v>7.5776397515527947</v>
      </c>
      <c r="F46" s="141">
        <v>26.956521739130434</v>
      </c>
      <c r="G46" s="141">
        <v>65.465838509316768</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380</v>
      </c>
      <c r="C47" s="141" t="s">
        <v>231</v>
      </c>
      <c r="D47" s="141">
        <v>1.5748031496062991</v>
      </c>
      <c r="E47" s="141">
        <v>23.359580052493438</v>
      </c>
      <c r="F47" s="141">
        <v>38.057742782152232</v>
      </c>
      <c r="G47" s="141">
        <v>37.00787401574803</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420</v>
      </c>
      <c r="C48" s="141" t="s">
        <v>231</v>
      </c>
      <c r="D48" s="141">
        <v>1.4150943396226416</v>
      </c>
      <c r="E48" s="141">
        <v>31.132075471698112</v>
      </c>
      <c r="F48" s="141">
        <v>51.65094339622641</v>
      </c>
      <c r="G48" s="141">
        <v>15.80188679245283</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40</v>
      </c>
      <c r="C49" s="141" t="s">
        <v>231</v>
      </c>
      <c r="D49" s="141" t="s">
        <v>231</v>
      </c>
      <c r="E49" s="141">
        <v>35</v>
      </c>
      <c r="F49" s="141">
        <v>35</v>
      </c>
      <c r="G49" s="141">
        <v>30</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110</v>
      </c>
      <c r="C50" s="141" t="s">
        <v>231</v>
      </c>
      <c r="D50" s="141" t="s">
        <v>231</v>
      </c>
      <c r="E50" s="141">
        <v>44.736842105263158</v>
      </c>
      <c r="F50" s="141">
        <v>14.912280701754385</v>
      </c>
      <c r="G50" s="141">
        <v>40.350877192982452</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110</v>
      </c>
      <c r="C51" s="141" t="s">
        <v>231</v>
      </c>
      <c r="D51" s="141" t="s">
        <v>231</v>
      </c>
      <c r="E51" s="141">
        <v>45.535714285714285</v>
      </c>
      <c r="F51" s="141">
        <v>5.3571428571428568</v>
      </c>
      <c r="G51" s="141">
        <v>49.107142857142854</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410</v>
      </c>
      <c r="C52" s="141" t="s">
        <v>231</v>
      </c>
      <c r="D52" s="141" t="s">
        <v>231</v>
      </c>
      <c r="E52" s="141">
        <v>6.1124694376528117</v>
      </c>
      <c r="F52" s="141">
        <v>6.8459657701711487</v>
      </c>
      <c r="G52" s="141">
        <v>87.041564792176047</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120</v>
      </c>
      <c r="C53" s="141" t="s">
        <v>231</v>
      </c>
      <c r="D53" s="141" t="s">
        <v>231</v>
      </c>
      <c r="E53" s="141">
        <v>13.114754098360656</v>
      </c>
      <c r="F53" s="141">
        <v>19.672131147540984</v>
      </c>
      <c r="G53" s="141">
        <v>67.213114754098356</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1700</v>
      </c>
      <c r="C55" s="144" t="s">
        <v>231</v>
      </c>
      <c r="D55" s="144" t="s">
        <v>231</v>
      </c>
      <c r="E55" s="144">
        <v>5.1116333725029373</v>
      </c>
      <c r="F55" s="144">
        <v>18.625146886016449</v>
      </c>
      <c r="G55" s="144">
        <v>76.263219741480611</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226</v>
      </c>
      <c r="C57" s="141" t="s">
        <v>231</v>
      </c>
      <c r="D57" s="141" t="s">
        <v>231</v>
      </c>
      <c r="E57" s="141" t="s">
        <v>231</v>
      </c>
      <c r="F57" s="141" t="s">
        <v>231</v>
      </c>
      <c r="G57" s="141" t="s">
        <v>226</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420</v>
      </c>
      <c r="C58" s="141" t="s">
        <v>231</v>
      </c>
      <c r="D58" s="141" t="s">
        <v>231</v>
      </c>
      <c r="E58" s="141">
        <v>11.904761904761903</v>
      </c>
      <c r="F58" s="141">
        <v>29.047619047619051</v>
      </c>
      <c r="G58" s="141">
        <v>59.047619047619051</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60</v>
      </c>
      <c r="C59" s="141" t="s">
        <v>231</v>
      </c>
      <c r="D59" s="141" t="s">
        <v>231</v>
      </c>
      <c r="E59" s="141">
        <v>12.698412698412698</v>
      </c>
      <c r="F59" s="141">
        <v>1.5873015873015872</v>
      </c>
      <c r="G59" s="141">
        <v>85.714285714285708</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1130</v>
      </c>
      <c r="C60" s="141" t="s">
        <v>231</v>
      </c>
      <c r="D60" s="141" t="s">
        <v>231</v>
      </c>
      <c r="E60" s="141">
        <v>2.1257750221434897</v>
      </c>
      <c r="F60" s="141">
        <v>15.146147032772364</v>
      </c>
      <c r="G60" s="141">
        <v>82.728077945084138</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90</v>
      </c>
      <c r="C61" s="141" t="s">
        <v>231</v>
      </c>
      <c r="D61" s="141" t="s">
        <v>231</v>
      </c>
      <c r="E61" s="141">
        <v>5.8823529411764701</v>
      </c>
      <c r="F61" s="141">
        <v>27.058823529411764</v>
      </c>
      <c r="G61" s="141">
        <v>67.058823529411754</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6" t="s">
        <v>174</v>
      </c>
      <c r="B66" s="676"/>
      <c r="C66" s="676"/>
      <c r="D66" s="676"/>
      <c r="E66" s="676"/>
      <c r="F66" s="676"/>
      <c r="G66" s="676"/>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7" t="s">
        <v>146</v>
      </c>
      <c r="D7" s="677"/>
      <c r="E7" s="677"/>
      <c r="F7" s="677" t="s">
        <v>147</v>
      </c>
      <c r="G7" s="677"/>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11320</v>
      </c>
      <c r="C11" s="621">
        <v>45.900335748365436</v>
      </c>
      <c r="D11" s="621">
        <v>27.911291747658595</v>
      </c>
      <c r="E11" s="621">
        <v>13.907050715674146</v>
      </c>
      <c r="F11" s="621">
        <v>23.237321081463154</v>
      </c>
      <c r="G11" s="621">
        <v>41.62396183071214</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2220</v>
      </c>
      <c r="C13" s="629">
        <v>46.483318304779083</v>
      </c>
      <c r="D13" s="629">
        <v>29.395852119026149</v>
      </c>
      <c r="E13" s="629">
        <v>12.804328223624886</v>
      </c>
      <c r="F13" s="629">
        <v>45.897204688908928</v>
      </c>
      <c r="G13" s="629">
        <v>39.04418394950406</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620</v>
      </c>
      <c r="C14" s="174">
        <v>32.310177705977381</v>
      </c>
      <c r="D14" s="174">
        <v>15.508885298869144</v>
      </c>
      <c r="E14" s="174">
        <v>9.6930533117932143</v>
      </c>
      <c r="F14" s="174">
        <v>38.449111470113081</v>
      </c>
      <c r="G14" s="174">
        <v>51.373182552504041</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450</v>
      </c>
      <c r="C15" s="174">
        <v>48.89380530973451</v>
      </c>
      <c r="D15" s="174">
        <v>32.30088495575221</v>
      </c>
      <c r="E15" s="174">
        <v>10.619469026548673</v>
      </c>
      <c r="F15" s="174">
        <v>54.203539823008853</v>
      </c>
      <c r="G15" s="174">
        <v>29.20353982300885</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240</v>
      </c>
      <c r="C16" s="174">
        <v>63.983050847457626</v>
      </c>
      <c r="D16" s="174">
        <v>60.169491525423723</v>
      </c>
      <c r="E16" s="174">
        <v>1.2711864406779663</v>
      </c>
      <c r="F16" s="174">
        <v>52.96610169491526</v>
      </c>
      <c r="G16" s="174">
        <v>23.728813559322035</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160</v>
      </c>
      <c r="C17" s="174">
        <v>14.012738853503185</v>
      </c>
      <c r="D17" s="174">
        <v>10.828025477707007</v>
      </c>
      <c r="E17" s="174">
        <v>2.547770700636943</v>
      </c>
      <c r="F17" s="174">
        <v>17.197452229299362</v>
      </c>
      <c r="G17" s="174">
        <v>51.592356687898089</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120</v>
      </c>
      <c r="C18" s="174">
        <v>56.451612903225815</v>
      </c>
      <c r="D18" s="174">
        <v>36.29032258064516</v>
      </c>
      <c r="E18" s="174">
        <v>18.548387096774192</v>
      </c>
      <c r="F18" s="174">
        <v>46.774193548387096</v>
      </c>
      <c r="G18" s="174">
        <v>47.580645161290327</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120</v>
      </c>
      <c r="C19" s="174">
        <v>74.358974358974365</v>
      </c>
      <c r="D19" s="174">
        <v>40.17094017094017</v>
      </c>
      <c r="E19" s="174">
        <v>34.188034188034187</v>
      </c>
      <c r="F19" s="174">
        <v>40.17094017094017</v>
      </c>
      <c r="G19" s="174">
        <v>52.136752136752143</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90</v>
      </c>
      <c r="C20" s="174">
        <v>68.539325842696627</v>
      </c>
      <c r="D20" s="174">
        <v>37.078651685393261</v>
      </c>
      <c r="E20" s="174">
        <v>30.337078651685395</v>
      </c>
      <c r="F20" s="174">
        <v>60.674157303370791</v>
      </c>
      <c r="G20" s="174">
        <v>17.977528089887642</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90</v>
      </c>
      <c r="C21" s="174">
        <v>19.101123595505616</v>
      </c>
      <c r="D21" s="174">
        <v>5.6179775280898872</v>
      </c>
      <c r="E21" s="174">
        <v>13.48314606741573</v>
      </c>
      <c r="F21" s="174">
        <v>59.550561797752813</v>
      </c>
      <c r="G21" s="174">
        <v>40.449438202247187</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80</v>
      </c>
      <c r="C22" s="174">
        <v>68.35443037974683</v>
      </c>
      <c r="D22" s="174">
        <v>43.037974683544306</v>
      </c>
      <c r="E22" s="174">
        <v>24.050632911392405</v>
      </c>
      <c r="F22" s="174">
        <v>51.898734177215189</v>
      </c>
      <c r="G22" s="174">
        <v>44.303797468354425</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70</v>
      </c>
      <c r="C23" s="174">
        <v>59.701492537313428</v>
      </c>
      <c r="D23" s="174">
        <v>38.805970149253731</v>
      </c>
      <c r="E23" s="174">
        <v>20.8955223880597</v>
      </c>
      <c r="F23" s="174">
        <v>56.71641791044776</v>
      </c>
      <c r="G23" s="174">
        <v>22.388059701492537</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50</v>
      </c>
      <c r="C24" s="174">
        <v>44.230769230769226</v>
      </c>
      <c r="D24" s="174">
        <v>34.615384615384613</v>
      </c>
      <c r="E24" s="174">
        <v>1.9230769230769231</v>
      </c>
      <c r="F24" s="174">
        <v>48.07692307692308</v>
      </c>
      <c r="G24" s="174">
        <v>21.153846153846153</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40</v>
      </c>
      <c r="C25" s="174">
        <v>81.081081081081081</v>
      </c>
      <c r="D25" s="174">
        <v>21.621621621621621</v>
      </c>
      <c r="E25" s="174">
        <v>59.45945945945946</v>
      </c>
      <c r="F25" s="174">
        <v>37.837837837837839</v>
      </c>
      <c r="G25" s="174">
        <v>45.945945945945951</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197</v>
      </c>
      <c r="B26" s="173">
        <v>100</v>
      </c>
      <c r="C26" s="174">
        <v>55.000000000000007</v>
      </c>
      <c r="D26" s="174">
        <v>35</v>
      </c>
      <c r="E26" s="174">
        <v>11</v>
      </c>
      <c r="F26" s="174">
        <v>53</v>
      </c>
      <c r="G26" s="174">
        <v>28.999999999999996</v>
      </c>
      <c r="H26" s="611"/>
      <c r="I26" s="611"/>
      <c r="J26" s="611"/>
      <c r="K26" s="611"/>
      <c r="L26" s="601"/>
      <c r="M26" s="601"/>
      <c r="N26" s="601"/>
      <c r="O26" s="613"/>
      <c r="P26" s="613"/>
      <c r="Q26" s="613"/>
      <c r="R26" s="613"/>
      <c r="S26" s="613"/>
      <c r="T26" s="613"/>
      <c r="U26" s="613"/>
      <c r="V26" s="613"/>
      <c r="W26" s="613"/>
      <c r="X26" s="613"/>
      <c r="Y26" s="381"/>
      <c r="Z26" s="601"/>
      <c r="AA26" s="613"/>
    </row>
    <row r="27" spans="1:27" s="612" customFormat="1" ht="12" customHeight="1" x14ac:dyDescent="0.3">
      <c r="A27" s="172" t="s">
        <v>232</v>
      </c>
      <c r="B27" s="173" t="s">
        <v>232</v>
      </c>
      <c r="C27" s="174" t="s">
        <v>232</v>
      </c>
      <c r="D27" s="174" t="s">
        <v>232</v>
      </c>
      <c r="E27" s="174" t="s">
        <v>232</v>
      </c>
      <c r="F27" s="174" t="s">
        <v>232</v>
      </c>
      <c r="G27" s="174" t="s">
        <v>232</v>
      </c>
      <c r="H27" s="611"/>
      <c r="I27" s="611"/>
      <c r="J27" s="611"/>
      <c r="K27" s="611"/>
      <c r="L27" s="601"/>
      <c r="M27" s="601"/>
      <c r="N27" s="601"/>
      <c r="O27" s="613"/>
      <c r="P27" s="613"/>
      <c r="Q27" s="613"/>
      <c r="R27" s="613"/>
      <c r="S27" s="613"/>
      <c r="T27" s="613"/>
      <c r="U27" s="613"/>
      <c r="V27" s="613"/>
      <c r="W27" s="613"/>
      <c r="X27" s="613"/>
      <c r="Y27" s="381"/>
      <c r="Z27" s="601"/>
      <c r="AA27" s="613"/>
    </row>
    <row r="28" spans="1:27" s="626" customFormat="1" ht="12" customHeight="1" x14ac:dyDescent="0.3">
      <c r="A28" s="627" t="s">
        <v>198</v>
      </c>
      <c r="B28" s="628">
        <v>120</v>
      </c>
      <c r="C28" s="629">
        <v>52.066115702479344</v>
      </c>
      <c r="D28" s="629" t="s">
        <v>226</v>
      </c>
      <c r="E28" s="629" t="s">
        <v>226</v>
      </c>
      <c r="F28" s="629">
        <v>63.636363636363633</v>
      </c>
      <c r="G28" s="629">
        <v>26.446280991735538</v>
      </c>
      <c r="H28" s="622"/>
      <c r="I28" s="622"/>
      <c r="J28" s="622"/>
      <c r="K28" s="622"/>
      <c r="L28" s="623"/>
      <c r="M28" s="623"/>
      <c r="N28" s="623"/>
      <c r="O28" s="630"/>
      <c r="P28" s="630"/>
      <c r="Q28" s="630"/>
      <c r="R28" s="630"/>
      <c r="S28" s="630"/>
      <c r="T28" s="630"/>
      <c r="U28" s="630"/>
      <c r="V28" s="630"/>
      <c r="W28" s="630"/>
      <c r="X28" s="630"/>
      <c r="Y28" s="625"/>
      <c r="Z28" s="623"/>
      <c r="AA28" s="630"/>
    </row>
    <row r="29" spans="1:27" s="612" customFormat="1" ht="12" customHeight="1" x14ac:dyDescent="0.3">
      <c r="A29" s="172" t="s">
        <v>232</v>
      </c>
      <c r="B29" s="173" t="s">
        <v>232</v>
      </c>
      <c r="C29" s="174" t="s">
        <v>232</v>
      </c>
      <c r="D29" s="174" t="s">
        <v>232</v>
      </c>
      <c r="E29" s="174" t="s">
        <v>232</v>
      </c>
      <c r="F29" s="174" t="s">
        <v>232</v>
      </c>
      <c r="G29" s="174" t="s">
        <v>232</v>
      </c>
      <c r="H29" s="611"/>
      <c r="I29" s="611"/>
      <c r="J29" s="611"/>
      <c r="K29" s="611"/>
      <c r="L29" s="601"/>
      <c r="M29" s="601"/>
      <c r="N29" s="601"/>
      <c r="O29" s="613"/>
      <c r="P29" s="613"/>
      <c r="Q29" s="613"/>
      <c r="R29" s="613"/>
      <c r="S29" s="613"/>
      <c r="T29" s="613"/>
      <c r="U29" s="613"/>
      <c r="V29" s="613"/>
      <c r="W29" s="613"/>
      <c r="X29" s="613"/>
      <c r="Y29" s="381"/>
      <c r="Z29" s="601"/>
      <c r="AA29" s="613"/>
    </row>
    <row r="30" spans="1:27" s="626" customFormat="1" ht="12" customHeight="1" x14ac:dyDescent="0.3">
      <c r="A30" s="627" t="s">
        <v>199</v>
      </c>
      <c r="B30" s="628">
        <v>3000</v>
      </c>
      <c r="C30" s="629">
        <v>47.103861517976028</v>
      </c>
      <c r="D30" s="629">
        <v>27.962716378162451</v>
      </c>
      <c r="E30" s="629">
        <v>14.747003994673769</v>
      </c>
      <c r="F30" s="629">
        <v>25.699067909454058</v>
      </c>
      <c r="G30" s="629">
        <v>39.880159786950728</v>
      </c>
      <c r="H30" s="622"/>
      <c r="I30" s="622"/>
      <c r="J30" s="622"/>
      <c r="K30" s="622"/>
      <c r="L30" s="623"/>
      <c r="M30" s="623"/>
      <c r="N30" s="623"/>
      <c r="O30" s="630"/>
      <c r="P30" s="630"/>
      <c r="Q30" s="630"/>
      <c r="R30" s="630"/>
      <c r="S30" s="630"/>
      <c r="T30" s="630"/>
      <c r="U30" s="630"/>
      <c r="V30" s="630"/>
      <c r="W30" s="630"/>
      <c r="X30" s="630"/>
      <c r="Y30" s="625"/>
      <c r="Z30" s="623"/>
      <c r="AA30" s="630"/>
    </row>
    <row r="31" spans="1:27" s="612" customFormat="1" ht="12" customHeight="1" x14ac:dyDescent="0.3">
      <c r="A31" s="172" t="s">
        <v>200</v>
      </c>
      <c r="B31" s="173">
        <v>860</v>
      </c>
      <c r="C31" s="174">
        <v>34.853801169590639</v>
      </c>
      <c r="D31" s="174">
        <v>16.140350877192983</v>
      </c>
      <c r="E31" s="174">
        <v>16.023391812865498</v>
      </c>
      <c r="F31" s="174">
        <v>16.959064327485379</v>
      </c>
      <c r="G31" s="174">
        <v>39.298245614035089</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570</v>
      </c>
      <c r="C32" s="174">
        <v>72.920353982300895</v>
      </c>
      <c r="D32" s="174">
        <v>35.044247787610622</v>
      </c>
      <c r="E32" s="174">
        <v>26.017699115044245</v>
      </c>
      <c r="F32" s="174">
        <v>30.265486725663713</v>
      </c>
      <c r="G32" s="174">
        <v>33.982300884955748</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240</v>
      </c>
      <c r="C33" s="174">
        <v>41.596638655462186</v>
      </c>
      <c r="D33" s="174">
        <v>34.45378151260504</v>
      </c>
      <c r="E33" s="174">
        <v>7.1428571428571423</v>
      </c>
      <c r="F33" s="174">
        <v>43.69747899159664</v>
      </c>
      <c r="G33" s="174">
        <v>36.554621848739494</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230</v>
      </c>
      <c r="C34" s="174">
        <v>65.665236051502134</v>
      </c>
      <c r="D34" s="174">
        <v>46.781115879828327</v>
      </c>
      <c r="E34" s="174">
        <v>15.021459227467812</v>
      </c>
      <c r="F34" s="174">
        <v>22.317596566523605</v>
      </c>
      <c r="G34" s="174">
        <v>46.351931330472098</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190</v>
      </c>
      <c r="C35" s="174">
        <v>33.157894736842103</v>
      </c>
      <c r="D35" s="174">
        <v>21.052631578947366</v>
      </c>
      <c r="E35" s="174">
        <v>9.4736842105263168</v>
      </c>
      <c r="F35" s="174">
        <v>21.052631578947366</v>
      </c>
      <c r="G35" s="174">
        <v>34.736842105263158</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150</v>
      </c>
      <c r="C36" s="174">
        <v>50.675675675675677</v>
      </c>
      <c r="D36" s="174">
        <v>30.405405405405407</v>
      </c>
      <c r="E36" s="174">
        <v>13.513513513513514</v>
      </c>
      <c r="F36" s="174">
        <v>20.945945945945947</v>
      </c>
      <c r="G36" s="174">
        <v>31.756756756756754</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120</v>
      </c>
      <c r="C37" s="174">
        <v>57.758620689655174</v>
      </c>
      <c r="D37" s="174">
        <v>47.413793103448278</v>
      </c>
      <c r="E37" s="174">
        <v>9.4827586206896548</v>
      </c>
      <c r="F37" s="174">
        <v>44.827586206896555</v>
      </c>
      <c r="G37" s="174">
        <v>32.758620689655174</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110</v>
      </c>
      <c r="C38" s="174">
        <v>75.471698113207552</v>
      </c>
      <c r="D38" s="174">
        <v>35.849056603773583</v>
      </c>
      <c r="E38" s="174">
        <v>29.245283018867923</v>
      </c>
      <c r="F38" s="174">
        <v>12.264150943396226</v>
      </c>
      <c r="G38" s="174">
        <v>67.924528301886795</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110</v>
      </c>
      <c r="C39" s="174">
        <v>11.428571428571429</v>
      </c>
      <c r="D39" s="174">
        <v>3.8095238095238098</v>
      </c>
      <c r="E39" s="174">
        <v>3.8095238095238098</v>
      </c>
      <c r="F39" s="174">
        <v>40.952380952380949</v>
      </c>
      <c r="G39" s="174">
        <v>38.095238095238095</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100</v>
      </c>
      <c r="C40" s="174">
        <v>18.75</v>
      </c>
      <c r="D40" s="174">
        <v>14.583333333333334</v>
      </c>
      <c r="E40" s="174">
        <v>2.083333333333333</v>
      </c>
      <c r="F40" s="174">
        <v>41.666666666666671</v>
      </c>
      <c r="G40" s="174">
        <v>40.625</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90</v>
      </c>
      <c r="C41" s="174">
        <v>56.98924731182796</v>
      </c>
      <c r="D41" s="174">
        <v>48.387096774193552</v>
      </c>
      <c r="E41" s="174">
        <v>8.6021505376344098</v>
      </c>
      <c r="F41" s="174">
        <v>41.935483870967744</v>
      </c>
      <c r="G41" s="174">
        <v>48.387096774193552</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211</v>
      </c>
      <c r="B42" s="173">
        <v>80</v>
      </c>
      <c r="C42" s="174">
        <v>39.75903614457831</v>
      </c>
      <c r="D42" s="174">
        <v>36.144578313253014</v>
      </c>
      <c r="E42" s="174">
        <v>3.6144578313253009</v>
      </c>
      <c r="F42" s="174">
        <v>13.253012048192772</v>
      </c>
      <c r="G42" s="174">
        <v>63.855421686746979</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197</v>
      </c>
      <c r="B43" s="173">
        <v>180</v>
      </c>
      <c r="C43" s="174">
        <v>29.545454545454547</v>
      </c>
      <c r="D43" s="174">
        <v>23.863636363636363</v>
      </c>
      <c r="E43" s="174">
        <v>5.6818181818181817</v>
      </c>
      <c r="F43" s="174">
        <v>17.613636363636363</v>
      </c>
      <c r="G43" s="174">
        <v>42.613636363636367</v>
      </c>
      <c r="H43" s="611"/>
      <c r="I43" s="611"/>
      <c r="J43" s="611"/>
      <c r="K43" s="611"/>
      <c r="L43" s="601"/>
      <c r="M43" s="601"/>
      <c r="N43" s="601"/>
      <c r="O43" s="613"/>
      <c r="P43" s="613"/>
      <c r="Q43" s="613"/>
      <c r="R43" s="613"/>
      <c r="S43" s="613"/>
      <c r="T43" s="613"/>
      <c r="U43" s="613"/>
      <c r="V43" s="613"/>
      <c r="W43" s="613"/>
      <c r="X43" s="613"/>
      <c r="Y43" s="381"/>
      <c r="Z43" s="601"/>
      <c r="AA43" s="613"/>
    </row>
    <row r="44" spans="1:27" s="612" customFormat="1" ht="12" customHeight="1" x14ac:dyDescent="0.3">
      <c r="A44" s="172" t="s">
        <v>232</v>
      </c>
      <c r="B44" s="173" t="s">
        <v>232</v>
      </c>
      <c r="C44" s="174" t="s">
        <v>232</v>
      </c>
      <c r="D44" s="174" t="s">
        <v>232</v>
      </c>
      <c r="E44" s="174" t="s">
        <v>232</v>
      </c>
      <c r="F44" s="174" t="s">
        <v>232</v>
      </c>
      <c r="G44" s="174" t="s">
        <v>232</v>
      </c>
      <c r="H44" s="611"/>
      <c r="I44" s="611"/>
      <c r="J44" s="611"/>
      <c r="K44" s="611"/>
      <c r="L44" s="601"/>
      <c r="M44" s="601"/>
      <c r="N44" s="601"/>
      <c r="O44" s="613"/>
      <c r="P44" s="613"/>
      <c r="Q44" s="613"/>
      <c r="R44" s="613"/>
      <c r="S44" s="613"/>
      <c r="T44" s="613"/>
      <c r="U44" s="613"/>
      <c r="V44" s="613"/>
      <c r="W44" s="613"/>
      <c r="X44" s="613"/>
      <c r="Y44" s="381"/>
      <c r="Z44" s="601"/>
      <c r="AA44" s="613"/>
    </row>
    <row r="45" spans="1:27" s="626" customFormat="1" ht="12" customHeight="1" x14ac:dyDescent="0.3">
      <c r="A45" s="627" t="s">
        <v>212</v>
      </c>
      <c r="B45" s="628">
        <v>2170</v>
      </c>
      <c r="C45" s="629">
        <v>49.653899400092293</v>
      </c>
      <c r="D45" s="629">
        <v>25.057683433317951</v>
      </c>
      <c r="E45" s="629">
        <v>20.858329487771112</v>
      </c>
      <c r="F45" s="629">
        <v>17.581910475311492</v>
      </c>
      <c r="G45" s="629">
        <v>52.884171665897547</v>
      </c>
      <c r="H45" s="622"/>
      <c r="I45" s="622"/>
      <c r="J45" s="622"/>
      <c r="K45" s="622"/>
      <c r="L45" s="623"/>
      <c r="M45" s="623"/>
      <c r="N45" s="623"/>
      <c r="O45" s="630"/>
      <c r="P45" s="630"/>
      <c r="Q45" s="630"/>
      <c r="R45" s="630"/>
      <c r="S45" s="630"/>
      <c r="T45" s="630"/>
      <c r="U45" s="630"/>
      <c r="V45" s="630"/>
      <c r="W45" s="630"/>
      <c r="X45" s="630"/>
      <c r="Y45" s="625"/>
      <c r="Z45" s="623"/>
      <c r="AA45" s="630"/>
    </row>
    <row r="46" spans="1:27" s="612" customFormat="1" ht="12" customHeight="1" x14ac:dyDescent="0.3">
      <c r="A46" s="172" t="s">
        <v>213</v>
      </c>
      <c r="B46" s="173">
        <v>350</v>
      </c>
      <c r="C46" s="174">
        <v>52.298850574712638</v>
      </c>
      <c r="D46" s="174">
        <v>20.114942528735632</v>
      </c>
      <c r="E46" s="174">
        <v>27.298850574712645</v>
      </c>
      <c r="F46" s="174">
        <v>22.413793103448278</v>
      </c>
      <c r="G46" s="174">
        <v>58.90804597701149</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310</v>
      </c>
      <c r="C47" s="174">
        <v>63.87096774193548</v>
      </c>
      <c r="D47" s="174">
        <v>47.096774193548384</v>
      </c>
      <c r="E47" s="174">
        <v>12.903225806451612</v>
      </c>
      <c r="F47" s="174">
        <v>33.225806451612904</v>
      </c>
      <c r="G47" s="174">
        <v>27.096774193548391</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200</v>
      </c>
      <c r="C48" s="174">
        <v>4.9751243781094532</v>
      </c>
      <c r="D48" s="174">
        <v>0.99502487562189057</v>
      </c>
      <c r="E48" s="174">
        <v>3.9800995024875623</v>
      </c>
      <c r="F48" s="174">
        <v>3.4825870646766171</v>
      </c>
      <c r="G48" s="174">
        <v>57.2139303482587</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190</v>
      </c>
      <c r="C49" s="174">
        <v>49.740932642487046</v>
      </c>
      <c r="D49" s="174">
        <v>15.544041450777202</v>
      </c>
      <c r="E49" s="174">
        <v>32.642487046632127</v>
      </c>
      <c r="F49" s="174">
        <v>16.062176165803109</v>
      </c>
      <c r="G49" s="174">
        <v>53.367875647668392</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190</v>
      </c>
      <c r="C50" s="174">
        <v>13.471502590673575</v>
      </c>
      <c r="D50" s="174">
        <v>8.8082901554404138</v>
      </c>
      <c r="E50" s="174">
        <v>0.5181347150259068</v>
      </c>
      <c r="F50" s="174">
        <v>5.6994818652849739</v>
      </c>
      <c r="G50" s="174">
        <v>78.756476683937819</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190</v>
      </c>
      <c r="C51" s="174">
        <v>61.780104712041883</v>
      </c>
      <c r="D51" s="174">
        <v>32.460732984293195</v>
      </c>
      <c r="E51" s="174">
        <v>28.272251308900525</v>
      </c>
      <c r="F51" s="174">
        <v>34.031413612565444</v>
      </c>
      <c r="G51" s="174">
        <v>17.277486910994764</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140</v>
      </c>
      <c r="C52" s="174">
        <v>38.461538461538467</v>
      </c>
      <c r="D52" s="174">
        <v>25.174825174825177</v>
      </c>
      <c r="E52" s="174">
        <v>8.3916083916083917</v>
      </c>
      <c r="F52" s="174">
        <v>4.895104895104895</v>
      </c>
      <c r="G52" s="174">
        <v>55.944055944055947</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130</v>
      </c>
      <c r="C53" s="174">
        <v>84.375</v>
      </c>
      <c r="D53" s="174">
        <v>25.78125</v>
      </c>
      <c r="E53" s="174">
        <v>58.59375</v>
      </c>
      <c r="F53" s="174" t="s">
        <v>231</v>
      </c>
      <c r="G53" s="174">
        <v>100</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90</v>
      </c>
      <c r="C54" s="174">
        <v>50</v>
      </c>
      <c r="D54" s="174">
        <v>25.555555555555554</v>
      </c>
      <c r="E54" s="174">
        <v>24.444444444444443</v>
      </c>
      <c r="F54" s="174" t="s">
        <v>231</v>
      </c>
      <c r="G54" s="174">
        <v>64.444444444444443</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80</v>
      </c>
      <c r="C55" s="174">
        <v>55.696202531645568</v>
      </c>
      <c r="D55" s="174">
        <v>24.050632911392405</v>
      </c>
      <c r="E55" s="174">
        <v>21.518987341772153</v>
      </c>
      <c r="F55" s="174">
        <v>37.974683544303801</v>
      </c>
      <c r="G55" s="174">
        <v>29.11392405063291</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223</v>
      </c>
      <c r="B56" s="173">
        <v>70</v>
      </c>
      <c r="C56" s="174">
        <v>85.13513513513513</v>
      </c>
      <c r="D56" s="174">
        <v>55.405405405405403</v>
      </c>
      <c r="E56" s="174">
        <v>27.027027027027028</v>
      </c>
      <c r="F56" s="174">
        <v>33.783783783783782</v>
      </c>
      <c r="G56" s="174">
        <v>62.162162162162161</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224</v>
      </c>
      <c r="B57" s="173">
        <v>50</v>
      </c>
      <c r="C57" s="174">
        <v>88.461538461538453</v>
      </c>
      <c r="D57" s="174">
        <v>55.769230769230774</v>
      </c>
      <c r="E57" s="174">
        <v>32.692307692307693</v>
      </c>
      <c r="F57" s="174">
        <v>11.538461538461538</v>
      </c>
      <c r="G57" s="174">
        <v>40.384615384615387</v>
      </c>
      <c r="H57" s="611"/>
      <c r="I57" s="611"/>
      <c r="J57" s="611"/>
      <c r="K57" s="611"/>
      <c r="L57" s="601"/>
      <c r="M57" s="601"/>
      <c r="N57" s="601"/>
      <c r="O57" s="613"/>
      <c r="P57" s="613"/>
      <c r="Q57" s="613"/>
      <c r="R57" s="613"/>
      <c r="S57" s="613"/>
      <c r="T57" s="613"/>
      <c r="U57" s="613"/>
      <c r="V57" s="613"/>
      <c r="W57" s="613"/>
      <c r="X57" s="613"/>
      <c r="Y57" s="381"/>
      <c r="Z57" s="601"/>
      <c r="AA57" s="613"/>
    </row>
    <row r="58" spans="1:251" s="612" customFormat="1" ht="12" customHeight="1" x14ac:dyDescent="0.3">
      <c r="A58" s="172" t="s">
        <v>197</v>
      </c>
      <c r="B58" s="173">
        <v>170</v>
      </c>
      <c r="C58" s="174">
        <v>51.515151515151516</v>
      </c>
      <c r="D58" s="174">
        <v>21.212121212121211</v>
      </c>
      <c r="E58" s="174">
        <v>16.969696969696972</v>
      </c>
      <c r="F58" s="174">
        <v>10.909090909090908</v>
      </c>
      <c r="G58" s="174">
        <v>59.393939393939398</v>
      </c>
      <c r="H58" s="611"/>
      <c r="I58" s="611"/>
      <c r="J58" s="611"/>
      <c r="K58" s="611"/>
      <c r="L58" s="601"/>
      <c r="M58" s="601"/>
      <c r="N58" s="601"/>
      <c r="O58" s="613"/>
      <c r="P58" s="613"/>
      <c r="Q58" s="613"/>
      <c r="R58" s="613"/>
      <c r="S58" s="613"/>
      <c r="T58" s="613"/>
      <c r="U58" s="613"/>
      <c r="V58" s="613"/>
      <c r="W58" s="613"/>
      <c r="X58" s="613"/>
      <c r="Y58" s="381"/>
      <c r="Z58" s="601"/>
      <c r="AA58" s="613"/>
    </row>
    <row r="59" spans="1:251" s="612" customFormat="1" ht="12" customHeight="1" x14ac:dyDescent="0.3">
      <c r="A59" s="172" t="s">
        <v>232</v>
      </c>
      <c r="B59" s="173" t="s">
        <v>232</v>
      </c>
      <c r="C59" s="174" t="s">
        <v>232</v>
      </c>
      <c r="D59" s="174" t="s">
        <v>232</v>
      </c>
      <c r="E59" s="174" t="s">
        <v>232</v>
      </c>
      <c r="F59" s="174" t="s">
        <v>232</v>
      </c>
      <c r="G59" s="174" t="s">
        <v>232</v>
      </c>
      <c r="H59" s="611"/>
      <c r="I59" s="611"/>
      <c r="J59" s="611"/>
      <c r="K59" s="611"/>
      <c r="L59" s="601"/>
      <c r="M59" s="601"/>
      <c r="N59" s="601"/>
      <c r="O59" s="613"/>
      <c r="P59" s="613"/>
      <c r="Q59" s="613"/>
      <c r="R59" s="613"/>
      <c r="S59" s="613"/>
      <c r="T59" s="613"/>
      <c r="U59" s="613"/>
      <c r="V59" s="613"/>
      <c r="W59" s="613"/>
      <c r="X59" s="613"/>
      <c r="Y59" s="381"/>
      <c r="Z59" s="601"/>
      <c r="AA59" s="613"/>
    </row>
    <row r="60" spans="1:251" s="626" customFormat="1" ht="12" customHeight="1" x14ac:dyDescent="0.3">
      <c r="A60" s="627" t="s">
        <v>225</v>
      </c>
      <c r="B60" s="628">
        <v>3810</v>
      </c>
      <c r="C60" s="629">
        <v>42.279411764705884</v>
      </c>
      <c r="D60" s="629">
        <v>28.492647058823529</v>
      </c>
      <c r="E60" s="629">
        <v>9.9527310924369736</v>
      </c>
      <c r="F60" s="629">
        <v>10.031512605042018</v>
      </c>
      <c r="G60" s="629">
        <v>38.576680672268907</v>
      </c>
      <c r="H60" s="622"/>
      <c r="I60" s="622"/>
      <c r="J60" s="622"/>
      <c r="K60" s="622"/>
      <c r="L60" s="623"/>
      <c r="M60" s="623"/>
      <c r="N60" s="623"/>
      <c r="O60" s="630"/>
      <c r="P60" s="630"/>
      <c r="Q60" s="630"/>
      <c r="R60" s="630"/>
      <c r="S60" s="630"/>
      <c r="T60" s="630"/>
      <c r="U60" s="630"/>
      <c r="V60" s="630"/>
      <c r="W60" s="630"/>
      <c r="X60" s="630"/>
      <c r="Y60" s="625"/>
      <c r="Z60" s="623"/>
      <c r="AA60" s="630"/>
    </row>
    <row r="61" spans="1:251" s="612" customFormat="1" ht="12" customHeight="1" x14ac:dyDescent="0.3">
      <c r="A61" s="172" t="s">
        <v>232</v>
      </c>
      <c r="B61" s="173" t="s">
        <v>232</v>
      </c>
      <c r="C61" s="174" t="s">
        <v>232</v>
      </c>
      <c r="D61" s="174" t="s">
        <v>232</v>
      </c>
      <c r="E61" s="174" t="s">
        <v>232</v>
      </c>
      <c r="F61" s="174" t="s">
        <v>232</v>
      </c>
      <c r="G61" s="174" t="s">
        <v>232</v>
      </c>
      <c r="H61" s="611"/>
      <c r="I61" s="611"/>
      <c r="J61" s="611"/>
      <c r="K61" s="611"/>
      <c r="L61" s="601"/>
      <c r="M61" s="601"/>
      <c r="N61" s="601"/>
      <c r="O61" s="613"/>
      <c r="P61" s="613"/>
      <c r="Q61" s="613"/>
      <c r="R61" s="613"/>
      <c r="S61" s="613"/>
      <c r="T61" s="613"/>
      <c r="U61" s="613"/>
      <c r="V61" s="613"/>
      <c r="W61" s="613"/>
      <c r="X61" s="613"/>
      <c r="Y61" s="381"/>
      <c r="Z61" s="601"/>
      <c r="AA61" s="613"/>
    </row>
    <row r="62" spans="1:251" s="431" customFormat="1" ht="5.0999999999999996" customHeight="1" x14ac:dyDescent="0.3">
      <c r="A62" s="455"/>
      <c r="B62" s="456"/>
      <c r="C62" s="457"/>
      <c r="D62" s="457"/>
      <c r="E62" s="457"/>
      <c r="F62" s="457"/>
      <c r="G62" s="457"/>
    </row>
    <row r="63" spans="1:251" s="431" customFormat="1" ht="5.0999999999999996" customHeight="1" x14ac:dyDescent="0.3">
      <c r="A63" s="458"/>
      <c r="B63" s="459"/>
      <c r="C63" s="459"/>
      <c r="D63" s="459"/>
      <c r="E63" s="459"/>
      <c r="F63" s="459"/>
      <c r="G63" s="459"/>
    </row>
    <row r="64" spans="1:251" s="395" customFormat="1" ht="12" customHeight="1" x14ac:dyDescent="0.3">
      <c r="A64" s="674" t="s">
        <v>161</v>
      </c>
      <c r="B64" s="674"/>
      <c r="C64" s="674"/>
      <c r="D64" s="674"/>
      <c r="E64" s="674"/>
      <c r="F64" s="674"/>
      <c r="G64" s="674"/>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4" t="s">
        <v>162</v>
      </c>
      <c r="B65" s="674"/>
      <c r="C65" s="674"/>
      <c r="D65" s="674"/>
      <c r="E65" s="674"/>
      <c r="F65" s="674"/>
      <c r="G65" s="674"/>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5" t="s">
        <v>173</v>
      </c>
      <c r="B66" s="675"/>
      <c r="C66" s="675"/>
      <c r="D66" s="675"/>
      <c r="E66" s="675"/>
      <c r="F66" s="675"/>
      <c r="G66" s="675"/>
      <c r="H66" s="398"/>
      <c r="I66" s="398"/>
      <c r="J66" s="398"/>
    </row>
    <row r="67" spans="1:251" s="400" customFormat="1" ht="12" customHeight="1" x14ac:dyDescent="0.3">
      <c r="A67" s="676" t="s">
        <v>174</v>
      </c>
      <c r="B67" s="676"/>
      <c r="C67" s="676"/>
      <c r="D67" s="676"/>
      <c r="E67" s="676"/>
      <c r="F67" s="676"/>
      <c r="G67" s="676"/>
      <c r="N67" s="401"/>
      <c r="O67" s="402"/>
      <c r="P67" s="402"/>
      <c r="Q67" s="402"/>
      <c r="R67" s="402"/>
      <c r="S67" s="402"/>
      <c r="T67" s="402"/>
      <c r="U67" s="402"/>
      <c r="V67" s="402"/>
      <c r="W67" s="402"/>
      <c r="X67" s="402"/>
    </row>
    <row r="68" spans="1:251" x14ac:dyDescent="0.25">
      <c r="A68" s="5"/>
      <c r="B68" s="5"/>
      <c r="C68" s="6"/>
      <c r="D68" s="7"/>
      <c r="E68" s="7"/>
      <c r="F68" s="5"/>
      <c r="G68" s="5"/>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229</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230</v>
      </c>
      <c r="C7" s="682"/>
      <c r="D7" s="684" t="s">
        <v>233</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11320</v>
      </c>
      <c r="C11" s="133">
        <v>1000</v>
      </c>
      <c r="D11" s="606">
        <v>29390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3580</v>
      </c>
      <c r="C13" s="137">
        <v>316.39865700653826</v>
      </c>
      <c r="D13" s="605">
        <v>9270</v>
      </c>
      <c r="E13" s="137">
        <v>315.48145627764546</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2680</v>
      </c>
      <c r="C15" s="515">
        <v>236.6142427990811</v>
      </c>
      <c r="D15" s="523">
        <v>6950</v>
      </c>
      <c r="E15" s="515">
        <v>236.44096631507315</v>
      </c>
      <c r="F15" s="524"/>
      <c r="G15" s="525"/>
      <c r="Q15" s="20"/>
      <c r="R15" s="176"/>
      <c r="S15" s="176"/>
      <c r="T15" s="176"/>
      <c r="U15" s="176"/>
      <c r="V15" s="176"/>
      <c r="W15" s="176"/>
      <c r="X15" s="176"/>
      <c r="Y15" s="176"/>
    </row>
    <row r="16" spans="1:26" s="526" customFormat="1" ht="15" customHeight="1" x14ac:dyDescent="0.3">
      <c r="A16" s="522" t="s">
        <v>5</v>
      </c>
      <c r="B16" s="523">
        <v>900</v>
      </c>
      <c r="C16" s="515">
        <v>79.784414207457147</v>
      </c>
      <c r="D16" s="523">
        <v>2320</v>
      </c>
      <c r="E16" s="515">
        <v>79.040489962572309</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7740</v>
      </c>
      <c r="C18" s="531">
        <v>683.6013429934618</v>
      </c>
      <c r="D18" s="519">
        <v>20120</v>
      </c>
      <c r="E18" s="531">
        <v>684.51854372235459</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1150</v>
      </c>
      <c r="C20" s="515">
        <v>101.51970312776108</v>
      </c>
      <c r="D20" s="523">
        <v>3590</v>
      </c>
      <c r="E20" s="515">
        <v>122.01429057502553</v>
      </c>
      <c r="F20" s="533"/>
      <c r="G20" s="534"/>
      <c r="Q20" s="75"/>
      <c r="R20" s="56"/>
      <c r="S20" s="56"/>
      <c r="T20" s="56"/>
      <c r="U20" s="56"/>
      <c r="V20" s="56"/>
      <c r="W20" s="56"/>
      <c r="X20" s="56"/>
      <c r="Y20" s="56"/>
    </row>
    <row r="21" spans="1:30" s="535" customFormat="1" ht="15" customHeight="1" x14ac:dyDescent="0.3">
      <c r="A21" s="532" t="s">
        <v>8</v>
      </c>
      <c r="B21" s="523">
        <v>1790</v>
      </c>
      <c r="C21" s="515">
        <v>157.71337692171761</v>
      </c>
      <c r="D21" s="523">
        <v>4820</v>
      </c>
      <c r="E21" s="515">
        <v>163.83123511398435</v>
      </c>
      <c r="F21" s="533"/>
      <c r="G21" s="534"/>
      <c r="Q21" s="142"/>
      <c r="R21" s="536"/>
      <c r="S21" s="536"/>
      <c r="T21" s="536"/>
      <c r="U21" s="536"/>
      <c r="V21" s="536"/>
      <c r="W21" s="536"/>
      <c r="X21" s="536"/>
      <c r="Y21" s="536"/>
    </row>
    <row r="22" spans="1:30" s="510" customFormat="1" ht="15" customHeight="1" x14ac:dyDescent="0.3">
      <c r="A22" s="522" t="s">
        <v>84</v>
      </c>
      <c r="B22" s="523">
        <v>2850</v>
      </c>
      <c r="C22" s="515">
        <v>251.45785474465455</v>
      </c>
      <c r="D22" s="523">
        <v>7470</v>
      </c>
      <c r="E22" s="515">
        <v>254.13405920381084</v>
      </c>
      <c r="F22" s="533"/>
      <c r="G22" s="534"/>
      <c r="H22" s="535"/>
      <c r="Q22" s="511"/>
      <c r="R22" s="512"/>
      <c r="S22" s="512"/>
      <c r="T22" s="512"/>
      <c r="U22" s="512"/>
      <c r="V22" s="512"/>
      <c r="W22" s="512"/>
      <c r="X22" s="512"/>
      <c r="Y22" s="512"/>
    </row>
    <row r="23" spans="1:30" s="535" customFormat="1" ht="15" customHeight="1" x14ac:dyDescent="0.3">
      <c r="A23" s="537" t="s">
        <v>9</v>
      </c>
      <c r="B23" s="523">
        <v>1960</v>
      </c>
      <c r="C23" s="515">
        <v>172.91040819932851</v>
      </c>
      <c r="D23" s="523">
        <v>4250</v>
      </c>
      <c r="E23" s="515">
        <v>144.53895882953384</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6480</v>
      </c>
      <c r="C27" s="515">
        <v>572.36260823467046</v>
      </c>
      <c r="D27" s="523">
        <v>17000</v>
      </c>
      <c r="E27" s="515">
        <v>578.29193603266413</v>
      </c>
      <c r="F27" s="533"/>
      <c r="G27" s="534"/>
      <c r="H27" s="535"/>
      <c r="Q27" s="19"/>
      <c r="R27" s="176"/>
      <c r="S27" s="176"/>
      <c r="T27" s="176"/>
      <c r="U27" s="176"/>
      <c r="V27" s="176"/>
      <c r="W27" s="176"/>
      <c r="X27" s="176"/>
      <c r="Y27" s="176"/>
    </row>
    <row r="28" spans="1:30" s="510" customFormat="1" ht="15" customHeight="1" x14ac:dyDescent="0.3">
      <c r="A28" s="538" t="s">
        <v>12</v>
      </c>
      <c r="B28" s="523">
        <v>2110</v>
      </c>
      <c r="C28" s="515">
        <v>186.34034281675207</v>
      </c>
      <c r="D28" s="523">
        <v>5180</v>
      </c>
      <c r="E28" s="515">
        <v>176.28445049336509</v>
      </c>
      <c r="F28" s="533"/>
      <c r="G28" s="534"/>
      <c r="H28" s="535"/>
      <c r="Q28" s="511"/>
      <c r="R28" s="512"/>
      <c r="S28" s="512"/>
      <c r="T28" s="512"/>
      <c r="U28" s="512"/>
      <c r="V28" s="512"/>
      <c r="W28" s="512"/>
      <c r="X28" s="512"/>
      <c r="Y28" s="512"/>
    </row>
    <row r="29" spans="1:30" s="510" customFormat="1" ht="15" customHeight="1" x14ac:dyDescent="0.3">
      <c r="A29" s="538" t="s">
        <v>13</v>
      </c>
      <c r="B29" s="523">
        <v>2730</v>
      </c>
      <c r="C29" s="515">
        <v>241.29704894857747</v>
      </c>
      <c r="D29" s="523">
        <v>7210</v>
      </c>
      <c r="E29" s="515">
        <v>245.42361347397073</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174</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230</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11320</v>
      </c>
      <c r="C11" s="563">
        <v>78.105672380279202</v>
      </c>
      <c r="D11" s="563">
        <v>12.104612122283088</v>
      </c>
      <c r="E11" s="563">
        <v>1.6257289273723274</v>
      </c>
      <c r="F11" s="563">
        <v>8.1639865700653829</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3580</v>
      </c>
      <c r="C13" s="615">
        <v>82.853951410220603</v>
      </c>
      <c r="D13" s="615">
        <v>13.320301591734152</v>
      </c>
      <c r="E13" s="615">
        <v>0.47472772968444571</v>
      </c>
      <c r="F13" s="615">
        <v>3.3510192683607927</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2680</v>
      </c>
      <c r="C15" s="464">
        <v>81.030619865571325</v>
      </c>
      <c r="D15" s="464">
        <v>16.691560866318149</v>
      </c>
      <c r="E15" s="464">
        <v>0.37341299477221807</v>
      </c>
      <c r="F15" s="464">
        <v>1.9044062733383122</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900</v>
      </c>
      <c r="C16" s="464">
        <v>88.261351052048724</v>
      </c>
      <c r="D16" s="464">
        <v>3.322259136212625</v>
      </c>
      <c r="E16" s="464">
        <v>0.77519379844961245</v>
      </c>
      <c r="F16" s="464">
        <v>7.6411960132890364</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7740</v>
      </c>
      <c r="C18" s="615">
        <v>75.907974667183666</v>
      </c>
      <c r="D18" s="615">
        <v>11.541941320925424</v>
      </c>
      <c r="E18" s="615">
        <v>2.1584593511697041</v>
      </c>
      <c r="F18" s="615">
        <v>10.391624660721209</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1150</v>
      </c>
      <c r="C20" s="464">
        <v>80.069625761531768</v>
      </c>
      <c r="D20" s="464">
        <v>5.1348999129677981</v>
      </c>
      <c r="E20" s="464">
        <v>1.5665796344647518</v>
      </c>
      <c r="F20" s="464">
        <v>13.228894691035684</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1790</v>
      </c>
      <c r="C21" s="464">
        <v>92.49299719887955</v>
      </c>
      <c r="D21" s="464">
        <v>5.7142857142857144</v>
      </c>
      <c r="E21" s="464">
        <v>1.2885154061624648</v>
      </c>
      <c r="F21" s="464">
        <v>0.50420168067226889</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2850</v>
      </c>
      <c r="C22" s="464">
        <v>67.427969079409706</v>
      </c>
      <c r="D22" s="464">
        <v>19.290231904427266</v>
      </c>
      <c r="E22" s="464">
        <v>2.3893183415319745</v>
      </c>
      <c r="F22" s="464">
        <v>10.892480674631061</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1960</v>
      </c>
      <c r="C23" s="464">
        <v>70.669391926417987</v>
      </c>
      <c r="D23" s="464">
        <v>9.3510475217169144</v>
      </c>
      <c r="E23" s="464">
        <v>2.963719979560552</v>
      </c>
      <c r="F23" s="464">
        <v>17.015840572304548</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6480</v>
      </c>
      <c r="C27" s="464">
        <v>82.664402593393021</v>
      </c>
      <c r="D27" s="464">
        <v>7.8419265205310289</v>
      </c>
      <c r="E27" s="464">
        <v>2.6088298857672121</v>
      </c>
      <c r="F27" s="464">
        <v>6.8848410003087377</v>
      </c>
      <c r="G27" s="220"/>
      <c r="H27" s="145"/>
      <c r="I27" s="145"/>
      <c r="J27" s="145"/>
      <c r="K27" s="145"/>
      <c r="L27" s="145"/>
      <c r="M27" s="124"/>
      <c r="N27" s="125"/>
      <c r="O27" s="125"/>
      <c r="P27" s="125"/>
      <c r="Q27" s="125"/>
      <c r="R27" s="125"/>
      <c r="S27" s="125"/>
      <c r="T27" s="125"/>
      <c r="U27" s="125"/>
      <c r="V27" s="465"/>
    </row>
    <row r="28" spans="1:247" x14ac:dyDescent="0.25">
      <c r="A28" s="494" t="s">
        <v>12</v>
      </c>
      <c r="B28" s="470">
        <v>2110</v>
      </c>
      <c r="C28" s="464">
        <v>73.968705547652917</v>
      </c>
      <c r="D28" s="464">
        <v>14.983404457088668</v>
      </c>
      <c r="E28" s="464">
        <v>0.42674253200568996</v>
      </c>
      <c r="F28" s="464">
        <v>10.621147463252727</v>
      </c>
      <c r="G28" s="220"/>
      <c r="H28" s="145"/>
      <c r="I28" s="145"/>
      <c r="J28" s="145"/>
      <c r="K28" s="145"/>
      <c r="L28" s="145"/>
      <c r="M28" s="460"/>
      <c r="N28" s="462"/>
      <c r="O28" s="462"/>
      <c r="P28" s="462"/>
      <c r="Q28" s="462"/>
      <c r="R28" s="462"/>
      <c r="S28" s="462"/>
      <c r="T28" s="462"/>
      <c r="U28" s="462"/>
      <c r="V28" s="465"/>
    </row>
    <row r="29" spans="1:247" x14ac:dyDescent="0.25">
      <c r="A29" s="494" t="s">
        <v>13</v>
      </c>
      <c r="B29" s="470">
        <v>2730</v>
      </c>
      <c r="C29" s="464">
        <v>70.487001098498709</v>
      </c>
      <c r="D29" s="464">
        <v>19.992676675210546</v>
      </c>
      <c r="E29" s="464">
        <v>0.21969974368363238</v>
      </c>
      <c r="F29" s="464">
        <v>9.3006224826071033</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172</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174</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2170</v>
      </c>
      <c r="C131" s="633">
        <v>975</v>
      </c>
      <c r="D131" s="633">
        <v>990</v>
      </c>
      <c r="E131" s="633">
        <v>202</v>
      </c>
      <c r="F131" s="633">
        <v>3</v>
      </c>
      <c r="G131" s="638">
        <v>44.930875576036868</v>
      </c>
      <c r="H131" s="638">
        <v>45.622119815668206</v>
      </c>
      <c r="I131" s="638">
        <v>9.3087557603686637</v>
      </c>
      <c r="J131" s="638">
        <v>0.13824884792626729</v>
      </c>
    </row>
    <row r="132" spans="1:23" s="631" customFormat="1" x14ac:dyDescent="0.25">
      <c r="A132" s="639" t="s">
        <v>5</v>
      </c>
      <c r="B132" s="633">
        <v>797</v>
      </c>
      <c r="C132" s="633">
        <v>140</v>
      </c>
      <c r="D132" s="633">
        <v>562</v>
      </c>
      <c r="E132" s="633">
        <v>88</v>
      </c>
      <c r="F132" s="633">
        <v>7</v>
      </c>
      <c r="G132" s="638">
        <v>17.565872020075282</v>
      </c>
      <c r="H132" s="638">
        <v>70.514429109159352</v>
      </c>
      <c r="I132" s="638">
        <v>11.041405269761606</v>
      </c>
      <c r="J132" s="638">
        <v>0.87829360100376408</v>
      </c>
    </row>
    <row r="133" spans="1:23" s="631" customFormat="1" x14ac:dyDescent="0.25">
      <c r="A133" s="639" t="s">
        <v>7</v>
      </c>
      <c r="B133" s="633">
        <v>920</v>
      </c>
      <c r="C133" s="633">
        <v>212</v>
      </c>
      <c r="D133" s="633">
        <v>585</v>
      </c>
      <c r="E133" s="633">
        <v>52</v>
      </c>
      <c r="F133" s="633">
        <v>71</v>
      </c>
      <c r="G133" s="638">
        <v>23.043478260869566</v>
      </c>
      <c r="H133" s="638">
        <v>63.586956521739133</v>
      </c>
      <c r="I133" s="638">
        <v>5.6521739130434785</v>
      </c>
      <c r="J133" s="638">
        <v>7.7173913043478262</v>
      </c>
    </row>
    <row r="134" spans="1:23" s="631" customFormat="1" x14ac:dyDescent="0.25">
      <c r="A134" s="639" t="s">
        <v>83</v>
      </c>
      <c r="B134" s="633">
        <v>1651</v>
      </c>
      <c r="C134" s="633">
        <v>287</v>
      </c>
      <c r="D134" s="633">
        <v>950</v>
      </c>
      <c r="E134" s="633">
        <v>110</v>
      </c>
      <c r="F134" s="633">
        <v>304</v>
      </c>
      <c r="G134" s="638">
        <v>17.383403997577226</v>
      </c>
      <c r="H134" s="638">
        <v>57.540884312537855</v>
      </c>
      <c r="I134" s="638">
        <v>6.6626287098728048</v>
      </c>
      <c r="J134" s="638">
        <v>18.413082980012113</v>
      </c>
    </row>
    <row r="135" spans="1:23" s="631" customFormat="1" ht="26.25" x14ac:dyDescent="0.25">
      <c r="A135" s="640" t="s">
        <v>169</v>
      </c>
      <c r="B135" s="633">
        <v>1919</v>
      </c>
      <c r="C135" s="633">
        <v>499</v>
      </c>
      <c r="D135" s="633">
        <v>1207</v>
      </c>
      <c r="E135" s="633">
        <v>83</v>
      </c>
      <c r="F135" s="633">
        <v>130</v>
      </c>
      <c r="G135" s="638">
        <v>26.003126628452318</v>
      </c>
      <c r="H135" s="638">
        <v>62.897342365815533</v>
      </c>
      <c r="I135" s="638">
        <v>4.3251693590411673</v>
      </c>
      <c r="J135" s="638">
        <v>6.7743616466909851</v>
      </c>
    </row>
    <row r="136" spans="1:23" s="631" customFormat="1" ht="26.25" x14ac:dyDescent="0.25">
      <c r="A136" s="641" t="s">
        <v>170</v>
      </c>
      <c r="B136" s="633">
        <v>1383</v>
      </c>
      <c r="C136" s="633">
        <v>249</v>
      </c>
      <c r="D136" s="633">
        <v>1028</v>
      </c>
      <c r="E136" s="633">
        <v>48</v>
      </c>
      <c r="F136" s="633">
        <v>58</v>
      </c>
      <c r="G136" s="638">
        <v>18.004338394793926</v>
      </c>
      <c r="H136" s="638">
        <v>74.331164135936362</v>
      </c>
      <c r="I136" s="638">
        <v>3.4707158351409979</v>
      </c>
      <c r="J136" s="638">
        <v>4.1937816341287055</v>
      </c>
    </row>
    <row r="137" spans="1:23" s="631" customFormat="1" x14ac:dyDescent="0.25">
      <c r="A137" s="639" t="s">
        <v>104</v>
      </c>
      <c r="B137" s="633">
        <v>8840</v>
      </c>
      <c r="C137" s="633">
        <v>2362</v>
      </c>
      <c r="D137" s="633">
        <v>5322</v>
      </c>
      <c r="E137" s="633">
        <v>583</v>
      </c>
      <c r="F137" s="633">
        <v>573</v>
      </c>
      <c r="G137" s="638">
        <v>26.719457013574662</v>
      </c>
      <c r="H137" s="638">
        <v>60.203619909502258</v>
      </c>
      <c r="I137" s="638">
        <v>6.5950226244343897</v>
      </c>
      <c r="J137" s="638">
        <v>6.4819004524886887</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180</v>
      </c>
      <c r="E2" t="str">
        <f>MID(D2,1,3)</f>
        <v>set</v>
      </c>
    </row>
    <row r="3" spans="2:7" x14ac:dyDescent="0.3">
      <c r="C3" s="616"/>
      <c r="D3" s="567" t="s">
        <v>181</v>
      </c>
    </row>
    <row r="4" spans="2:7" x14ac:dyDescent="0.3">
      <c r="B4" t="s">
        <v>41</v>
      </c>
      <c r="C4" s="565" t="s">
        <v>175</v>
      </c>
      <c r="D4" t="str">
        <f>CONCATENATE(C4&amp;" "&amp;$C$2)</f>
        <v>Settembre 2022</v>
      </c>
      <c r="E4" s="4" t="str">
        <f>UPPER(C4)</f>
        <v>SETTEMBRE</v>
      </c>
    </row>
    <row r="5" spans="2:7" x14ac:dyDescent="0.3">
      <c r="C5" s="565" t="s">
        <v>176</v>
      </c>
      <c r="D5" t="str">
        <f>CONCATENATE(LOWER(C4)&amp;" "&amp;$C$2)</f>
        <v>settembre 2022</v>
      </c>
      <c r="E5" s="4" t="str">
        <f>UPPER(C4)</f>
        <v>SETTEMBRE</v>
      </c>
      <c r="F5" t="str">
        <f>UPPER(C5)</f>
        <v>OTTOBRE</v>
      </c>
      <c r="G5" t="str">
        <f>UPPER(C6)</f>
        <v>NOVEMBRE</v>
      </c>
    </row>
    <row r="6" spans="2:7" x14ac:dyDescent="0.3">
      <c r="C6" s="565" t="s">
        <v>178</v>
      </c>
      <c r="D6" s="4" t="str">
        <f>CONCATENATE(LOWER(C4)&amp; " - "&amp;LOWER(C6) &amp; " "&amp;C2)</f>
        <v>settembre - novembre 2022</v>
      </c>
      <c r="E6" s="4" t="str">
        <f>LOWER(C4)</f>
        <v>settembre</v>
      </c>
      <c r="F6" t="str">
        <f>LOWER(C5)</f>
        <v>ottobre</v>
      </c>
      <c r="G6" t="str">
        <f>LOWER(C6)</f>
        <v>novembre</v>
      </c>
    </row>
    <row r="7" spans="2:7" x14ac:dyDescent="0.3">
      <c r="B7" t="s">
        <v>42</v>
      </c>
      <c r="C7" s="566" t="s">
        <v>179</v>
      </c>
      <c r="D7" t="str">
        <f>CONCATENATE(LOWER(C4)&amp;" "&amp;LOWER(C6))</f>
        <v>settembre novembre</v>
      </c>
      <c r="E7" t="str">
        <f>UPPER(C7)</f>
        <v>SETTEMBRE - NOVEMBRE 2022</v>
      </c>
    </row>
    <row r="8" spans="2:7" x14ac:dyDescent="0.3">
      <c r="D8" s="4" t="str">
        <f>CONCATENATE(E2&amp;" - "&amp;D3)</f>
        <v>set - nov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177</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227</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228</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229</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230</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230</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11320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2760</v>
      </c>
      <c r="D13" s="36">
        <v>24.394769393885845</v>
      </c>
      <c r="E13" s="37"/>
      <c r="H13" s="42"/>
      <c r="I13" s="42"/>
      <c r="J13" s="42"/>
      <c r="K13" s="42"/>
      <c r="L13" s="42"/>
      <c r="M13" s="42"/>
    </row>
    <row r="14" spans="1:25" s="49" customFormat="1" ht="15" customHeight="1" x14ac:dyDescent="0.3">
      <c r="A14" s="45">
        <v>1</v>
      </c>
      <c r="B14" s="46" t="s">
        <v>45</v>
      </c>
      <c r="C14" s="47">
        <v>20</v>
      </c>
      <c r="D14" s="48">
        <v>0.19438063262060434</v>
      </c>
      <c r="E14" s="46"/>
      <c r="H14" s="50"/>
      <c r="I14" s="50"/>
      <c r="J14" s="50"/>
      <c r="K14" s="50"/>
      <c r="L14" s="50"/>
      <c r="M14" s="50"/>
    </row>
    <row r="15" spans="1:25" s="49" customFormat="1" ht="15" customHeight="1" x14ac:dyDescent="0.3">
      <c r="A15" s="45">
        <v>2</v>
      </c>
      <c r="B15" s="46" t="s">
        <v>130</v>
      </c>
      <c r="C15" s="47">
        <v>1190</v>
      </c>
      <c r="D15" s="48">
        <v>10.478883194910761</v>
      </c>
      <c r="E15" s="46"/>
      <c r="H15" s="51"/>
      <c r="I15" s="51"/>
      <c r="J15" s="51"/>
      <c r="K15" s="51"/>
      <c r="L15" s="51"/>
      <c r="M15" s="51"/>
    </row>
    <row r="16" spans="1:25" s="55" customFormat="1" ht="15" customHeight="1" x14ac:dyDescent="0.3">
      <c r="A16" s="52">
        <v>3</v>
      </c>
      <c r="B16" s="53" t="s">
        <v>51</v>
      </c>
      <c r="C16" s="47">
        <v>1550</v>
      </c>
      <c r="D16" s="48">
        <v>13.72150556635448</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3630</v>
      </c>
      <c r="D18" s="36">
        <v>32.081639865700659</v>
      </c>
      <c r="E18" s="37"/>
      <c r="H18" s="42"/>
      <c r="I18" s="42"/>
      <c r="J18" s="42"/>
      <c r="K18" s="42"/>
      <c r="L18" s="42"/>
      <c r="M18" s="42"/>
    </row>
    <row r="19" spans="1:13" s="49" customFormat="1" ht="15" customHeight="1" x14ac:dyDescent="0.3">
      <c r="A19" s="52">
        <v>4</v>
      </c>
      <c r="B19" s="53" t="s">
        <v>46</v>
      </c>
      <c r="C19" s="47">
        <v>920</v>
      </c>
      <c r="D19" s="48">
        <v>8.1021381869588271</v>
      </c>
      <c r="E19" s="46"/>
      <c r="H19" s="51"/>
      <c r="I19" s="51"/>
      <c r="J19" s="51"/>
      <c r="K19" s="51"/>
      <c r="L19" s="51"/>
      <c r="M19" s="51"/>
    </row>
    <row r="20" spans="1:13" s="55" customFormat="1" ht="15" customHeight="1" x14ac:dyDescent="0.3">
      <c r="A20" s="52">
        <v>5</v>
      </c>
      <c r="B20" s="53" t="s">
        <v>53</v>
      </c>
      <c r="C20" s="47">
        <v>2710</v>
      </c>
      <c r="D20" s="48">
        <v>23.979501678741826</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3220</v>
      </c>
      <c r="D22" s="36">
        <v>28.485598162219471</v>
      </c>
      <c r="E22" s="37"/>
      <c r="H22" s="42"/>
      <c r="I22" s="42"/>
      <c r="J22" s="42"/>
      <c r="K22" s="42"/>
      <c r="L22" s="42"/>
      <c r="M22" s="42"/>
    </row>
    <row r="23" spans="1:13" s="49" customFormat="1" ht="15" customHeight="1" x14ac:dyDescent="0.3">
      <c r="A23" s="45">
        <v>6</v>
      </c>
      <c r="B23" s="53" t="s">
        <v>55</v>
      </c>
      <c r="C23" s="47">
        <v>1920</v>
      </c>
      <c r="D23" s="48">
        <v>16.990634387701007</v>
      </c>
      <c r="E23" s="46"/>
      <c r="H23" s="59"/>
      <c r="I23" s="59"/>
      <c r="J23" s="59"/>
      <c r="K23" s="59"/>
      <c r="L23" s="59"/>
      <c r="M23" s="59"/>
    </row>
    <row r="24" spans="1:13" s="55" customFormat="1" ht="15" customHeight="1" x14ac:dyDescent="0.3">
      <c r="A24" s="45">
        <v>7</v>
      </c>
      <c r="B24" s="46" t="s">
        <v>128</v>
      </c>
      <c r="C24" s="47">
        <v>1300</v>
      </c>
      <c r="D24" s="48">
        <v>11.494963774518466</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1700</v>
      </c>
      <c r="D26" s="36">
        <v>15.037992578194025</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3580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470</v>
      </c>
      <c r="D32" s="56">
        <v>12.985199664898072</v>
      </c>
      <c r="H32" s="50"/>
      <c r="I32" s="50"/>
      <c r="J32" s="50"/>
      <c r="K32" s="50"/>
      <c r="L32" s="50"/>
      <c r="M32" s="50"/>
    </row>
    <row r="33" spans="1:13" s="49" customFormat="1" ht="12.75" hidden="1" customHeight="1" x14ac:dyDescent="0.3">
      <c r="A33" s="76">
        <v>1</v>
      </c>
      <c r="B33" s="77" t="s">
        <v>45</v>
      </c>
      <c r="C33" s="78" t="s">
        <v>226</v>
      </c>
      <c r="D33" s="50" t="s">
        <v>226</v>
      </c>
      <c r="H33" s="50"/>
      <c r="I33" s="50"/>
      <c r="J33" s="50"/>
      <c r="K33" s="50"/>
      <c r="L33" s="50"/>
      <c r="M33" s="50"/>
    </row>
    <row r="34" spans="1:13" s="49" customFormat="1" ht="12" hidden="1" x14ac:dyDescent="0.3">
      <c r="A34" s="76">
        <v>2</v>
      </c>
      <c r="B34" s="77" t="s">
        <v>50</v>
      </c>
      <c r="C34" s="78">
        <v>180</v>
      </c>
      <c r="D34" s="50">
        <v>5.0823792236805359</v>
      </c>
      <c r="H34" s="51"/>
      <c r="I34" s="51"/>
      <c r="J34" s="51"/>
      <c r="K34" s="51"/>
      <c r="L34" s="51"/>
      <c r="M34" s="51"/>
    </row>
    <row r="35" spans="1:13" s="49" customFormat="1" ht="12.75" hidden="1" customHeight="1" x14ac:dyDescent="0.3">
      <c r="A35" s="79">
        <v>3</v>
      </c>
      <c r="B35" s="80" t="s">
        <v>51</v>
      </c>
      <c r="C35" s="78">
        <v>280</v>
      </c>
      <c r="D35" s="50">
        <v>7.7352694777994975</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270</v>
      </c>
      <c r="D37" s="56">
        <v>7.4001675509634186</v>
      </c>
      <c r="H37" s="50"/>
      <c r="I37" s="50"/>
      <c r="J37" s="50"/>
      <c r="K37" s="50"/>
      <c r="L37" s="50"/>
      <c r="M37" s="50"/>
    </row>
    <row r="38" spans="1:13" s="49" customFormat="1" ht="12.75" hidden="1" customHeight="1" x14ac:dyDescent="0.3">
      <c r="A38" s="79">
        <v>4</v>
      </c>
      <c r="B38" s="80" t="s">
        <v>46</v>
      </c>
      <c r="C38" s="78">
        <v>210</v>
      </c>
      <c r="D38" s="50">
        <v>5.8363585590617149</v>
      </c>
      <c r="H38" s="51"/>
      <c r="I38" s="51"/>
      <c r="J38" s="51"/>
      <c r="K38" s="51"/>
      <c r="L38" s="51"/>
      <c r="M38" s="51"/>
    </row>
    <row r="39" spans="1:13" s="49" customFormat="1" ht="12" hidden="1" x14ac:dyDescent="0.3">
      <c r="A39" s="79">
        <v>5</v>
      </c>
      <c r="B39" s="80" t="s">
        <v>53</v>
      </c>
      <c r="C39" s="78">
        <v>60</v>
      </c>
      <c r="D39" s="50">
        <v>1.5638089919017033</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2570</v>
      </c>
      <c r="D41" s="56">
        <v>71.82351298519967</v>
      </c>
      <c r="H41" s="59"/>
      <c r="I41" s="59"/>
      <c r="J41" s="59"/>
      <c r="K41" s="59"/>
      <c r="L41" s="59"/>
      <c r="M41" s="59"/>
    </row>
    <row r="42" spans="1:13" s="49" customFormat="1" ht="12.75" hidden="1" customHeight="1" x14ac:dyDescent="0.3">
      <c r="A42" s="76">
        <v>6</v>
      </c>
      <c r="B42" s="80" t="s">
        <v>55</v>
      </c>
      <c r="C42" s="78">
        <v>1760</v>
      </c>
      <c r="D42" s="50">
        <v>49.064507120915948</v>
      </c>
      <c r="H42" s="56"/>
      <c r="I42" s="56"/>
      <c r="J42" s="56"/>
      <c r="K42" s="56"/>
      <c r="L42" s="56"/>
      <c r="M42" s="56"/>
    </row>
    <row r="43" spans="1:13" s="49" customFormat="1" ht="12" hidden="1" x14ac:dyDescent="0.3">
      <c r="A43" s="76">
        <v>7</v>
      </c>
      <c r="B43" s="77" t="s">
        <v>56</v>
      </c>
      <c r="C43" s="78">
        <v>820</v>
      </c>
      <c r="D43" s="50">
        <v>22.759005864283719</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280</v>
      </c>
      <c r="D45" s="42">
        <v>7.7911197989388432</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226</v>
      </c>
      <c r="D48" s="42" t="s">
        <v>226</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226</v>
      </c>
      <c r="D50" s="42" t="s">
        <v>226</v>
      </c>
      <c r="H50" s="31"/>
      <c r="I50" s="31"/>
      <c r="J50" s="31"/>
      <c r="K50" s="31"/>
      <c r="L50" s="31"/>
      <c r="M50" s="31"/>
    </row>
    <row r="51" spans="1:13" ht="12.75" hidden="1" customHeight="1" x14ac:dyDescent="0.2">
      <c r="A51" s="69">
        <v>1</v>
      </c>
      <c r="B51" s="70" t="s">
        <v>45</v>
      </c>
      <c r="C51" s="30" t="s">
        <v>226</v>
      </c>
      <c r="D51" s="31" t="s">
        <v>226</v>
      </c>
      <c r="H51" s="31"/>
      <c r="I51" s="31"/>
      <c r="J51" s="31"/>
      <c r="K51" s="31"/>
      <c r="L51" s="31"/>
      <c r="M51" s="31"/>
    </row>
    <row r="52" spans="1:13" ht="12.75" hidden="1" customHeight="1" x14ac:dyDescent="0.2">
      <c r="A52" s="69">
        <v>2</v>
      </c>
      <c r="B52" s="70" t="s">
        <v>50</v>
      </c>
      <c r="C52" s="30" t="s">
        <v>226</v>
      </c>
      <c r="D52" s="31" t="s">
        <v>226</v>
      </c>
      <c r="H52" s="39"/>
      <c r="I52" s="39"/>
      <c r="J52" s="39"/>
      <c r="K52" s="39"/>
      <c r="L52" s="39"/>
      <c r="M52" s="39"/>
    </row>
    <row r="53" spans="1:13" ht="12.75" hidden="1" customHeight="1" x14ac:dyDescent="0.2">
      <c r="A53" s="85">
        <v>3</v>
      </c>
      <c r="B53" s="86" t="s">
        <v>51</v>
      </c>
      <c r="C53" s="30" t="s">
        <v>226</v>
      </c>
      <c r="D53" s="31" t="s">
        <v>226</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226</v>
      </c>
      <c r="D55" s="42" t="s">
        <v>226</v>
      </c>
      <c r="H55" s="31"/>
      <c r="I55" s="31"/>
      <c r="J55" s="31"/>
      <c r="K55" s="31"/>
      <c r="L55" s="31"/>
      <c r="M55" s="31"/>
    </row>
    <row r="56" spans="1:13" ht="12.75" hidden="1" customHeight="1" x14ac:dyDescent="0.2">
      <c r="A56" s="85">
        <v>4</v>
      </c>
      <c r="B56" s="86" t="s">
        <v>46</v>
      </c>
      <c r="C56" s="30" t="s">
        <v>226</v>
      </c>
      <c r="D56" s="31" t="s">
        <v>226</v>
      </c>
      <c r="H56" s="39"/>
      <c r="I56" s="39"/>
      <c r="J56" s="39"/>
      <c r="K56" s="39"/>
      <c r="L56" s="39"/>
      <c r="M56" s="39"/>
    </row>
    <row r="57" spans="1:13" ht="12.75" hidden="1" customHeight="1" x14ac:dyDescent="0.2">
      <c r="A57" s="85">
        <v>5</v>
      </c>
      <c r="B57" s="86" t="s">
        <v>53</v>
      </c>
      <c r="C57" s="30" t="s">
        <v>226</v>
      </c>
      <c r="D57" s="31" t="s">
        <v>226</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226</v>
      </c>
      <c r="D59" s="42" t="s">
        <v>226</v>
      </c>
      <c r="H59" s="42"/>
      <c r="I59" s="42"/>
      <c r="J59" s="42"/>
      <c r="K59" s="42"/>
      <c r="L59" s="42"/>
      <c r="M59" s="42"/>
    </row>
    <row r="60" spans="1:13" ht="12.75" hidden="1" customHeight="1" x14ac:dyDescent="0.2">
      <c r="A60" s="69">
        <v>6</v>
      </c>
      <c r="B60" s="86" t="s">
        <v>55</v>
      </c>
      <c r="C60" s="30" t="s">
        <v>226</v>
      </c>
      <c r="D60" s="31" t="s">
        <v>226</v>
      </c>
      <c r="H60" s="39"/>
      <c r="I60" s="39"/>
      <c r="J60" s="39"/>
      <c r="K60" s="39"/>
      <c r="L60" s="39"/>
      <c r="M60" s="39"/>
    </row>
    <row r="61" spans="1:13" ht="12.75" hidden="1" customHeight="1" x14ac:dyDescent="0.2">
      <c r="A61" s="69">
        <v>7</v>
      </c>
      <c r="B61" s="70" t="s">
        <v>56</v>
      </c>
      <c r="C61" s="30" t="s">
        <v>226</v>
      </c>
      <c r="D61" s="31" t="s">
        <v>226</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226</v>
      </c>
      <c r="D63" s="42" t="s">
        <v>226</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7740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2300</v>
      </c>
      <c r="D70" s="56">
        <v>29.675584852009823</v>
      </c>
      <c r="H70" s="50"/>
      <c r="I70" s="50"/>
      <c r="J70" s="50"/>
      <c r="K70" s="50"/>
      <c r="L70" s="50"/>
      <c r="M70" s="50"/>
    </row>
    <row r="71" spans="1:13" s="49" customFormat="1" ht="12.75" hidden="1" customHeight="1" x14ac:dyDescent="0.3">
      <c r="A71" s="76">
        <v>1</v>
      </c>
      <c r="B71" s="77" t="s">
        <v>45</v>
      </c>
      <c r="C71" s="78" t="s">
        <v>226</v>
      </c>
      <c r="D71" s="50" t="s">
        <v>226</v>
      </c>
      <c r="H71" s="50"/>
      <c r="I71" s="50"/>
      <c r="J71" s="50"/>
      <c r="K71" s="50"/>
      <c r="L71" s="50"/>
      <c r="M71" s="50"/>
    </row>
    <row r="72" spans="1:13" s="49" customFormat="1" ht="12.75" hidden="1" customHeight="1" x14ac:dyDescent="0.3">
      <c r="A72" s="76">
        <v>2</v>
      </c>
      <c r="B72" s="77" t="s">
        <v>50</v>
      </c>
      <c r="C72" s="78">
        <v>1000</v>
      </c>
      <c r="D72" s="50">
        <v>12.976605919607081</v>
      </c>
      <c r="H72" s="51"/>
      <c r="I72" s="51"/>
      <c r="J72" s="51"/>
      <c r="K72" s="51"/>
      <c r="L72" s="51"/>
      <c r="M72" s="51"/>
    </row>
    <row r="73" spans="1:13" s="49" customFormat="1" ht="12.75" hidden="1" customHeight="1" x14ac:dyDescent="0.3">
      <c r="A73" s="79">
        <v>3</v>
      </c>
      <c r="B73" s="80" t="s">
        <v>51</v>
      </c>
      <c r="C73" s="78">
        <v>1280</v>
      </c>
      <c r="D73" s="50">
        <v>16.492180431691867</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3370</v>
      </c>
      <c r="D75" s="56">
        <v>43.505234587049245</v>
      </c>
      <c r="H75" s="50"/>
      <c r="I75" s="50"/>
      <c r="J75" s="50"/>
      <c r="K75" s="50"/>
      <c r="L75" s="50"/>
      <c r="M75" s="50"/>
    </row>
    <row r="76" spans="1:13" s="49" customFormat="1" ht="12.75" hidden="1" customHeight="1" x14ac:dyDescent="0.3">
      <c r="A76" s="79">
        <v>4</v>
      </c>
      <c r="B76" s="80" t="s">
        <v>46</v>
      </c>
      <c r="C76" s="78">
        <v>710</v>
      </c>
      <c r="D76" s="50">
        <v>9.1508336564559905</v>
      </c>
      <c r="H76" s="56"/>
      <c r="I76" s="56"/>
      <c r="J76" s="56"/>
      <c r="K76" s="56"/>
      <c r="L76" s="56"/>
      <c r="M76" s="56"/>
    </row>
    <row r="77" spans="1:13" s="49" customFormat="1" ht="12.75" hidden="1" customHeight="1" x14ac:dyDescent="0.3">
      <c r="A77" s="79">
        <v>5</v>
      </c>
      <c r="B77" s="80" t="s">
        <v>53</v>
      </c>
      <c r="C77" s="78">
        <v>2660</v>
      </c>
      <c r="D77" s="50">
        <v>34.354400930593258</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650</v>
      </c>
      <c r="D79" s="56">
        <v>8.4270389039679472</v>
      </c>
      <c r="H79" s="56"/>
    </row>
    <row r="80" spans="1:13" s="49" customFormat="1" ht="12.75" hidden="1" customHeight="1" x14ac:dyDescent="0.3">
      <c r="A80" s="76">
        <v>6</v>
      </c>
      <c r="B80" s="80" t="s">
        <v>55</v>
      </c>
      <c r="C80" s="78">
        <v>170</v>
      </c>
      <c r="D80" s="50">
        <v>2.1455344448752749</v>
      </c>
      <c r="H80" s="50"/>
    </row>
    <row r="81" spans="1:8" s="55" customFormat="1" ht="12.75" hidden="1" customHeight="1" x14ac:dyDescent="0.3">
      <c r="A81" s="76">
        <v>7</v>
      </c>
      <c r="B81" s="77" t="s">
        <v>56</v>
      </c>
      <c r="C81" s="78">
        <v>490</v>
      </c>
      <c r="D81" s="50">
        <v>6.2815044590926714</v>
      </c>
      <c r="H81" s="50"/>
    </row>
    <row r="82" spans="1:8" ht="12.75" hidden="1" customHeight="1" x14ac:dyDescent="0.2">
      <c r="A82" s="69"/>
      <c r="B82" s="86"/>
      <c r="C82" s="68"/>
      <c r="D82" s="42"/>
      <c r="H82" s="42"/>
    </row>
    <row r="83" spans="1:8" ht="12.75" hidden="1" customHeight="1" x14ac:dyDescent="0.2">
      <c r="A83" s="66" t="s">
        <v>57</v>
      </c>
      <c r="B83" s="67"/>
      <c r="C83" s="68">
        <v>1420</v>
      </c>
      <c r="D83" s="42">
        <v>18.392141656972989</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174</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230</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168</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11320</v>
      </c>
      <c r="C11" s="101">
        <v>2760</v>
      </c>
      <c r="D11" s="101">
        <v>3630</v>
      </c>
      <c r="E11" s="101">
        <v>4930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24.394769393885845</v>
      </c>
      <c r="D12" s="602">
        <v>32.081639865700659</v>
      </c>
      <c r="E12" s="602">
        <v>43.523590740413496</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5990</v>
      </c>
      <c r="C14" s="144">
        <v>19.963247577681255</v>
      </c>
      <c r="D14" s="144">
        <v>31.105913798864016</v>
      </c>
      <c r="E14" s="144">
        <v>48.930838623454726</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510</v>
      </c>
      <c r="C16" s="141">
        <v>54.580896686159839</v>
      </c>
      <c r="D16" s="141">
        <v>44.834307992202724</v>
      </c>
      <c r="E16" s="141">
        <v>0.58479532163742687</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80</v>
      </c>
      <c r="C17" s="141">
        <v>76.31578947368422</v>
      </c>
      <c r="D17" s="141">
        <v>23.684210526315788</v>
      </c>
      <c r="E17" s="141" t="s">
        <v>231</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220</v>
      </c>
      <c r="C18" s="141">
        <v>0.46296296296296291</v>
      </c>
      <c r="D18" s="141">
        <v>98.148148148148152</v>
      </c>
      <c r="E18" s="141">
        <v>1.3888888888888888</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220</v>
      </c>
      <c r="C19" s="141">
        <v>100</v>
      </c>
      <c r="D19" s="141" t="s">
        <v>231</v>
      </c>
      <c r="E19" s="141" t="s">
        <v>231</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470</v>
      </c>
      <c r="C21" s="144">
        <v>40.638297872340424</v>
      </c>
      <c r="D21" s="144">
        <v>59.361702127659576</v>
      </c>
      <c r="E21" s="144" t="s">
        <v>231</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1650</v>
      </c>
      <c r="C23" s="144">
        <v>33.373786407766993</v>
      </c>
      <c r="D23" s="144">
        <v>66.080097087378647</v>
      </c>
      <c r="E23" s="144">
        <v>0.54611650485436891</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1080</v>
      </c>
      <c r="C24" s="144">
        <v>21.468401486988846</v>
      </c>
      <c r="D24" s="144">
        <v>77.881040892193312</v>
      </c>
      <c r="E24" s="144">
        <v>0.65055762081784385</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240</v>
      </c>
      <c r="C25" s="144">
        <v>89.075630252100851</v>
      </c>
      <c r="D25" s="144">
        <v>10.92436974789916</v>
      </c>
      <c r="E25" s="144" t="s">
        <v>231</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330</v>
      </c>
      <c r="C26" s="144">
        <v>32.035928143712574</v>
      </c>
      <c r="D26" s="144">
        <v>67.365269461077844</v>
      </c>
      <c r="E26" s="144">
        <v>0.5988023952095809</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1550</v>
      </c>
      <c r="C28" s="603">
        <v>31.868131868131865</v>
      </c>
      <c r="D28" s="603">
        <v>1.2928248222365868</v>
      </c>
      <c r="E28" s="603">
        <v>66.839043309631535</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460</v>
      </c>
      <c r="C29" s="141">
        <v>83.07692307692308</v>
      </c>
      <c r="D29" s="141" t="s">
        <v>231</v>
      </c>
      <c r="E29" s="141">
        <v>16.923076923076923</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760</v>
      </c>
      <c r="C30" s="141">
        <v>6.887417218543046</v>
      </c>
      <c r="D30" s="141" t="s">
        <v>231</v>
      </c>
      <c r="E30" s="141">
        <v>93.11258278145695</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340</v>
      </c>
      <c r="C31" s="141">
        <v>18.694362017804153</v>
      </c>
      <c r="D31" s="141">
        <v>5.9347181008902083</v>
      </c>
      <c r="E31" s="141">
        <v>75.370919881305639</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1150</v>
      </c>
      <c r="C33" s="603">
        <v>4.5060658578856154</v>
      </c>
      <c r="D33" s="603">
        <v>13.084922010398614</v>
      </c>
      <c r="E33" s="603">
        <v>82.40901213171577</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310</v>
      </c>
      <c r="C34" s="141">
        <v>2.9508196721311477</v>
      </c>
      <c r="D34" s="141">
        <v>38.688524590163937</v>
      </c>
      <c r="E34" s="141">
        <v>58.360655737704917</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850</v>
      </c>
      <c r="C35" s="141">
        <v>5.0647820965842163</v>
      </c>
      <c r="D35" s="141">
        <v>3.8869257950530036</v>
      </c>
      <c r="E35" s="141">
        <v>91.048292108362787</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174</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5986</v>
      </c>
      <c r="C132" s="632">
        <v>0.52889203039406252</v>
      </c>
      <c r="D132" s="631" t="s">
        <v>89</v>
      </c>
      <c r="G132" s="631" t="s">
        <v>89</v>
      </c>
      <c r="H132" s="632">
        <v>0.52889203039406252</v>
      </c>
      <c r="I132" s="631">
        <v>1</v>
      </c>
      <c r="J132" s="631">
        <v>6</v>
      </c>
    </row>
    <row r="133" spans="1:27" s="631" customFormat="1" x14ac:dyDescent="0.25">
      <c r="A133" s="633" t="s">
        <v>34</v>
      </c>
      <c r="B133" s="633">
        <v>513</v>
      </c>
      <c r="C133" s="632">
        <v>4.5326029333804557E-2</v>
      </c>
      <c r="D133" s="631" t="s">
        <v>34</v>
      </c>
      <c r="G133" s="631" t="s">
        <v>90</v>
      </c>
      <c r="H133" s="632">
        <v>0.14560876479943452</v>
      </c>
      <c r="I133" s="631">
        <v>2</v>
      </c>
      <c r="J133" s="631">
        <v>5</v>
      </c>
    </row>
    <row r="134" spans="1:27" s="631" customFormat="1" x14ac:dyDescent="0.25">
      <c r="A134" s="631" t="s">
        <v>103</v>
      </c>
      <c r="B134" s="633">
        <v>470</v>
      </c>
      <c r="C134" s="632">
        <v>4.1526771514401838E-2</v>
      </c>
      <c r="D134" s="631" t="s">
        <v>124</v>
      </c>
      <c r="G134" s="631" t="s">
        <v>91</v>
      </c>
      <c r="H134" s="632">
        <v>0.13668492666548859</v>
      </c>
      <c r="I134" s="631">
        <v>3</v>
      </c>
      <c r="J134" s="631">
        <v>4</v>
      </c>
    </row>
    <row r="135" spans="1:27" s="631" customFormat="1" x14ac:dyDescent="0.25">
      <c r="A135" s="631" t="s">
        <v>35</v>
      </c>
      <c r="B135" s="631">
        <v>1648</v>
      </c>
      <c r="C135" s="632">
        <v>0.14560876479943452</v>
      </c>
      <c r="D135" s="631" t="s">
        <v>90</v>
      </c>
      <c r="G135" s="631" t="s">
        <v>92</v>
      </c>
      <c r="H135" s="632">
        <v>0.10196147729280791</v>
      </c>
      <c r="I135" s="631">
        <v>4</v>
      </c>
      <c r="J135" s="631">
        <v>3</v>
      </c>
    </row>
    <row r="136" spans="1:27" s="631" customFormat="1" x14ac:dyDescent="0.25">
      <c r="A136" s="631" t="s">
        <v>26</v>
      </c>
      <c r="B136" s="631">
        <v>1547</v>
      </c>
      <c r="C136" s="632">
        <v>0.13668492666548859</v>
      </c>
      <c r="D136" s="631" t="s">
        <v>91</v>
      </c>
      <c r="G136" s="631" t="s">
        <v>34</v>
      </c>
      <c r="H136" s="632">
        <v>4.5326029333804557E-2</v>
      </c>
      <c r="I136" s="631">
        <v>5</v>
      </c>
      <c r="J136" s="631">
        <v>2</v>
      </c>
    </row>
    <row r="137" spans="1:27" s="631" customFormat="1" x14ac:dyDescent="0.25">
      <c r="A137" s="631" t="s">
        <v>36</v>
      </c>
      <c r="B137" s="631">
        <v>1154</v>
      </c>
      <c r="C137" s="632">
        <v>0.10196147729280791</v>
      </c>
      <c r="D137" s="631" t="s">
        <v>92</v>
      </c>
      <c r="G137" s="631" t="s">
        <v>124</v>
      </c>
      <c r="H137" s="632">
        <v>4.1526771514401838E-2</v>
      </c>
      <c r="I137" s="631">
        <v>6</v>
      </c>
      <c r="J137" s="631">
        <v>1</v>
      </c>
    </row>
    <row r="138" spans="1:27" s="631" customFormat="1" x14ac:dyDescent="0.25">
      <c r="C138" s="632"/>
      <c r="H138" s="632"/>
    </row>
    <row r="139" spans="1:27" s="631" customFormat="1" x14ac:dyDescent="0.25">
      <c r="B139" s="634">
        <v>11320</v>
      </c>
      <c r="C139" s="63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11320</v>
      </c>
      <c r="C11" s="133">
        <v>30.173175472698354</v>
      </c>
      <c r="D11" s="133">
        <v>30.261530305707723</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2760</v>
      </c>
      <c r="C13" s="137">
        <v>26.910539659543641</v>
      </c>
      <c r="D13" s="137">
        <v>31.401666063020645</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20</v>
      </c>
      <c r="C15" s="141">
        <v>13.636363636363635</v>
      </c>
      <c r="D15" s="141">
        <v>9.0909090909090917</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100</v>
      </c>
      <c r="C16" s="141">
        <v>32</v>
      </c>
      <c r="D16" s="141">
        <v>27</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200</v>
      </c>
      <c r="C17" s="141">
        <v>26.600985221674879</v>
      </c>
      <c r="D17" s="141">
        <v>14.285714285714285</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40</v>
      </c>
      <c r="C18" s="141">
        <v>28.205128205128204</v>
      </c>
      <c r="D18" s="141">
        <v>33.333333333333329</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226</v>
      </c>
      <c r="C19" s="141" t="s">
        <v>226</v>
      </c>
      <c r="D19" s="141" t="s">
        <v>226</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390</v>
      </c>
      <c r="C20" s="141">
        <v>20.716112531969312</v>
      </c>
      <c r="D20" s="141">
        <v>57.289002557544755</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90</v>
      </c>
      <c r="C21" s="141">
        <v>15.909090909090908</v>
      </c>
      <c r="D21" s="141">
        <v>12.5</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190</v>
      </c>
      <c r="C22" s="141">
        <v>17.021276595744681</v>
      </c>
      <c r="D22" s="141">
        <v>13.829787234042554</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400</v>
      </c>
      <c r="C23" s="141">
        <v>19.899244332493705</v>
      </c>
      <c r="D23" s="141">
        <v>18.136020151133501</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90</v>
      </c>
      <c r="C24" s="141">
        <v>10.869565217391305</v>
      </c>
      <c r="D24" s="141">
        <v>20.652173913043477</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610</v>
      </c>
      <c r="C25" s="141">
        <v>34.262295081967217</v>
      </c>
      <c r="D25" s="141">
        <v>48.360655737704917</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160</v>
      </c>
      <c r="C26" s="141">
        <v>11.180124223602485</v>
      </c>
      <c r="D26" s="141">
        <v>50.310559006211179</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460</v>
      </c>
      <c r="C27" s="141">
        <v>43.201754385964911</v>
      </c>
      <c r="D27" s="141">
        <v>14.035087719298245</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3630</v>
      </c>
      <c r="C29" s="144">
        <v>39.68603690443404</v>
      </c>
      <c r="D29" s="144">
        <v>30.019278435692648</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280</v>
      </c>
      <c r="C31" s="141">
        <v>52.158273381294961</v>
      </c>
      <c r="D31" s="141">
        <v>25.539568345323744</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550</v>
      </c>
      <c r="C32" s="141">
        <v>26.763110307414106</v>
      </c>
      <c r="D32" s="141">
        <v>22.603978300180831</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90</v>
      </c>
      <c r="C33" s="141">
        <v>32.558139534883722</v>
      </c>
      <c r="D33" s="141">
        <v>3.4883720930232558</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130</v>
      </c>
      <c r="C34" s="141">
        <v>35.877862595419849</v>
      </c>
      <c r="D34" s="141">
        <v>32.824427480916029</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590</v>
      </c>
      <c r="C35" s="141">
        <v>62.331081081081088</v>
      </c>
      <c r="D35" s="141">
        <v>10.304054054054054</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1570</v>
      </c>
      <c r="C36" s="141">
        <v>37.865311308767467</v>
      </c>
      <c r="D36" s="141">
        <v>39.517153748411687</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230</v>
      </c>
      <c r="C37" s="141">
        <v>3.0567685589519651</v>
      </c>
      <c r="D37" s="141">
        <v>51.091703056768559</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100</v>
      </c>
      <c r="C38" s="141">
        <v>54.368932038834949</v>
      </c>
      <c r="D38" s="141">
        <v>24.271844660194176</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20</v>
      </c>
      <c r="C39" s="141">
        <v>15</v>
      </c>
      <c r="D39" s="141">
        <v>30</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70</v>
      </c>
      <c r="C40" s="141">
        <v>64.615384615384613</v>
      </c>
      <c r="D40" s="141">
        <v>26.153846153846157</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3220</v>
      </c>
      <c r="C42" s="144">
        <v>28.194789081885858</v>
      </c>
      <c r="D42" s="144">
        <v>19.571960297766751</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660</v>
      </c>
      <c r="C44" s="141">
        <v>31.450381679389309</v>
      </c>
      <c r="D44" s="141">
        <v>14.656488549618322</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160</v>
      </c>
      <c r="C45" s="141">
        <v>21.604938271604937</v>
      </c>
      <c r="D45" s="141">
        <v>41.358024691358025</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810</v>
      </c>
      <c r="C46" s="141">
        <v>19.130434782608695</v>
      </c>
      <c r="D46" s="141">
        <v>14.285714285714285</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380</v>
      </c>
      <c r="C47" s="141">
        <v>39.107611548556434</v>
      </c>
      <c r="D47" s="141">
        <v>28.346456692913385</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420</v>
      </c>
      <c r="C48" s="141">
        <v>37.264150943396224</v>
      </c>
      <c r="D48" s="141">
        <v>12.971698113207546</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40</v>
      </c>
      <c r="C49" s="141">
        <v>32.5</v>
      </c>
      <c r="D49" s="141">
        <v>10</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110</v>
      </c>
      <c r="C50" s="141">
        <v>28.947368421052634</v>
      </c>
      <c r="D50" s="141">
        <v>29.82456140350877</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110</v>
      </c>
      <c r="C51" s="141">
        <v>53.571428571428569</v>
      </c>
      <c r="D51" s="141">
        <v>12.5</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410</v>
      </c>
      <c r="C52" s="141">
        <v>13.447432762836186</v>
      </c>
      <c r="D52" s="141">
        <v>31.051344743276282</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120</v>
      </c>
      <c r="C53" s="141">
        <v>37.704918032786885</v>
      </c>
      <c r="D53" s="141">
        <v>9.0163934426229506</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1700</v>
      </c>
      <c r="C55" s="144">
        <v>18.918918918918919</v>
      </c>
      <c r="D55" s="144">
        <v>49.177438307873089</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t="s">
        <v>226</v>
      </c>
      <c r="C57" s="141" t="s">
        <v>231</v>
      </c>
      <c r="D57" s="141" t="s">
        <v>226</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420</v>
      </c>
      <c r="C58" s="141">
        <v>53.333333333333336</v>
      </c>
      <c r="D58" s="141">
        <v>17.857142857142858</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60</v>
      </c>
      <c r="C59" s="141">
        <v>7.9365079365079358</v>
      </c>
      <c r="D59" s="141">
        <v>79.365079365079367</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1130</v>
      </c>
      <c r="C60" s="141">
        <v>6.9087688219663423</v>
      </c>
      <c r="D60" s="141">
        <v>57.9273693534101</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90</v>
      </c>
      <c r="C61" s="141">
        <v>17.647058823529413</v>
      </c>
      <c r="D61" s="141">
        <v>63.529411764705877</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174</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230</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7" t="s">
        <v>146</v>
      </c>
      <c r="D7" s="677"/>
      <c r="E7" s="677"/>
      <c r="F7" s="677" t="s">
        <v>147</v>
      </c>
      <c r="G7" s="677"/>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11320</v>
      </c>
      <c r="C11" s="133">
        <v>45.900335748365436</v>
      </c>
      <c r="D11" s="133">
        <v>27.911291747658595</v>
      </c>
      <c r="E11" s="133">
        <v>13.907050715674146</v>
      </c>
      <c r="F11" s="133">
        <v>23.237321081463154</v>
      </c>
      <c r="G11" s="133">
        <v>41.62396183071214</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2760</v>
      </c>
      <c r="C13" s="137">
        <v>47.808764940239044</v>
      </c>
      <c r="D13" s="137">
        <v>30.278884462151396</v>
      </c>
      <c r="E13" s="137">
        <v>12.893879029337196</v>
      </c>
      <c r="F13" s="137">
        <v>44.15067004708439</v>
      </c>
      <c r="G13" s="137">
        <v>39.224918507787031</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v>20</v>
      </c>
      <c r="C15" s="112">
        <v>90.909090909090907</v>
      </c>
      <c r="D15" s="112">
        <v>54.54545454545454</v>
      </c>
      <c r="E15" s="112">
        <v>9.0909090909090917</v>
      </c>
      <c r="F15" s="112">
        <v>68.181818181818173</v>
      </c>
      <c r="G15" s="112">
        <v>22.727272727272727</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100</v>
      </c>
      <c r="C16" s="112">
        <v>79</v>
      </c>
      <c r="D16" s="112">
        <v>48</v>
      </c>
      <c r="E16" s="112">
        <v>23</v>
      </c>
      <c r="F16" s="112">
        <v>63</v>
      </c>
      <c r="G16" s="112">
        <v>28.000000000000004</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200</v>
      </c>
      <c r="C17" s="112">
        <v>67.487684729064028</v>
      </c>
      <c r="D17" s="112">
        <v>40.39408866995074</v>
      </c>
      <c r="E17" s="112">
        <v>26.600985221674879</v>
      </c>
      <c r="F17" s="112">
        <v>40.39408866995074</v>
      </c>
      <c r="G17" s="112">
        <v>52.216748768472911</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v>40</v>
      </c>
      <c r="C18" s="112">
        <v>58.974358974358978</v>
      </c>
      <c r="D18" s="112">
        <v>48.717948717948715</v>
      </c>
      <c r="E18" s="112">
        <v>7.6923076923076925</v>
      </c>
      <c r="F18" s="112">
        <v>53.846153846153847</v>
      </c>
      <c r="G18" s="112">
        <v>41.025641025641022</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t="s">
        <v>226</v>
      </c>
      <c r="C19" s="112" t="s">
        <v>226</v>
      </c>
      <c r="D19" s="112" t="s">
        <v>226</v>
      </c>
      <c r="E19" s="112" t="s">
        <v>231</v>
      </c>
      <c r="F19" s="112" t="s">
        <v>226</v>
      </c>
      <c r="G19" s="112" t="s">
        <v>231</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390</v>
      </c>
      <c r="C20" s="112">
        <v>60.869565217391312</v>
      </c>
      <c r="D20" s="112">
        <v>38.618925831202041</v>
      </c>
      <c r="E20" s="112">
        <v>9.4629156010230187</v>
      </c>
      <c r="F20" s="112">
        <v>45.268542199488493</v>
      </c>
      <c r="G20" s="112">
        <v>38.874680306905368</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90</v>
      </c>
      <c r="C21" s="112">
        <v>42.045454545454547</v>
      </c>
      <c r="D21" s="112">
        <v>28.40909090909091</v>
      </c>
      <c r="E21" s="112">
        <v>9.0909090909090917</v>
      </c>
      <c r="F21" s="112">
        <v>77.272727272727266</v>
      </c>
      <c r="G21" s="112">
        <v>12.5</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190</v>
      </c>
      <c r="C22" s="112">
        <v>44.680851063829785</v>
      </c>
      <c r="D22" s="112">
        <v>38.829787234042549</v>
      </c>
      <c r="E22" s="112">
        <v>4.7872340425531918</v>
      </c>
      <c r="F22" s="112">
        <v>35.638297872340424</v>
      </c>
      <c r="G22" s="112">
        <v>39.361702127659576</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400</v>
      </c>
      <c r="C23" s="112">
        <v>46.347607052896727</v>
      </c>
      <c r="D23" s="112">
        <v>22.670025188916874</v>
      </c>
      <c r="E23" s="112">
        <v>13.350125944584383</v>
      </c>
      <c r="F23" s="112">
        <v>38.790931989924431</v>
      </c>
      <c r="G23" s="112">
        <v>41.057934508816118</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v>90</v>
      </c>
      <c r="C24" s="112">
        <v>25</v>
      </c>
      <c r="D24" s="112">
        <v>6.5217391304347823</v>
      </c>
      <c r="E24" s="112">
        <v>18.478260869565215</v>
      </c>
      <c r="F24" s="112">
        <v>82.608695652173907</v>
      </c>
      <c r="G24" s="112">
        <v>16.304347826086957</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610</v>
      </c>
      <c r="C25" s="112">
        <v>21.475409836065573</v>
      </c>
      <c r="D25" s="112">
        <v>16.229508196721312</v>
      </c>
      <c r="E25" s="112">
        <v>5.081967213114754</v>
      </c>
      <c r="F25" s="112">
        <v>32.950819672131146</v>
      </c>
      <c r="G25" s="112">
        <v>49.344262295081968</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171</v>
      </c>
      <c r="B26" s="115">
        <v>160</v>
      </c>
      <c r="C26" s="112">
        <v>44.099378881987576</v>
      </c>
      <c r="D26" s="112">
        <v>31.05590062111801</v>
      </c>
      <c r="E26" s="112">
        <v>13.043478260869565</v>
      </c>
      <c r="F26" s="112">
        <v>53.41614906832298</v>
      </c>
      <c r="G26" s="112">
        <v>39.751552795031053</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460</v>
      </c>
      <c r="C27" s="112">
        <v>62.061403508771932</v>
      </c>
      <c r="D27" s="112">
        <v>38.15789473684211</v>
      </c>
      <c r="E27" s="112">
        <v>21.491228070175438</v>
      </c>
      <c r="F27" s="112">
        <v>43.640350877192986</v>
      </c>
      <c r="G27" s="112">
        <v>32.456140350877192</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3630</v>
      </c>
      <c r="C29" s="144">
        <v>40.649958689066374</v>
      </c>
      <c r="D29" s="144">
        <v>21.316441751583586</v>
      </c>
      <c r="E29" s="144">
        <v>15.257504819608922</v>
      </c>
      <c r="F29" s="144">
        <v>19.994491875516388</v>
      </c>
      <c r="G29" s="144">
        <v>37.813274580005505</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280</v>
      </c>
      <c r="C31" s="141">
        <v>32.733812949640289</v>
      </c>
      <c r="D31" s="141">
        <v>19.064748201438849</v>
      </c>
      <c r="E31" s="141">
        <v>13.669064748201439</v>
      </c>
      <c r="F31" s="141">
        <v>8.9928057553956826</v>
      </c>
      <c r="G31" s="141">
        <v>38.129496402877699</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550</v>
      </c>
      <c r="C32" s="141">
        <v>29.837251356238699</v>
      </c>
      <c r="D32" s="141">
        <v>15.009041591320072</v>
      </c>
      <c r="E32" s="141">
        <v>14.10488245931284</v>
      </c>
      <c r="F32" s="141">
        <v>28.028933092224236</v>
      </c>
      <c r="G32" s="141">
        <v>22.965641952983727</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90</v>
      </c>
      <c r="C33" s="141">
        <v>31.395348837209301</v>
      </c>
      <c r="D33" s="141">
        <v>12.790697674418606</v>
      </c>
      <c r="E33" s="141">
        <v>18.604651162790699</v>
      </c>
      <c r="F33" s="141">
        <v>34.883720930232556</v>
      </c>
      <c r="G33" s="141">
        <v>30.232558139534881</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130</v>
      </c>
      <c r="C34" s="141">
        <v>37.404580152671755</v>
      </c>
      <c r="D34" s="141">
        <v>5.343511450381679</v>
      </c>
      <c r="E34" s="141">
        <v>24.427480916030532</v>
      </c>
      <c r="F34" s="141">
        <v>1.5267175572519083</v>
      </c>
      <c r="G34" s="141">
        <v>51.908396946564885</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590</v>
      </c>
      <c r="C35" s="141">
        <v>27.871621621621621</v>
      </c>
      <c r="D35" s="141">
        <v>8.9527027027027035</v>
      </c>
      <c r="E35" s="141">
        <v>15.54054054054054</v>
      </c>
      <c r="F35" s="141">
        <v>8.2770270270270263</v>
      </c>
      <c r="G35" s="141">
        <v>46.114864864864863</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1570</v>
      </c>
      <c r="C36" s="141">
        <v>51.842439644218551</v>
      </c>
      <c r="D36" s="141">
        <v>28.843710292249046</v>
      </c>
      <c r="E36" s="141">
        <v>16.327827191867854</v>
      </c>
      <c r="F36" s="141">
        <v>19.250317662007625</v>
      </c>
      <c r="G36" s="141">
        <v>39.199491740787799</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230</v>
      </c>
      <c r="C37" s="141">
        <v>41.048034934497821</v>
      </c>
      <c r="D37" s="141">
        <v>33.624454148471614</v>
      </c>
      <c r="E37" s="141">
        <v>7.4235807860262017</v>
      </c>
      <c r="F37" s="141">
        <v>47.161572052401745</v>
      </c>
      <c r="G37" s="141">
        <v>33.624454148471614</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100</v>
      </c>
      <c r="C38" s="141">
        <v>58.252427184466015</v>
      </c>
      <c r="D38" s="141">
        <v>30.097087378640776</v>
      </c>
      <c r="E38" s="141">
        <v>19.417475728155338</v>
      </c>
      <c r="F38" s="141">
        <v>33.980582524271846</v>
      </c>
      <c r="G38" s="141">
        <v>27.184466019417474</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20</v>
      </c>
      <c r="C39" s="141">
        <v>20</v>
      </c>
      <c r="D39" s="141">
        <v>15</v>
      </c>
      <c r="E39" s="141">
        <v>5</v>
      </c>
      <c r="F39" s="141">
        <v>10</v>
      </c>
      <c r="G39" s="141">
        <v>50</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v>70</v>
      </c>
      <c r="C40" s="141">
        <v>7.6923076923076925</v>
      </c>
      <c r="D40" s="141">
        <v>3.0769230769230771</v>
      </c>
      <c r="E40" s="141">
        <v>4.6153846153846159</v>
      </c>
      <c r="F40" s="141">
        <v>26.153846153846157</v>
      </c>
      <c r="G40" s="141">
        <v>63.076923076923073</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3220</v>
      </c>
      <c r="C42" s="144">
        <v>59.646401985111666</v>
      </c>
      <c r="D42" s="144">
        <v>38.988833746898258</v>
      </c>
      <c r="E42" s="144">
        <v>17.524813895781637</v>
      </c>
      <c r="F42" s="144">
        <v>20.874689826302731</v>
      </c>
      <c r="G42" s="144">
        <v>48.54218362282878</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660</v>
      </c>
      <c r="C44" s="141">
        <v>63.969465648854964</v>
      </c>
      <c r="D44" s="141">
        <v>40.610687022900763</v>
      </c>
      <c r="E44" s="141">
        <v>16.030534351145036</v>
      </c>
      <c r="F44" s="141">
        <v>14.961832061068703</v>
      </c>
      <c r="G44" s="141">
        <v>57.404580152671755</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160</v>
      </c>
      <c r="C45" s="141">
        <v>35.802469135802468</v>
      </c>
      <c r="D45" s="141">
        <v>23.456790123456788</v>
      </c>
      <c r="E45" s="141">
        <v>12.345679012345679</v>
      </c>
      <c r="F45" s="141">
        <v>3.7037037037037033</v>
      </c>
      <c r="G45" s="141">
        <v>45.061728395061728</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810</v>
      </c>
      <c r="C46" s="141">
        <v>70.807453416149073</v>
      </c>
      <c r="D46" s="141">
        <v>38.385093167701861</v>
      </c>
      <c r="E46" s="141">
        <v>32.173913043478258</v>
      </c>
      <c r="F46" s="141">
        <v>13.41614906832298</v>
      </c>
      <c r="G46" s="141">
        <v>63.478260869565219</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380</v>
      </c>
      <c r="C47" s="141">
        <v>57.217847769028872</v>
      </c>
      <c r="D47" s="141">
        <v>41.732283464566926</v>
      </c>
      <c r="E47" s="141">
        <v>11.548556430446194</v>
      </c>
      <c r="F47" s="141">
        <v>24.409448818897637</v>
      </c>
      <c r="G47" s="141">
        <v>29.396325459317584</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420</v>
      </c>
      <c r="C48" s="141">
        <v>58.726415094339622</v>
      </c>
      <c r="D48" s="141">
        <v>40.094339622641513</v>
      </c>
      <c r="E48" s="141">
        <v>14.386792452830189</v>
      </c>
      <c r="F48" s="141">
        <v>42.924528301886795</v>
      </c>
      <c r="G48" s="141">
        <v>32.311320754716981</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v>40</v>
      </c>
      <c r="C49" s="141">
        <v>67.5</v>
      </c>
      <c r="D49" s="141">
        <v>37.5</v>
      </c>
      <c r="E49" s="141">
        <v>20</v>
      </c>
      <c r="F49" s="141">
        <v>27.500000000000004</v>
      </c>
      <c r="G49" s="141">
        <v>17.5</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110</v>
      </c>
      <c r="C50" s="141">
        <v>46.491228070175438</v>
      </c>
      <c r="D50" s="141">
        <v>28.947368421052634</v>
      </c>
      <c r="E50" s="141">
        <v>16.666666666666664</v>
      </c>
      <c r="F50" s="141">
        <v>7.0175438596491224</v>
      </c>
      <c r="G50" s="141">
        <v>42.982456140350877</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110</v>
      </c>
      <c r="C51" s="141">
        <v>41.964285714285715</v>
      </c>
      <c r="D51" s="141">
        <v>36.607142857142854</v>
      </c>
      <c r="E51" s="141">
        <v>5.3571428571428568</v>
      </c>
      <c r="F51" s="141">
        <v>33.035714285714285</v>
      </c>
      <c r="G51" s="141">
        <v>10.714285714285714</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410</v>
      </c>
      <c r="C52" s="141">
        <v>57.212713936430312</v>
      </c>
      <c r="D52" s="141">
        <v>45.232273838630803</v>
      </c>
      <c r="E52" s="141">
        <v>9.5354523227383865</v>
      </c>
      <c r="F52" s="141">
        <v>26.161369193154034</v>
      </c>
      <c r="G52" s="141">
        <v>58.43520782396088</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120</v>
      </c>
      <c r="C53" s="141">
        <v>39.344262295081968</v>
      </c>
      <c r="D53" s="141">
        <v>33.606557377049178</v>
      </c>
      <c r="E53" s="141">
        <v>3.278688524590164</v>
      </c>
      <c r="F53" s="141">
        <v>18.852459016393443</v>
      </c>
      <c r="G53" s="141">
        <v>40.16393442622951</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1700</v>
      </c>
      <c r="C55" s="144">
        <v>27.967097532314924</v>
      </c>
      <c r="D55" s="144">
        <v>17.156286721504113</v>
      </c>
      <c r="E55" s="144">
        <v>5.8166862514688606</v>
      </c>
      <c r="F55" s="144">
        <v>0.7050528789659225</v>
      </c>
      <c r="G55" s="144">
        <v>40.54054054054054</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t="s">
        <v>226</v>
      </c>
      <c r="C57" s="141" t="s">
        <v>226</v>
      </c>
      <c r="D57" s="141" t="s">
        <v>226</v>
      </c>
      <c r="E57" s="141" t="s">
        <v>231</v>
      </c>
      <c r="F57" s="141" t="s">
        <v>231</v>
      </c>
      <c r="G57" s="141" t="s">
        <v>226</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420</v>
      </c>
      <c r="C58" s="141">
        <v>16.666666666666664</v>
      </c>
      <c r="D58" s="141">
        <v>15.476190476190476</v>
      </c>
      <c r="E58" s="141">
        <v>0.95238095238095244</v>
      </c>
      <c r="F58" s="141">
        <v>1.9047619047619049</v>
      </c>
      <c r="G58" s="141">
        <v>36.428571428571423</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60</v>
      </c>
      <c r="C59" s="141">
        <v>11.111111111111111</v>
      </c>
      <c r="D59" s="141">
        <v>11.111111111111111</v>
      </c>
      <c r="E59" s="141" t="s">
        <v>231</v>
      </c>
      <c r="F59" s="141">
        <v>3.1746031746031744</v>
      </c>
      <c r="G59" s="141">
        <v>25.396825396825395</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1130</v>
      </c>
      <c r="C60" s="141">
        <v>28.520814880425156</v>
      </c>
      <c r="D60" s="141">
        <v>13.640389725420727</v>
      </c>
      <c r="E60" s="141">
        <v>7.7945084145261285</v>
      </c>
      <c r="F60" s="141">
        <v>0.17714791851195749</v>
      </c>
      <c r="G60" s="141">
        <v>40.301151461470333</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90</v>
      </c>
      <c r="C61" s="141">
        <v>84.705882352941174</v>
      </c>
      <c r="D61" s="141">
        <v>71.764705882352942</v>
      </c>
      <c r="E61" s="141">
        <v>8.235294117647058</v>
      </c>
      <c r="F61" s="141" t="s">
        <v>231</v>
      </c>
      <c r="G61" s="141">
        <v>72.941176470588232</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3"/>
      <c r="M62" s="673"/>
      <c r="N62" s="673"/>
      <c r="O62" s="673"/>
      <c r="P62" s="673"/>
      <c r="Q62" s="673"/>
      <c r="R62" s="673"/>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4" t="s">
        <v>161</v>
      </c>
      <c r="B64" s="674"/>
      <c r="C64" s="674"/>
      <c r="D64" s="674"/>
      <c r="E64" s="674"/>
      <c r="F64" s="674"/>
      <c r="G64" s="674"/>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4" t="s">
        <v>162</v>
      </c>
      <c r="B65" s="674"/>
      <c r="C65" s="674"/>
      <c r="D65" s="674"/>
      <c r="E65" s="674"/>
      <c r="F65" s="674"/>
      <c r="G65" s="674"/>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5" t="s">
        <v>129</v>
      </c>
      <c r="B66" s="675"/>
      <c r="C66" s="675"/>
      <c r="D66" s="675"/>
      <c r="E66" s="675"/>
      <c r="F66" s="675"/>
      <c r="G66" s="675"/>
      <c r="H66" s="398"/>
      <c r="I66" s="398"/>
      <c r="J66" s="398"/>
    </row>
    <row r="67" spans="1:251" s="400" customFormat="1" ht="12" customHeight="1" x14ac:dyDescent="0.3">
      <c r="A67" s="676" t="s">
        <v>174</v>
      </c>
      <c r="B67" s="676"/>
      <c r="C67" s="676"/>
      <c r="D67" s="676"/>
      <c r="E67" s="676"/>
      <c r="F67" s="676"/>
      <c r="G67" s="676"/>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A67:G67"/>
    <mergeCell ref="B7:B8"/>
    <mergeCell ref="C7:E7"/>
    <mergeCell ref="F7:G7"/>
    <mergeCell ref="L62:R62"/>
    <mergeCell ref="A64:G64"/>
    <mergeCell ref="A66:G66"/>
    <mergeCell ref="A2:G2"/>
    <mergeCell ref="A65:G65"/>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230</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11320</v>
      </c>
      <c r="C11" s="133">
        <v>25.720091889026332</v>
      </c>
      <c r="D11" s="133">
        <v>15.762502208870824</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2760</v>
      </c>
      <c r="C13" s="137">
        <v>57.768924302788847</v>
      </c>
      <c r="D13" s="137">
        <v>21.948569358927923</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v>20</v>
      </c>
      <c r="C15" s="141">
        <v>68.181818181818173</v>
      </c>
      <c r="D15" s="141">
        <v>100</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100</v>
      </c>
      <c r="C16" s="141">
        <v>73</v>
      </c>
      <c r="D16" s="141">
        <v>28.000000000000004</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200</v>
      </c>
      <c r="C17" s="141">
        <v>79.802955665024626</v>
      </c>
      <c r="D17" s="141">
        <v>31.527093596059114</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v>40</v>
      </c>
      <c r="C18" s="141">
        <v>35.897435897435898</v>
      </c>
      <c r="D18" s="141">
        <v>35.897435897435898</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t="s">
        <v>226</v>
      </c>
      <c r="C19" s="141" t="s">
        <v>226</v>
      </c>
      <c r="D19" s="141" t="s">
        <v>226</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390</v>
      </c>
      <c r="C20" s="141">
        <v>41.943734015345271</v>
      </c>
      <c r="D20" s="141">
        <v>11.76470588235294</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90</v>
      </c>
      <c r="C21" s="141">
        <v>54.54545454545454</v>
      </c>
      <c r="D21" s="141">
        <v>42.045454545454547</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190</v>
      </c>
      <c r="C22" s="141">
        <v>28.191489361702125</v>
      </c>
      <c r="D22" s="141">
        <v>14.893617021276595</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400</v>
      </c>
      <c r="C23" s="141">
        <v>58.186397984886653</v>
      </c>
      <c r="D23" s="141">
        <v>11.838790931989925</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v>90</v>
      </c>
      <c r="C24" s="141">
        <v>75</v>
      </c>
      <c r="D24" s="141">
        <v>34.782608695652172</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610</v>
      </c>
      <c r="C25" s="141">
        <v>67.868852459016395</v>
      </c>
      <c r="D25" s="141">
        <v>24.918032786885249</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171</v>
      </c>
      <c r="B26" s="140">
        <v>160</v>
      </c>
      <c r="C26" s="141">
        <v>66.459627329192557</v>
      </c>
      <c r="D26" s="141" t="s">
        <v>231</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460</v>
      </c>
      <c r="C27" s="141">
        <v>53.070175438596493</v>
      </c>
      <c r="D27" s="141">
        <v>28.07017543859649</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3630</v>
      </c>
      <c r="C29" s="137">
        <v>19.884329385844122</v>
      </c>
      <c r="D29" s="137">
        <v>14.513908014321123</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280</v>
      </c>
      <c r="C31" s="141">
        <v>14.388489208633093</v>
      </c>
      <c r="D31" s="141">
        <v>6.8345323741007196</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550</v>
      </c>
      <c r="C32" s="141">
        <v>17.359855334538878</v>
      </c>
      <c r="D32" s="141">
        <v>16.817359855334537</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90</v>
      </c>
      <c r="C33" s="141">
        <v>18.604651162790699</v>
      </c>
      <c r="D33" s="141">
        <v>18.604651162790699</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130</v>
      </c>
      <c r="C34" s="141">
        <v>6.1068702290076331</v>
      </c>
      <c r="D34" s="141">
        <v>4.5801526717557248</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590</v>
      </c>
      <c r="C35" s="141">
        <v>18.412162162162161</v>
      </c>
      <c r="D35" s="141">
        <v>6.756756756756757</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1570</v>
      </c>
      <c r="C36" s="141">
        <v>21.918678526048286</v>
      </c>
      <c r="D36" s="141">
        <v>20.076238881829735</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230</v>
      </c>
      <c r="C37" s="141">
        <v>8.2969432314410483</v>
      </c>
      <c r="D37" s="141">
        <v>9.1703056768558966</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100</v>
      </c>
      <c r="C38" s="141">
        <v>44.660194174757287</v>
      </c>
      <c r="D38" s="141">
        <v>9.7087378640776691</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20</v>
      </c>
      <c r="C39" s="141">
        <v>15</v>
      </c>
      <c r="D39" s="141">
        <v>20</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v>70</v>
      </c>
      <c r="C40" s="141">
        <v>61.53846153846154</v>
      </c>
      <c r="D40" s="141">
        <v>3.0769230769230771</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3220</v>
      </c>
      <c r="C42" s="137">
        <v>17.431761786600497</v>
      </c>
      <c r="D42" s="137">
        <v>18.300248138957816</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660</v>
      </c>
      <c r="C44" s="141">
        <v>19.541984732824428</v>
      </c>
      <c r="D44" s="141">
        <v>23.81679389312977</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160</v>
      </c>
      <c r="C45" s="141">
        <v>0.61728395061728392</v>
      </c>
      <c r="D45" s="141">
        <v>8.6419753086419746</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810</v>
      </c>
      <c r="C46" s="141">
        <v>23.850931677018632</v>
      </c>
      <c r="D46" s="141">
        <v>38.385093167701861</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380</v>
      </c>
      <c r="C47" s="141">
        <v>16.27296587926509</v>
      </c>
      <c r="D47" s="141">
        <v>3.4120734908136483</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420</v>
      </c>
      <c r="C48" s="141">
        <v>24.528301886792452</v>
      </c>
      <c r="D48" s="141">
        <v>2.5943396226415096</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v>40</v>
      </c>
      <c r="C49" s="141">
        <v>15</v>
      </c>
      <c r="D49" s="141">
        <v>17.5</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110</v>
      </c>
      <c r="C50" s="141">
        <v>5.2631578947368416</v>
      </c>
      <c r="D50" s="141">
        <v>16.666666666666664</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110</v>
      </c>
      <c r="C51" s="141">
        <v>11.607142857142858</v>
      </c>
      <c r="D51" s="141">
        <v>32.142857142857146</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410</v>
      </c>
      <c r="C52" s="141">
        <v>10.757946210268948</v>
      </c>
      <c r="D52" s="141">
        <v>4.8899755501222497</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120</v>
      </c>
      <c r="C53" s="141">
        <v>4.918032786885246</v>
      </c>
      <c r="D53" s="141">
        <v>4.0983606557377046</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1700</v>
      </c>
      <c r="C55" s="137">
        <v>1.8801410105757932</v>
      </c>
      <c r="D55" s="137">
        <v>3.5840188014101058</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t="s">
        <v>226</v>
      </c>
      <c r="C57" s="141" t="s">
        <v>231</v>
      </c>
      <c r="D57" s="141" t="s">
        <v>231</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420</v>
      </c>
      <c r="C58" s="141">
        <v>1.6666666666666667</v>
      </c>
      <c r="D58" s="141">
        <v>0.95238095238095244</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60</v>
      </c>
      <c r="C59" s="141">
        <v>7.9365079365079358</v>
      </c>
      <c r="D59" s="141">
        <v>6.3492063492063489</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1130</v>
      </c>
      <c r="C60" s="141">
        <v>0.79716563330380874</v>
      </c>
      <c r="D60" s="141">
        <v>3.8972542072630643</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90</v>
      </c>
      <c r="C61" s="141">
        <v>12.941176470588237</v>
      </c>
      <c r="D61" s="141">
        <v>10.588235294117647</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174</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2022-09-01T14:01:25Z</cp:lastPrinted>
  <dcterms:created xsi:type="dcterms:W3CDTF">2017-06-19T15:24:41Z</dcterms:created>
  <dcterms:modified xsi:type="dcterms:W3CDTF">2022-09-01T14:01:26Z</dcterms:modified>
</cp:coreProperties>
</file>