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wpififs002.fi.intra.cciaa.net\Redirect$\cfi1227\Documents\Rapporti e ricerche_Cam_Com_FI\Excelsior\EXCELSIOR_NUOVO\2021\lug set\"/>
    </mc:Choice>
  </mc:AlternateContent>
  <bookViews>
    <workbookView xWindow="-120" yWindow="-120" windowWidth="29040" windowHeight="15840" activeTab="13"/>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<sst xmlns="http://schemas.openxmlformats.org/spreadsheetml/2006/main" count="749" uniqueCount="234">
  <si>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</si>
  <si>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</si>
  <si>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</si>
  <si>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</si>
  <si>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</si>
  <si>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</si>
  <si>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</si>
  <si>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</si>
  <si>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</si>
  <si>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</si>
  <si>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</si>
  <si>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</si>
  <si>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</si>
  <si>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</si>
  <si>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</si>
  <si>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</si>
  <si>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</si>
  <si>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</si>
  <si>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</si>
  <si>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</si>
  <si>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</si>
  <si>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</si>
  <si>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</si>
  <si>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</si>
  <si>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</si>
  <si>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</si>
  <si>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</si>
  <si>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</si>
  <si>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</si>
  <si>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</si>
  <si>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</si>
  <si>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</si>
  <si>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</si>
  <si>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</si>
  <si>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</si>
  <si>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</si>
  <si>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</si>
  <si>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</si>
  <si>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</si>
  <si>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</si>
  <si>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</si>
  <si>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</si>
  <si>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</si>
  <si>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</si>
  <si>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</si>
  <si>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</si>
  <si>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</si>
  <si>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</si>
  <si>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</si>
  <si>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</si>
  <si>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</si>
  <si>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</si>
  <si>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</si>
  <si>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</si>
  <si>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</si>
  <si>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</si>
  <si>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</si>
  <si>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</si>
  <si>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</si>
  <si>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</si>
  <si>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</si>
  <si>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</si>
  <si>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</si>
  <si>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</si>
  <si>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</si>
  <si>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</si>
  <si>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</si>
  <si>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</si>
  <si>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</si>
  <si>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</si>
  <si>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</si>
  <si>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</si>
  <si>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</si>
  <si>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</si>
  <si>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</si>
  <si>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</si>
  <si>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</si>
  <si>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</si>
  <si>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</si>
  <si>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</si>
  <si>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</si>
  <si>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</si>
  <si>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</si>
  <si>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</si>
  <si>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</si>
  <si>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</si>
  <si>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</si>
  <si>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</si>
  <si>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</si>
  <si>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</si>
  <si>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</si>
  <si>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</si>
  <si>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</si>
  <si>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</si>
  <si>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</si>
  <si>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</si>
  <si>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</si>
  <si>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</si>
  <si>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</si>
  <si>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</si>
  <si>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</si>
  <si>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</si>
  <si>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</si>
  <si>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</si>
  <si>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</si>
  <si>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</si>
  <si>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</si>
  <si>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</si>
  <si>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</si>
  <si>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</si>
  <si>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</si>
  <si>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</si>
  <si>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</si>
  <si>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</si>
  <si>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</si>
  <si>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</si>
  <si>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</si>
  <si>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</si>
  <si>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</si>
  <si>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</si>
  <si>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</si>
  <si>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</si>
  <si>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</si>
  <si>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</si>
  <si>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</si>
  <si>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</si>
  <si>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</si>
  <si>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</si>
  <si>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</si>
  <si>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</si>
  <si>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</si>
  <si>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</si>
  <si>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</si>
  <si>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</si>
  <si>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</si>
  <si>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</si>
  <si>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</si>
  <si>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</si>
  <si>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</si>
  <si>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</si>
  <si>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</si>
  <si>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</si>
  <si>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</si>
  <si>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</si>
  <si>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</si>
  <si>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</si>
  <si>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</si>
  <si>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</si>
  <si>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</si>
  <si>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</si>
  <si>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</si>
  <si>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</si>
  <si>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</si>
  <si>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</si>
  <si>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</si>
  <si>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</si>
  <si>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</si>
  <si>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</si>
  <si>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</si>
  <si>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</si>
  <si>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</si>
  <si>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</si>
  <si>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</si>
  <si>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</si>
  <si>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</si>
  <si>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</si>
  <si>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</si>
  <si>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</si>
  <si>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</si>
  <si>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</si>
  <si>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</si>
  <si>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</si>
  <si>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</si>
  <si>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Luglio</t>
  </si>
  <si>
    <t>Entrate di personale dipendente per settore di attività e tipologia contrattuale (%)</t>
  </si>
  <si>
    <t>Il segno (-) indica l'assenza di entrate nell'incrocio indicato. Il segno (--) indica un valore non significativo. I totali comprendono comunque i dati non esposti.</t>
  </si>
  <si>
    <t>Agosto</t>
  </si>
  <si>
    <t>Settembre</t>
  </si>
  <si>
    <t>Luglio - settembre 2021</t>
  </si>
  <si>
    <t>lug 2021</t>
  </si>
  <si>
    <t>set 2021</t>
  </si>
  <si>
    <t>Le analisi del presente volume si focalizzano sulle principali caratteristiche delle entrate programmate nel mese di luglio 2021, con uno sguardo sulle tendenze occupazionali per il periodo luglio - settembre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</si>
  <si>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circa 126.000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</si>
  <si>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</si>
  <si>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</si>
  <si>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</si>
  <si>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</si>
  <si>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sanitario e paramedico</t>
  </si>
  <si>
    <t>Indirizzo ingegneria elettronica e dell'informazione</t>
  </si>
  <si>
    <t>Indirizzo ingegneria civile ed architettura</t>
  </si>
  <si>
    <t>Indirizzo chimico-farmaceutico</t>
  </si>
  <si>
    <t>Indirizzo ingegneria industriale</t>
  </si>
  <si>
    <t>Indirizzo scienze motorie</t>
  </si>
  <si>
    <t>Indirizzo scienze matematiche, fisiche e informatiche</t>
  </si>
  <si>
    <t>Indirizzo scienze della terra</t>
  </si>
  <si>
    <t>Indirizzo giuridico</t>
  </si>
  <si>
    <t>Altri indirizzi di ingegneria</t>
  </si>
  <si>
    <t>Altri indirizzi</t>
  </si>
  <si>
    <t>Istruzione tecnica superiore (ITS)</t>
  </si>
  <si>
    <t>Livello secondario</t>
  </si>
  <si>
    <t>Indirizzo amministrazione, finanza e marketing</t>
  </si>
  <si>
    <t>Indirizzo turismo, enogastronomia e ospitalità</t>
  </si>
  <si>
    <t>Indirizzo meccanica, meccatronica ed energia</t>
  </si>
  <si>
    <t>Indirizzo socio-sanitario</t>
  </si>
  <si>
    <t>Indirizzo elettronica ed elettrotecnica</t>
  </si>
  <si>
    <t>Indirizzo trasporti e logistica</t>
  </si>
  <si>
    <t>Indirizzo agrario, agroalimentare e agroindustria</t>
  </si>
  <si>
    <t>Indirizzo informatica e telecomunicazioni</t>
  </si>
  <si>
    <t>Indirizzo costruzioni, ambiente e territorio</t>
  </si>
  <si>
    <t>Indirizzo sistema moda</t>
  </si>
  <si>
    <t>Indirizzo artistico (liceo)</t>
  </si>
  <si>
    <t>Indirizzo chimica, materiali e biotecnologie</t>
  </si>
  <si>
    <t>Qualifica di formazione o diploma professionale</t>
  </si>
  <si>
    <t>Indirizzo ristorazione</t>
  </si>
  <si>
    <t>Indirizzo meccanico</t>
  </si>
  <si>
    <t>Indirizzo elettrico</t>
  </si>
  <si>
    <t>Indirizzo trasformazione agroalimentare</t>
  </si>
  <si>
    <t>Indirizzo sistemi e servizi logistici</t>
  </si>
  <si>
    <t>Indirizzo servizi di promozione e accoglienza</t>
  </si>
  <si>
    <t>Indirizzo edile</t>
  </si>
  <si>
    <t>Indirizzo impianti termoidraulici</t>
  </si>
  <si>
    <t>Indirizzo tessile e abbigliamento</t>
  </si>
  <si>
    <t>Indirizzo benessere</t>
  </si>
  <si>
    <t>Indirizzo servizi di vendita</t>
  </si>
  <si>
    <t>Indirizzo riparazione dei veicoli a motore</t>
  </si>
  <si>
    <t>Nessun titolo di studio</t>
  </si>
  <si>
    <t>--</t>
  </si>
  <si>
    <t>SEZIONE A - Quali sono le professioni 
ricercate dalle imprese?</t>
  </si>
  <si>
    <t>SEZIONE B -  Lavoro in provincia: 
le tendenze settoriali</t>
  </si>
  <si>
    <t>Tavola 8 - Lavoratori previsti in entrata dalle imprese nel mese di luglio 2021 e nel periodo luglio - settembre 2021</t>
  </si>
  <si>
    <t>Luglio 2021</t>
  </si>
  <si>
    <t>-</t>
  </si>
  <si>
    <t/>
  </si>
  <si>
    <t>Totale
 lug - set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</si>
</sst>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9"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9"/>
      <color rgb="FFFF0000"/>
      <name val="Calibri"/>
      <family val="2"/>
    </font>
    <font>
      <sz val="10"/>
      <color rgb="FFFF0000"/>
      <name val="Calibri"/>
      <family val="2"/>
    </font>
    <font>
      <sz val="11"/>
      <color rgb="FFFF0000"/>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7">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22" fillId="0" borderId="0" xfId="71"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xf numFmtId="0" fontId="46" fillId="0" borderId="0" xfId="71" applyFont="1"/>
    <xf numFmtId="0" fontId="47" fillId="0" borderId="0" xfId="71" applyFont="1"/>
    <xf numFmtId="0" fontId="48" fillId="0" borderId="0" xfId="0" applyFont="1" applyFill="1"/>
    <xf numFmtId="0" fontId="47" fillId="0" borderId="0" xfId="72" applyFont="1" applyFill="1" applyBorder="1" applyAlignment="1">
      <alignment horizontal="center"/>
    </xf>
    <xf numFmtId="0" fontId="47" fillId="0" borderId="0" xfId="74" applyFont="1" applyFill="1" applyBorder="1" applyAlignment="1">
      <alignment horizontal="center"/>
    </xf>
    <xf numFmtId="0" fontId="47" fillId="0" borderId="2" xfId="72" applyFont="1" applyFill="1" applyBorder="1" applyAlignment="1">
      <alignment wrapText="1"/>
    </xf>
    <xf numFmtId="3" fontId="48" fillId="0" borderId="0" xfId="0" applyNumberFormat="1" applyFont="1" applyFill="1"/>
    <xf numFmtId="167" fontId="48" fillId="0" borderId="0" xfId="0" applyNumberFormat="1" applyFont="1" applyFill="1"/>
    <xf numFmtId="0" fontId="47" fillId="0" borderId="0" xfId="72" applyFont="1" applyFill="1" applyBorder="1"/>
    <xf numFmtId="0" fontId="47" fillId="0" borderId="0" xfId="72" applyFont="1" applyFill="1" applyBorder="1" applyAlignment="1">
      <alignment wrapText="1"/>
    </xf>
    <xf numFmtId="0" fontId="47" fillId="0" borderId="3" xfId="72" applyFont="1" applyFill="1" applyBorder="1" applyAlignment="1">
      <alignment wrapText="1"/>
    </xf>
    <xf numFmtId="0" fontId="48" fillId="0" borderId="0" xfId="0" applyFont="1"/>
  </cellXfs>
  <cellStyles count="87">
    <cellStyle name="20% - Colore 3" xfId="1" builtinId="38"/>
    <cellStyle name="20% - Colore 3 2" xfId="19"/>
    <cellStyle name="20% - Colore 3 2 2" xfId="52"/>
    <cellStyle name="20% - Colore 3 2 3" xfId="58"/>
    <cellStyle name="20% - Colore 3 3" xfId="43"/>
    <cellStyle name="20% - Colore 3 3 2" xfId="44"/>
    <cellStyle name="20% - Colore 3 4" xfId="51"/>
    <cellStyle name="20% - Colore 3 4 2" xfId="59"/>
    <cellStyle name="20% - Colore 3 5" xfId="56"/>
    <cellStyle name="Migliaia (0)_Foglio1" xfId="3"/>
    <cellStyle name="Migliaia [0] 2" xfId="5"/>
    <cellStyle name="Migliaia [0] 2 2" xfId="27"/>
    <cellStyle name="Migliaia [0] 2 3" xfId="60"/>
    <cellStyle name="Migliaia [0] 2 4" xfId="73"/>
    <cellStyle name="Migliaia [0] 2 5" xfId="81"/>
    <cellStyle name="Migliaia [0] 3" xfId="10"/>
    <cellStyle name="Migliaia [0] 3 2" xfId="70"/>
    <cellStyle name="Migliaia [0] 4" xfId="53"/>
    <cellStyle name="Migliaia [0] 5" xfId="4"/>
    <cellStyle name="Migliaia [0] 6" xfId="69"/>
    <cellStyle name="Migliaia [0] 6 2" xfId="78"/>
    <cellStyle name="Migliaia [0] 6 3" xfId="85"/>
    <cellStyle name="Migliaia [0] 6 5" xfId="86"/>
    <cellStyle name="Migliaia 2" xfId="6"/>
    <cellStyle name="Migliaia 3" xfId="54"/>
    <cellStyle name="Normale" xfId="0" builtinId="0"/>
    <cellStyle name="Normale 10" xfId="28"/>
    <cellStyle name="Normale 10 2" xfId="46"/>
    <cellStyle name="Normale 11" xfId="47"/>
    <cellStyle name="Normale 11 2" xfId="50"/>
    <cellStyle name="Normale 11 2 2" xfId="61"/>
    <cellStyle name="Normale 11 2 2 2" xfId="79"/>
    <cellStyle name="Normale 11 2 3" xfId="71"/>
    <cellStyle name="Normale 11 3" xfId="55"/>
    <cellStyle name="Normale 12" xfId="48"/>
    <cellStyle name="Normale 12 2" xfId="57"/>
    <cellStyle name="Normale 13" xfId="62"/>
    <cellStyle name="Normale 13 2" xfId="63"/>
    <cellStyle name="Normale 13 2 2" xfId="64"/>
    <cellStyle name="Normale 13 3" xfId="65"/>
    <cellStyle name="Normale 14" xfId="66"/>
    <cellStyle name="Normale 15" xfId="2"/>
    <cellStyle name="Normale 2" xfId="7"/>
    <cellStyle name="Normale 2 2" xfId="11"/>
    <cellStyle name="Normale 2 2 2" xfId="67"/>
    <cellStyle name="Normale 2 2 2 2" xfId="77"/>
    <cellStyle name="Normale 2 2 3" xfId="74"/>
    <cellStyle name="Normale 2 3" xfId="12"/>
    <cellStyle name="Normale 2 4" xfId="72"/>
    <cellStyle name="Normale 3" xfId="8"/>
    <cellStyle name="Normale 3 2" xfId="36"/>
    <cellStyle name="Normale 3 2 2" xfId="76"/>
    <cellStyle name="Normale 3 2 2 2" xfId="84"/>
    <cellStyle name="Normale 3 2 2 2 2" xfId="83"/>
    <cellStyle name="Normale 3 3" xfId="21"/>
    <cellStyle name="Normale 3 3 2" xfId="29"/>
    <cellStyle name="Normale 3 3 2 2" xfId="45"/>
    <cellStyle name="Normale 3 4" xfId="80"/>
    <cellStyle name="Normale 3 4 2" xfId="82"/>
    <cellStyle name="Normale 4" xfId="13"/>
    <cellStyle name="Normale 4 2" xfId="37"/>
    <cellStyle name="Normale 4 3" xfId="20"/>
    <cellStyle name="Normale 4 3 2" xfId="30"/>
    <cellStyle name="Normale 5" xfId="14"/>
    <cellStyle name="Normale 5 2" xfId="38"/>
    <cellStyle name="Normale 5 2 2" xfId="75"/>
    <cellStyle name="Normale 5 3" xfId="22"/>
    <cellStyle name="Normale 5 3 2" xfId="31"/>
    <cellStyle name="Normale 6" xfId="15"/>
    <cellStyle name="Normale 6 2" xfId="39"/>
    <cellStyle name="Normale 6 3" xfId="23"/>
    <cellStyle name="Normale 6 3 2" xfId="32"/>
    <cellStyle name="Normale 7" xfId="16"/>
    <cellStyle name="Normale 7 2" xfId="40"/>
    <cellStyle name="Normale 7 3" xfId="26"/>
    <cellStyle name="Normale 7 3 2" xfId="33"/>
    <cellStyle name="Normale 8" xfId="17"/>
    <cellStyle name="Normale 8 2" xfId="41"/>
    <cellStyle name="Normale 8 3" xfId="25"/>
    <cellStyle name="Normale 8 3 2" xfId="34"/>
    <cellStyle name="Normale 9" xfId="18"/>
    <cellStyle name="Normale 9 2" xfId="42"/>
    <cellStyle name="Normale 9 3" xfId="24"/>
    <cellStyle name="Normale 9 3 2" xfId="35"/>
    <cellStyle name="Percentuale 2" xfId="49"/>
    <cellStyle name="Percentuale 3" xfId="68"/>
    <cellStyle name="Valuta (0)_Foglio1"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8E5B-462E-80B4-AC38009E0829}"/>
                </c:ext>
                <c:ext xmlns:c15="http://schemas.microsoft.com/office/drawing/2012/chart" uri="{CE6537A1-D6FC-4f65-9D91-7224C49458BB}">
                  <c15:spPr xmlns:c15="http://schemas.microsoft.com/office/drawing/2012/chart">
                    <a:prstGeom prst="rect">
                      <a:avLst/>
                    </a:prstGeom>
                  </c15:spPr>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8E5B-462E-80B4-AC38009E0829}"/>
                </c:ext>
                <c:ext xmlns:c15="http://schemas.microsoft.com/office/drawing/2012/chart" uri="{CE6537A1-D6FC-4f65-9D91-7224C49458BB}">
                  <c15:spPr xmlns:c15="http://schemas.microsoft.com/office/drawing/2012/chart">
                    <a:prstGeom prst="rect">
                      <a:avLst/>
                    </a:prstGeom>
                  </c15:spPr>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8E5B-462E-80B4-AC38009E0829}"/>
                </c:ext>
                <c:ext xmlns:c15="http://schemas.microsoft.com/office/drawing/2012/chart" uri="{CE6537A1-D6FC-4f65-9D91-7224C49458BB}">
                  <c15:spPr xmlns:c15="http://schemas.microsoft.com/office/drawing/2012/chart">
                    <a:prstGeom prst="rect">
                      <a:avLst/>
                    </a:prstGeom>
                  </c15:spPr>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8E5B-462E-80B4-AC38009E0829}"/>
                </c:ext>
                <c:ext xmlns:c15="http://schemas.microsoft.com/office/drawing/2012/chart" uri="{CE6537A1-D6FC-4f65-9D91-7224C49458BB}">
                  <c15:spPr xmlns:c15="http://schemas.microsoft.com/office/drawing/2012/chart">
                    <a:prstGeom prst="rect">
                      <a:avLst/>
                    </a:prstGeom>
                  </c15:spPr>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8E5B-462E-80B4-AC38009E0829}"/>
                </c:ext>
                <c:ext xmlns:c15="http://schemas.microsoft.com/office/drawing/2012/chart" uri="{CE6537A1-D6FC-4f65-9D91-7224C49458BB}">
                  <c15:spPr xmlns:c15="http://schemas.microsoft.com/office/drawing/2012/chart">
                    <a:prstGeom prst="rect">
                      <a:avLst/>
                    </a:prstGeom>
                  </c15:spPr>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8E5B-462E-80B4-AC38009E0829}"/>
                </c:ex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0.50974295190713104</c:v>
                </c:pt>
                <c:pt idx="1">
                  <c:v>0.19185323383084577</c:v>
                </c:pt>
                <c:pt idx="2">
                  <c:v>0.13515754560530679</c:v>
                </c:pt>
                <c:pt idx="3">
                  <c:v>9.6807628524046438E-2</c:v>
                </c:pt>
                <c:pt idx="4">
                  <c:v>4.2599502487562189E-2</c:v>
                </c:pt>
                <c:pt idx="5">
                  <c:v>2.3839137645107793E-2</c:v>
                </c:pt>
              </c:numCache>
            </c:numRef>
          </c:val>
          <c:extLst xmlns:c16r2="http://schemas.microsoft.com/office/drawing/2015/06/char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42.316384180790962</c:v>
                </c:pt>
                <c:pt idx="1">
                  <c:v>38.306451612903224</c:v>
                </c:pt>
                <c:pt idx="2">
                  <c:v>17.1875</c:v>
                </c:pt>
                <c:pt idx="3">
                  <c:v>10.933660933660933</c:v>
                </c:pt>
                <c:pt idx="4">
                  <c:v>24.418604651162788</c:v>
                </c:pt>
                <c:pt idx="5">
                  <c:v>9.2783505154639183</c:v>
                </c:pt>
                <c:pt idx="6">
                  <c:v>22.824899890789951</c:v>
                </c:pt>
              </c:numCache>
            </c:numRef>
          </c:val>
          <c:extLst xmlns:c16r2="http://schemas.microsoft.com/office/drawing/2015/06/char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48.700564971751412</c:v>
                </c:pt>
                <c:pt idx="1">
                  <c:v>44.556451612903224</c:v>
                </c:pt>
                <c:pt idx="2">
                  <c:v>69.791666666666657</c:v>
                </c:pt>
                <c:pt idx="3">
                  <c:v>64.209664209664211</c:v>
                </c:pt>
                <c:pt idx="4">
                  <c:v>66.966173361522195</c:v>
                </c:pt>
                <c:pt idx="5">
                  <c:v>84.536082474226802</c:v>
                </c:pt>
                <c:pt idx="6">
                  <c:v>63.002062856449456</c:v>
                </c:pt>
              </c:numCache>
            </c:numRef>
          </c:val>
          <c:extLst xmlns:c16r2="http://schemas.microsoft.com/office/drawing/2015/06/char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8.1355932203389827</c:v>
                </c:pt>
                <c:pt idx="1">
                  <c:v>15.32258064516129</c:v>
                </c:pt>
                <c:pt idx="2">
                  <c:v>8.8541666666666679</c:v>
                </c:pt>
                <c:pt idx="3">
                  <c:v>5.5282555282555279</c:v>
                </c:pt>
                <c:pt idx="4">
                  <c:v>6.5539112050739963</c:v>
                </c:pt>
                <c:pt idx="5">
                  <c:v>3.3218785796105386</c:v>
                </c:pt>
                <c:pt idx="6">
                  <c:v>6.9894430287586466</c:v>
                </c:pt>
              </c:numCache>
            </c:numRef>
          </c:val>
          <c:extLst xmlns:c16r2="http://schemas.microsoft.com/office/drawing/2015/06/char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8F-4196-9F79-F675FA4C6E73}"/>
                </c:ext>
                <c:ext xmlns:c15="http://schemas.microsoft.com/office/drawing/2012/chart" uri="{CE6537A1-D6FC-4f65-9D91-7224C49458BB}">
                  <c15:layout/>
                </c:ext>
              </c:extLst>
            </c:dLbl>
            <c:dLbl>
              <c:idx val="1"/>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8F-4196-9F79-F675FA4C6E73}"/>
                </c:ext>
                <c:ext xmlns:c15="http://schemas.microsoft.com/office/drawing/2012/chart" uri="{CE6537A1-D6FC-4f65-9D91-7224C49458BB}">
                  <c15:layout/>
                </c:ext>
              </c:extLst>
            </c:dLbl>
            <c:dLbl>
              <c:idx val="2"/>
              <c:layout>
                <c:manualLayout>
                  <c:x val="2.070393374741201E-3"/>
                  <c:y val="-4.91970931103409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8F-4196-9F79-F675FA4C6E73}"/>
                </c:ext>
                <c:ext xmlns:c15="http://schemas.microsoft.com/office/drawing/2012/chart" uri="{CE6537A1-D6FC-4f65-9D91-7224C49458BB}">
                  <c15:layout/>
                </c:ext>
              </c:extLst>
            </c:dLbl>
            <c:dLbl>
              <c:idx val="3"/>
              <c:layout>
                <c:manualLayout>
                  <c:x val="-4.140786749482402E-3"/>
                  <c:y val="-6.14963663879261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8F-4196-9F79-F675FA4C6E73}"/>
                </c:ext>
                <c:ext xmlns:c15="http://schemas.microsoft.com/office/drawing/2012/chart" uri="{CE6537A1-D6FC-4f65-9D91-7224C49458BB}">
                  <c15:layout/>
                </c:ext>
              </c:extLst>
            </c:dLbl>
            <c:dLbl>
              <c:idx val="4"/>
              <c:layout>
                <c:manualLayout>
                  <c:x val="-7.5913546780740329E-17"/>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8F-4196-9F79-F675FA4C6E73}"/>
                </c:ext>
                <c:ext xmlns:c15="http://schemas.microsoft.com/office/drawing/2012/chart" uri="{CE6537A1-D6FC-4f65-9D91-7224C49458BB}">
                  <c15:layout/>
                </c:ext>
              </c:extLst>
            </c:dLbl>
            <c:dLbl>
              <c:idx val="5"/>
              <c:layout>
                <c:manualLayout>
                  <c:x val="0"/>
                  <c:y val="-4.91970931103409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8F-4196-9F79-F675FA4C6E73}"/>
                </c:ext>
                <c:ext xmlns:c15="http://schemas.microsoft.com/office/drawing/2012/chart" uri="{CE6537A1-D6FC-4f65-9D91-7224C49458BB}">
                  <c15:layout/>
                </c:ext>
              </c:extLst>
            </c:dLbl>
            <c:dLbl>
              <c:idx val="6"/>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8F-4196-9F79-F675FA4C6E73}"/>
                </c:ext>
                <c:ext xmlns:c15="http://schemas.microsoft.com/office/drawing/2012/chart" uri="{CE6537A1-D6FC-4f65-9D91-7224C49458BB}">
                  <c15:layout/>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0.84745762711864403</c:v>
                </c:pt>
                <c:pt idx="1">
                  <c:v>1.8145161290322582</c:v>
                </c:pt>
                <c:pt idx="2">
                  <c:v>4.1666666666666661</c:v>
                </c:pt>
                <c:pt idx="3">
                  <c:v>19.328419328419326</c:v>
                </c:pt>
                <c:pt idx="4">
                  <c:v>2.0613107822410148</c:v>
                </c:pt>
                <c:pt idx="5">
                  <c:v>2.86368843069874</c:v>
                </c:pt>
                <c:pt idx="6">
                  <c:v>7.1835942240019417</c:v>
                </c:pt>
              </c:numCache>
            </c:numRef>
          </c:val>
          <c:extLst xmlns:c16r2="http://schemas.microsoft.com/office/drawing/2015/06/char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474404336"/>
        <c:axId val="474414136"/>
        <c:extLst xmlns:c16r2="http://schemas.microsoft.com/office/drawing/2015/06/chart"/>
      </c:barChart>
      <c:catAx>
        <c:axId val="474404336"/>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474414136"/>
        <c:crosses val="autoZero"/>
        <c:auto val="1"/>
        <c:lblAlgn val="ctr"/>
        <c:lblOffset val="100"/>
        <c:noMultiLvlLbl val="0"/>
      </c:catAx>
      <c:valAx>
        <c:axId val="474414136"/>
        <c:scaling>
          <c:orientation val="minMax"/>
        </c:scaling>
        <c:delete val="1"/>
        <c:axPos val="l"/>
        <c:numFmt formatCode="0.0" sourceLinked="1"/>
        <c:majorTickMark val="out"/>
        <c:minorTickMark val="none"/>
        <c:tickLblPos val="none"/>
        <c:crossAx val="474404336"/>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xmlns=""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387351</xdr:colOff>
      <xdr:row>42</xdr:row>
      <xdr:rowOff>176439</xdr:rowOff>
    </xdr:from>
    <xdr:to>
      <xdr:col>9</xdr:col>
      <xdr:colOff>40823</xdr:colOff>
      <xdr:row>48</xdr:row>
      <xdr:rowOff>204106</xdr:rowOff>
    </xdr:to>
    <xdr:sp macro="" textlink="Legenda!C11">
      <xdr:nvSpPr>
        <xdr:cNvPr id="4" name="CasellaDiTesto 3">
          <a:extLst>
            <a:ext uri="{FF2B5EF4-FFF2-40B4-BE49-F238E27FC236}">
              <a16:creationId xmlns:a16="http://schemas.microsoft.com/office/drawing/2014/main" xmlns="" id="{25280733-EB45-4565-83BE-016F4A903F2C}"/>
            </a:ext>
          </a:extLst>
        </xdr:cNvPr>
        <xdr:cNvSpPr txBox="1"/>
      </xdr:nvSpPr>
      <xdr:spPr>
        <a:xfrm>
          <a:off x="3789137" y="8748939"/>
          <a:ext cx="3272972" cy="1252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xmlns=""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LUGLIO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xmlns=""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xmlns=""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9.650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xmlns=""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xmlns=""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K8"/>
  <sheetViews>
    <sheetView workbookViewId="0"/>
  </sheetViews>
  <sheetFormatPr defaultColWidth="9" defaultRowHeight="13.8" x14ac:dyDescent="0.25"/>
  <cols>
    <col min="1" max="8" width="9" style="609"/>
    <col min="9" max="9" width="20.69921875" style="609" customWidth="1"/>
    <col min="10" max="10" width="13" style="609" customWidth="1"/>
    <col min="11" max="16384" width="9" style="609"/>
  </cols>
  <sheetData>
    <row r="3" spans="10:11" ht="14.4" x14ac:dyDescent="0.3">
      <c r="K3" s="5"/>
    </row>
    <row r="8" spans="10:11" ht="14.4"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E35" sqref="E35"/>
    </sheetView>
  </sheetViews>
  <sheetFormatPr defaultRowHeight="13.8" x14ac:dyDescent="0.3"/>
  <cols>
    <col min="1" max="1" width="44.09765625" style="152" customWidth="1"/>
    <col min="2" max="2" width="4.69921875" style="152" customWidth="1"/>
    <col min="3" max="3" width="5.19921875" style="152" customWidth="1"/>
    <col min="4" max="4" width="6.59765625" style="152" customWidth="1"/>
    <col min="5" max="5" width="4.3984375" style="152" customWidth="1"/>
    <col min="6" max="6" width="8.69921875" style="152" customWidth="1"/>
    <col min="7" max="7" width="4.59765625" style="152" customWidth="1"/>
    <col min="8" max="8" width="5.69921875" style="366" customWidth="1"/>
    <col min="9" max="9" width="8.5" style="366" customWidth="1"/>
    <col min="10" max="10" width="45.69921875" style="366" customWidth="1"/>
    <col min="11" max="11" width="6.69921875" style="366" customWidth="1"/>
    <col min="12" max="13" width="5.09765625" style="366" customWidth="1"/>
    <col min="14" max="14" width="6.09765625" style="366" customWidth="1"/>
    <col min="15" max="15" width="7.09765625" style="366" customWidth="1"/>
    <col min="16" max="16" width="5.69921875" style="366" customWidth="1"/>
    <col min="17" max="255" width="9" style="366"/>
    <col min="256" max="256" width="47.8984375" style="366" customWidth="1"/>
    <col min="257" max="257" width="11.3984375" style="366" customWidth="1"/>
    <col min="258" max="258" width="9.3984375" style="366" customWidth="1"/>
    <col min="259" max="259" width="9.19921875" style="366" customWidth="1"/>
    <col min="260" max="260" width="10.19921875" style="366" customWidth="1"/>
    <col min="261" max="261" width="9.19921875" style="366" customWidth="1"/>
    <col min="262" max="262" width="10.19921875" style="366" customWidth="1"/>
    <col min="263" max="263" width="0.8984375" style="366" customWidth="1"/>
    <col min="264" max="266" width="8.5" style="366" customWidth="1"/>
    <col min="267" max="267" width="8" style="366" customWidth="1"/>
    <col min="268" max="511" width="9" style="366"/>
    <col min="512" max="512" width="47.8984375" style="366" customWidth="1"/>
    <col min="513" max="513" width="11.3984375" style="366" customWidth="1"/>
    <col min="514" max="514" width="9.3984375" style="366" customWidth="1"/>
    <col min="515" max="515" width="9.19921875" style="366" customWidth="1"/>
    <col min="516" max="516" width="10.19921875" style="366" customWidth="1"/>
    <col min="517" max="517" width="9.19921875" style="366" customWidth="1"/>
    <col min="518" max="518" width="10.19921875" style="366" customWidth="1"/>
    <col min="519" max="519" width="0.8984375" style="366" customWidth="1"/>
    <col min="520" max="522" width="8.5" style="366" customWidth="1"/>
    <col min="523" max="523" width="8" style="366" customWidth="1"/>
    <col min="524" max="767" width="9" style="366"/>
    <col min="768" max="768" width="47.8984375" style="366" customWidth="1"/>
    <col min="769" max="769" width="11.3984375" style="366" customWidth="1"/>
    <col min="770" max="770" width="9.3984375" style="366" customWidth="1"/>
    <col min="771" max="771" width="9.19921875" style="366" customWidth="1"/>
    <col min="772" max="772" width="10.19921875" style="366" customWidth="1"/>
    <col min="773" max="773" width="9.19921875" style="366" customWidth="1"/>
    <col min="774" max="774" width="10.19921875" style="366" customWidth="1"/>
    <col min="775" max="775" width="0.8984375" style="366" customWidth="1"/>
    <col min="776" max="778" width="8.5" style="366" customWidth="1"/>
    <col min="779" max="779" width="8" style="366" customWidth="1"/>
    <col min="780" max="1023" width="9" style="366"/>
    <col min="1024" max="1024" width="47.8984375" style="366" customWidth="1"/>
    <col min="1025" max="1025" width="11.3984375" style="366" customWidth="1"/>
    <col min="1026" max="1026" width="9.3984375" style="366" customWidth="1"/>
    <col min="1027" max="1027" width="9.19921875" style="366" customWidth="1"/>
    <col min="1028" max="1028" width="10.19921875" style="366" customWidth="1"/>
    <col min="1029" max="1029" width="9.19921875" style="366" customWidth="1"/>
    <col min="1030" max="1030" width="10.19921875" style="366" customWidth="1"/>
    <col min="1031" max="1031" width="0.8984375" style="366" customWidth="1"/>
    <col min="1032" max="1034" width="8.5" style="366" customWidth="1"/>
    <col min="1035" max="1035" width="8" style="366" customWidth="1"/>
    <col min="1036" max="1279" width="9" style="366"/>
    <col min="1280" max="1280" width="47.8984375" style="366" customWidth="1"/>
    <col min="1281" max="1281" width="11.3984375" style="366" customWidth="1"/>
    <col min="1282" max="1282" width="9.3984375" style="366" customWidth="1"/>
    <col min="1283" max="1283" width="9.19921875" style="366" customWidth="1"/>
    <col min="1284" max="1284" width="10.19921875" style="366" customWidth="1"/>
    <col min="1285" max="1285" width="9.19921875" style="366" customWidth="1"/>
    <col min="1286" max="1286" width="10.19921875" style="366" customWidth="1"/>
    <col min="1287" max="1287" width="0.8984375" style="366" customWidth="1"/>
    <col min="1288" max="1290" width="8.5" style="366" customWidth="1"/>
    <col min="1291" max="1291" width="8" style="366" customWidth="1"/>
    <col min="1292" max="1535" width="9" style="366"/>
    <col min="1536" max="1536" width="47.8984375" style="366" customWidth="1"/>
    <col min="1537" max="1537" width="11.3984375" style="366" customWidth="1"/>
    <col min="1538" max="1538" width="9.3984375" style="366" customWidth="1"/>
    <col min="1539" max="1539" width="9.19921875" style="366" customWidth="1"/>
    <col min="1540" max="1540" width="10.19921875" style="366" customWidth="1"/>
    <col min="1541" max="1541" width="9.19921875" style="366" customWidth="1"/>
    <col min="1542" max="1542" width="10.19921875" style="366" customWidth="1"/>
    <col min="1543" max="1543" width="0.8984375" style="366" customWidth="1"/>
    <col min="1544" max="1546" width="8.5" style="366" customWidth="1"/>
    <col min="1547" max="1547" width="8" style="366" customWidth="1"/>
    <col min="1548" max="1791" width="9" style="366"/>
    <col min="1792" max="1792" width="47.8984375" style="366" customWidth="1"/>
    <col min="1793" max="1793" width="11.3984375" style="366" customWidth="1"/>
    <col min="1794" max="1794" width="9.3984375" style="366" customWidth="1"/>
    <col min="1795" max="1795" width="9.19921875" style="366" customWidth="1"/>
    <col min="1796" max="1796" width="10.19921875" style="366" customWidth="1"/>
    <col min="1797" max="1797" width="9.19921875" style="366" customWidth="1"/>
    <col min="1798" max="1798" width="10.19921875" style="366" customWidth="1"/>
    <col min="1799" max="1799" width="0.8984375" style="366" customWidth="1"/>
    <col min="1800" max="1802" width="8.5" style="366" customWidth="1"/>
    <col min="1803" max="1803" width="8" style="366" customWidth="1"/>
    <col min="1804" max="2047" width="9" style="366"/>
    <col min="2048" max="2048" width="47.8984375" style="366" customWidth="1"/>
    <col min="2049" max="2049" width="11.3984375" style="366" customWidth="1"/>
    <col min="2050" max="2050" width="9.3984375" style="366" customWidth="1"/>
    <col min="2051" max="2051" width="9.19921875" style="366" customWidth="1"/>
    <col min="2052" max="2052" width="10.19921875" style="366" customWidth="1"/>
    <col min="2053" max="2053" width="9.19921875" style="366" customWidth="1"/>
    <col min="2054" max="2054" width="10.19921875" style="366" customWidth="1"/>
    <col min="2055" max="2055" width="0.8984375" style="366" customWidth="1"/>
    <col min="2056" max="2058" width="8.5" style="366" customWidth="1"/>
    <col min="2059" max="2059" width="8" style="366" customWidth="1"/>
    <col min="2060" max="2303" width="9" style="366"/>
    <col min="2304" max="2304" width="47.8984375" style="366" customWidth="1"/>
    <col min="2305" max="2305" width="11.3984375" style="366" customWidth="1"/>
    <col min="2306" max="2306" width="9.3984375" style="366" customWidth="1"/>
    <col min="2307" max="2307" width="9.19921875" style="366" customWidth="1"/>
    <col min="2308" max="2308" width="10.19921875" style="366" customWidth="1"/>
    <col min="2309" max="2309" width="9.19921875" style="366" customWidth="1"/>
    <col min="2310" max="2310" width="10.19921875" style="366" customWidth="1"/>
    <col min="2311" max="2311" width="0.8984375" style="366" customWidth="1"/>
    <col min="2312" max="2314" width="8.5" style="366" customWidth="1"/>
    <col min="2315" max="2315" width="8" style="366" customWidth="1"/>
    <col min="2316" max="2559" width="9" style="366"/>
    <col min="2560" max="2560" width="47.8984375" style="366" customWidth="1"/>
    <col min="2561" max="2561" width="11.3984375" style="366" customWidth="1"/>
    <col min="2562" max="2562" width="9.3984375" style="366" customWidth="1"/>
    <col min="2563" max="2563" width="9.19921875" style="366" customWidth="1"/>
    <col min="2564" max="2564" width="10.19921875" style="366" customWidth="1"/>
    <col min="2565" max="2565" width="9.19921875" style="366" customWidth="1"/>
    <col min="2566" max="2566" width="10.19921875" style="366" customWidth="1"/>
    <col min="2567" max="2567" width="0.8984375" style="366" customWidth="1"/>
    <col min="2568" max="2570" width="8.5" style="366" customWidth="1"/>
    <col min="2571" max="2571" width="8" style="366" customWidth="1"/>
    <col min="2572" max="2815" width="9" style="366"/>
    <col min="2816" max="2816" width="47.8984375" style="366" customWidth="1"/>
    <col min="2817" max="2817" width="11.3984375" style="366" customWidth="1"/>
    <col min="2818" max="2818" width="9.3984375" style="366" customWidth="1"/>
    <col min="2819" max="2819" width="9.19921875" style="366" customWidth="1"/>
    <col min="2820" max="2820" width="10.19921875" style="366" customWidth="1"/>
    <col min="2821" max="2821" width="9.19921875" style="366" customWidth="1"/>
    <col min="2822" max="2822" width="10.19921875" style="366" customWidth="1"/>
    <col min="2823" max="2823" width="0.8984375" style="366" customWidth="1"/>
    <col min="2824" max="2826" width="8.5" style="366" customWidth="1"/>
    <col min="2827" max="2827" width="8" style="366" customWidth="1"/>
    <col min="2828" max="3071" width="9" style="366"/>
    <col min="3072" max="3072" width="47.8984375" style="366" customWidth="1"/>
    <col min="3073" max="3073" width="11.3984375" style="366" customWidth="1"/>
    <col min="3074" max="3074" width="9.3984375" style="366" customWidth="1"/>
    <col min="3075" max="3075" width="9.19921875" style="366" customWidth="1"/>
    <col min="3076" max="3076" width="10.19921875" style="366" customWidth="1"/>
    <col min="3077" max="3077" width="9.19921875" style="366" customWidth="1"/>
    <col min="3078" max="3078" width="10.19921875" style="366" customWidth="1"/>
    <col min="3079" max="3079" width="0.8984375" style="366" customWidth="1"/>
    <col min="3080" max="3082" width="8.5" style="366" customWidth="1"/>
    <col min="3083" max="3083" width="8" style="366" customWidth="1"/>
    <col min="3084" max="3327" width="9" style="366"/>
    <col min="3328" max="3328" width="47.8984375" style="366" customWidth="1"/>
    <col min="3329" max="3329" width="11.3984375" style="366" customWidth="1"/>
    <col min="3330" max="3330" width="9.3984375" style="366" customWidth="1"/>
    <col min="3331" max="3331" width="9.19921875" style="366" customWidth="1"/>
    <col min="3332" max="3332" width="10.19921875" style="366" customWidth="1"/>
    <col min="3333" max="3333" width="9.19921875" style="366" customWidth="1"/>
    <col min="3334" max="3334" width="10.19921875" style="366" customWidth="1"/>
    <col min="3335" max="3335" width="0.8984375" style="366" customWidth="1"/>
    <col min="3336" max="3338" width="8.5" style="366" customWidth="1"/>
    <col min="3339" max="3339" width="8" style="366" customWidth="1"/>
    <col min="3340" max="3583" width="9" style="366"/>
    <col min="3584" max="3584" width="47.8984375" style="366" customWidth="1"/>
    <col min="3585" max="3585" width="11.3984375" style="366" customWidth="1"/>
    <col min="3586" max="3586" width="9.3984375" style="366" customWidth="1"/>
    <col min="3587" max="3587" width="9.19921875" style="366" customWidth="1"/>
    <col min="3588" max="3588" width="10.19921875" style="366" customWidth="1"/>
    <col min="3589" max="3589" width="9.19921875" style="366" customWidth="1"/>
    <col min="3590" max="3590" width="10.19921875" style="366" customWidth="1"/>
    <col min="3591" max="3591" width="0.8984375" style="366" customWidth="1"/>
    <col min="3592" max="3594" width="8.5" style="366" customWidth="1"/>
    <col min="3595" max="3595" width="8" style="366" customWidth="1"/>
    <col min="3596" max="3839" width="9" style="366"/>
    <col min="3840" max="3840" width="47.8984375" style="366" customWidth="1"/>
    <col min="3841" max="3841" width="11.3984375" style="366" customWidth="1"/>
    <col min="3842" max="3842" width="9.3984375" style="366" customWidth="1"/>
    <col min="3843" max="3843" width="9.19921875" style="366" customWidth="1"/>
    <col min="3844" max="3844" width="10.19921875" style="366" customWidth="1"/>
    <col min="3845" max="3845" width="9.19921875" style="366" customWidth="1"/>
    <col min="3846" max="3846" width="10.19921875" style="366" customWidth="1"/>
    <col min="3847" max="3847" width="0.8984375" style="366" customWidth="1"/>
    <col min="3848" max="3850" width="8.5" style="366" customWidth="1"/>
    <col min="3851" max="3851" width="8" style="366" customWidth="1"/>
    <col min="3852" max="4095" width="9" style="366"/>
    <col min="4096" max="4096" width="47.8984375" style="366" customWidth="1"/>
    <col min="4097" max="4097" width="11.3984375" style="366" customWidth="1"/>
    <col min="4098" max="4098" width="9.3984375" style="366" customWidth="1"/>
    <col min="4099" max="4099" width="9.19921875" style="366" customWidth="1"/>
    <col min="4100" max="4100" width="10.19921875" style="366" customWidth="1"/>
    <col min="4101" max="4101" width="9.19921875" style="366" customWidth="1"/>
    <col min="4102" max="4102" width="10.19921875" style="366" customWidth="1"/>
    <col min="4103" max="4103" width="0.8984375" style="366" customWidth="1"/>
    <col min="4104" max="4106" width="8.5" style="366" customWidth="1"/>
    <col min="4107" max="4107" width="8" style="366" customWidth="1"/>
    <col min="4108" max="4351" width="9" style="366"/>
    <col min="4352" max="4352" width="47.8984375" style="366" customWidth="1"/>
    <col min="4353" max="4353" width="11.3984375" style="366" customWidth="1"/>
    <col min="4354" max="4354" width="9.3984375" style="366" customWidth="1"/>
    <col min="4355" max="4355" width="9.19921875" style="366" customWidth="1"/>
    <col min="4356" max="4356" width="10.19921875" style="366" customWidth="1"/>
    <col min="4357" max="4357" width="9.19921875" style="366" customWidth="1"/>
    <col min="4358" max="4358" width="10.19921875" style="366" customWidth="1"/>
    <col min="4359" max="4359" width="0.8984375" style="366" customWidth="1"/>
    <col min="4360" max="4362" width="8.5" style="366" customWidth="1"/>
    <col min="4363" max="4363" width="8" style="366" customWidth="1"/>
    <col min="4364" max="4607" width="9" style="366"/>
    <col min="4608" max="4608" width="47.8984375" style="366" customWidth="1"/>
    <col min="4609" max="4609" width="11.3984375" style="366" customWidth="1"/>
    <col min="4610" max="4610" width="9.3984375" style="366" customWidth="1"/>
    <col min="4611" max="4611" width="9.19921875" style="366" customWidth="1"/>
    <col min="4612" max="4612" width="10.19921875" style="366" customWidth="1"/>
    <col min="4613" max="4613" width="9.19921875" style="366" customWidth="1"/>
    <col min="4614" max="4614" width="10.19921875" style="366" customWidth="1"/>
    <col min="4615" max="4615" width="0.8984375" style="366" customWidth="1"/>
    <col min="4616" max="4618" width="8.5" style="366" customWidth="1"/>
    <col min="4619" max="4619" width="8" style="366" customWidth="1"/>
    <col min="4620" max="4863" width="9" style="366"/>
    <col min="4864" max="4864" width="47.8984375" style="366" customWidth="1"/>
    <col min="4865" max="4865" width="11.3984375" style="366" customWidth="1"/>
    <col min="4866" max="4866" width="9.3984375" style="366" customWidth="1"/>
    <col min="4867" max="4867" width="9.19921875" style="366" customWidth="1"/>
    <col min="4868" max="4868" width="10.19921875" style="366" customWidth="1"/>
    <col min="4869" max="4869" width="9.19921875" style="366" customWidth="1"/>
    <col min="4870" max="4870" width="10.19921875" style="366" customWidth="1"/>
    <col min="4871" max="4871" width="0.8984375" style="366" customWidth="1"/>
    <col min="4872" max="4874" width="8.5" style="366" customWidth="1"/>
    <col min="4875" max="4875" width="8" style="366" customWidth="1"/>
    <col min="4876" max="5119" width="9" style="366"/>
    <col min="5120" max="5120" width="47.8984375" style="366" customWidth="1"/>
    <col min="5121" max="5121" width="11.3984375" style="366" customWidth="1"/>
    <col min="5122" max="5122" width="9.3984375" style="366" customWidth="1"/>
    <col min="5123" max="5123" width="9.19921875" style="366" customWidth="1"/>
    <col min="5124" max="5124" width="10.19921875" style="366" customWidth="1"/>
    <col min="5125" max="5125" width="9.19921875" style="366" customWidth="1"/>
    <col min="5126" max="5126" width="10.19921875" style="366" customWidth="1"/>
    <col min="5127" max="5127" width="0.8984375" style="366" customWidth="1"/>
    <col min="5128" max="5130" width="8.5" style="366" customWidth="1"/>
    <col min="5131" max="5131" width="8" style="366" customWidth="1"/>
    <col min="5132" max="5375" width="9" style="366"/>
    <col min="5376" max="5376" width="47.8984375" style="366" customWidth="1"/>
    <col min="5377" max="5377" width="11.3984375" style="366" customWidth="1"/>
    <col min="5378" max="5378" width="9.3984375" style="366" customWidth="1"/>
    <col min="5379" max="5379" width="9.19921875" style="366" customWidth="1"/>
    <col min="5380" max="5380" width="10.19921875" style="366" customWidth="1"/>
    <col min="5381" max="5381" width="9.19921875" style="366" customWidth="1"/>
    <col min="5382" max="5382" width="10.19921875" style="366" customWidth="1"/>
    <col min="5383" max="5383" width="0.8984375" style="366" customWidth="1"/>
    <col min="5384" max="5386" width="8.5" style="366" customWidth="1"/>
    <col min="5387" max="5387" width="8" style="366" customWidth="1"/>
    <col min="5388" max="5631" width="9" style="366"/>
    <col min="5632" max="5632" width="47.8984375" style="366" customWidth="1"/>
    <col min="5633" max="5633" width="11.3984375" style="366" customWidth="1"/>
    <col min="5634" max="5634" width="9.3984375" style="366" customWidth="1"/>
    <col min="5635" max="5635" width="9.19921875" style="366" customWidth="1"/>
    <col min="5636" max="5636" width="10.19921875" style="366" customWidth="1"/>
    <col min="5637" max="5637" width="9.19921875" style="366" customWidth="1"/>
    <col min="5638" max="5638" width="10.19921875" style="366" customWidth="1"/>
    <col min="5639" max="5639" width="0.8984375" style="366" customWidth="1"/>
    <col min="5640" max="5642" width="8.5" style="366" customWidth="1"/>
    <col min="5643" max="5643" width="8" style="366" customWidth="1"/>
    <col min="5644" max="5887" width="9" style="366"/>
    <col min="5888" max="5888" width="47.8984375" style="366" customWidth="1"/>
    <col min="5889" max="5889" width="11.3984375" style="366" customWidth="1"/>
    <col min="5890" max="5890" width="9.3984375" style="366" customWidth="1"/>
    <col min="5891" max="5891" width="9.19921875" style="366" customWidth="1"/>
    <col min="5892" max="5892" width="10.19921875" style="366" customWidth="1"/>
    <col min="5893" max="5893" width="9.19921875" style="366" customWidth="1"/>
    <col min="5894" max="5894" width="10.19921875" style="366" customWidth="1"/>
    <col min="5895" max="5895" width="0.8984375" style="366" customWidth="1"/>
    <col min="5896" max="5898" width="8.5" style="366" customWidth="1"/>
    <col min="5899" max="5899" width="8" style="366" customWidth="1"/>
    <col min="5900" max="6143" width="9" style="366"/>
    <col min="6144" max="6144" width="47.8984375" style="366" customWidth="1"/>
    <col min="6145" max="6145" width="11.3984375" style="366" customWidth="1"/>
    <col min="6146" max="6146" width="9.3984375" style="366" customWidth="1"/>
    <col min="6147" max="6147" width="9.19921875" style="366" customWidth="1"/>
    <col min="6148" max="6148" width="10.19921875" style="366" customWidth="1"/>
    <col min="6149" max="6149" width="9.19921875" style="366" customWidth="1"/>
    <col min="6150" max="6150" width="10.19921875" style="366" customWidth="1"/>
    <col min="6151" max="6151" width="0.8984375" style="366" customWidth="1"/>
    <col min="6152" max="6154" width="8.5" style="366" customWidth="1"/>
    <col min="6155" max="6155" width="8" style="366" customWidth="1"/>
    <col min="6156" max="6399" width="9" style="366"/>
    <col min="6400" max="6400" width="47.8984375" style="366" customWidth="1"/>
    <col min="6401" max="6401" width="11.3984375" style="366" customWidth="1"/>
    <col min="6402" max="6402" width="9.3984375" style="366" customWidth="1"/>
    <col min="6403" max="6403" width="9.19921875" style="366" customWidth="1"/>
    <col min="6404" max="6404" width="10.19921875" style="366" customWidth="1"/>
    <col min="6405" max="6405" width="9.19921875" style="366" customWidth="1"/>
    <col min="6406" max="6406" width="10.19921875" style="366" customWidth="1"/>
    <col min="6407" max="6407" width="0.8984375" style="366" customWidth="1"/>
    <col min="6408" max="6410" width="8.5" style="366" customWidth="1"/>
    <col min="6411" max="6411" width="8" style="366" customWidth="1"/>
    <col min="6412" max="6655" width="9" style="366"/>
    <col min="6656" max="6656" width="47.8984375" style="366" customWidth="1"/>
    <col min="6657" max="6657" width="11.3984375" style="366" customWidth="1"/>
    <col min="6658" max="6658" width="9.3984375" style="366" customWidth="1"/>
    <col min="6659" max="6659" width="9.19921875" style="366" customWidth="1"/>
    <col min="6660" max="6660" width="10.19921875" style="366" customWidth="1"/>
    <col min="6661" max="6661" width="9.19921875" style="366" customWidth="1"/>
    <col min="6662" max="6662" width="10.19921875" style="366" customWidth="1"/>
    <col min="6663" max="6663" width="0.8984375" style="366" customWidth="1"/>
    <col min="6664" max="6666" width="8.5" style="366" customWidth="1"/>
    <col min="6667" max="6667" width="8" style="366" customWidth="1"/>
    <col min="6668" max="6911" width="9" style="366"/>
    <col min="6912" max="6912" width="47.8984375" style="366" customWidth="1"/>
    <col min="6913" max="6913" width="11.3984375" style="366" customWidth="1"/>
    <col min="6914" max="6914" width="9.3984375" style="366" customWidth="1"/>
    <col min="6915" max="6915" width="9.19921875" style="366" customWidth="1"/>
    <col min="6916" max="6916" width="10.19921875" style="366" customWidth="1"/>
    <col min="6917" max="6917" width="9.19921875" style="366" customWidth="1"/>
    <col min="6918" max="6918" width="10.19921875" style="366" customWidth="1"/>
    <col min="6919" max="6919" width="0.8984375" style="366" customWidth="1"/>
    <col min="6920" max="6922" width="8.5" style="366" customWidth="1"/>
    <col min="6923" max="6923" width="8" style="366" customWidth="1"/>
    <col min="6924" max="7167" width="9" style="366"/>
    <col min="7168" max="7168" width="47.8984375" style="366" customWidth="1"/>
    <col min="7169" max="7169" width="11.3984375" style="366" customWidth="1"/>
    <col min="7170" max="7170" width="9.3984375" style="366" customWidth="1"/>
    <col min="7171" max="7171" width="9.19921875" style="366" customWidth="1"/>
    <col min="7172" max="7172" width="10.19921875" style="366" customWidth="1"/>
    <col min="7173" max="7173" width="9.19921875" style="366" customWidth="1"/>
    <col min="7174" max="7174" width="10.19921875" style="366" customWidth="1"/>
    <col min="7175" max="7175" width="0.8984375" style="366" customWidth="1"/>
    <col min="7176" max="7178" width="8.5" style="366" customWidth="1"/>
    <col min="7179" max="7179" width="8" style="366" customWidth="1"/>
    <col min="7180" max="7423" width="9" style="366"/>
    <col min="7424" max="7424" width="47.8984375" style="366" customWidth="1"/>
    <col min="7425" max="7425" width="11.3984375" style="366" customWidth="1"/>
    <col min="7426" max="7426" width="9.3984375" style="366" customWidth="1"/>
    <col min="7427" max="7427" width="9.19921875" style="366" customWidth="1"/>
    <col min="7428" max="7428" width="10.19921875" style="366" customWidth="1"/>
    <col min="7429" max="7429" width="9.19921875" style="366" customWidth="1"/>
    <col min="7430" max="7430" width="10.19921875" style="366" customWidth="1"/>
    <col min="7431" max="7431" width="0.8984375" style="366" customWidth="1"/>
    <col min="7432" max="7434" width="8.5" style="366" customWidth="1"/>
    <col min="7435" max="7435" width="8" style="366" customWidth="1"/>
    <col min="7436" max="7679" width="9" style="366"/>
    <col min="7680" max="7680" width="47.8984375" style="366" customWidth="1"/>
    <col min="7681" max="7681" width="11.3984375" style="366" customWidth="1"/>
    <col min="7682" max="7682" width="9.3984375" style="366" customWidth="1"/>
    <col min="7683" max="7683" width="9.19921875" style="366" customWidth="1"/>
    <col min="7684" max="7684" width="10.19921875" style="366" customWidth="1"/>
    <col min="7685" max="7685" width="9.19921875" style="366" customWidth="1"/>
    <col min="7686" max="7686" width="10.19921875" style="366" customWidth="1"/>
    <col min="7687" max="7687" width="0.8984375" style="366" customWidth="1"/>
    <col min="7688" max="7690" width="8.5" style="366" customWidth="1"/>
    <col min="7691" max="7691" width="8" style="366" customWidth="1"/>
    <col min="7692" max="7935" width="9" style="366"/>
    <col min="7936" max="7936" width="47.8984375" style="366" customWidth="1"/>
    <col min="7937" max="7937" width="11.3984375" style="366" customWidth="1"/>
    <col min="7938" max="7938" width="9.3984375" style="366" customWidth="1"/>
    <col min="7939" max="7939" width="9.19921875" style="366" customWidth="1"/>
    <col min="7940" max="7940" width="10.19921875" style="366" customWidth="1"/>
    <col min="7941" max="7941" width="9.19921875" style="366" customWidth="1"/>
    <col min="7942" max="7942" width="10.19921875" style="366" customWidth="1"/>
    <col min="7943" max="7943" width="0.8984375" style="366" customWidth="1"/>
    <col min="7944" max="7946" width="8.5" style="366" customWidth="1"/>
    <col min="7947" max="7947" width="8" style="366" customWidth="1"/>
    <col min="7948" max="8191" width="9" style="366"/>
    <col min="8192" max="8192" width="47.8984375" style="366" customWidth="1"/>
    <col min="8193" max="8193" width="11.3984375" style="366" customWidth="1"/>
    <col min="8194" max="8194" width="9.3984375" style="366" customWidth="1"/>
    <col min="8195" max="8195" width="9.19921875" style="366" customWidth="1"/>
    <col min="8196" max="8196" width="10.19921875" style="366" customWidth="1"/>
    <col min="8197" max="8197" width="9.19921875" style="366" customWidth="1"/>
    <col min="8198" max="8198" width="10.19921875" style="366" customWidth="1"/>
    <col min="8199" max="8199" width="0.8984375" style="366" customWidth="1"/>
    <col min="8200" max="8202" width="8.5" style="366" customWidth="1"/>
    <col min="8203" max="8203" width="8" style="366" customWidth="1"/>
    <col min="8204" max="8447" width="9" style="366"/>
    <col min="8448" max="8448" width="47.8984375" style="366" customWidth="1"/>
    <col min="8449" max="8449" width="11.3984375" style="366" customWidth="1"/>
    <col min="8450" max="8450" width="9.3984375" style="366" customWidth="1"/>
    <col min="8451" max="8451" width="9.19921875" style="366" customWidth="1"/>
    <col min="8452" max="8452" width="10.19921875" style="366" customWidth="1"/>
    <col min="8453" max="8453" width="9.19921875" style="366" customWidth="1"/>
    <col min="8454" max="8454" width="10.19921875" style="366" customWidth="1"/>
    <col min="8455" max="8455" width="0.8984375" style="366" customWidth="1"/>
    <col min="8456" max="8458" width="8.5" style="366" customWidth="1"/>
    <col min="8459" max="8459" width="8" style="366" customWidth="1"/>
    <col min="8460" max="8703" width="9" style="366"/>
    <col min="8704" max="8704" width="47.8984375" style="366" customWidth="1"/>
    <col min="8705" max="8705" width="11.3984375" style="366" customWidth="1"/>
    <col min="8706" max="8706" width="9.3984375" style="366" customWidth="1"/>
    <col min="8707" max="8707" width="9.19921875" style="366" customWidth="1"/>
    <col min="8708" max="8708" width="10.19921875" style="366" customWidth="1"/>
    <col min="8709" max="8709" width="9.19921875" style="366" customWidth="1"/>
    <col min="8710" max="8710" width="10.19921875" style="366" customWidth="1"/>
    <col min="8711" max="8711" width="0.8984375" style="366" customWidth="1"/>
    <col min="8712" max="8714" width="8.5" style="366" customWidth="1"/>
    <col min="8715" max="8715" width="8" style="366" customWidth="1"/>
    <col min="8716" max="8959" width="9" style="366"/>
    <col min="8960" max="8960" width="47.8984375" style="366" customWidth="1"/>
    <col min="8961" max="8961" width="11.3984375" style="366" customWidth="1"/>
    <col min="8962" max="8962" width="9.3984375" style="366" customWidth="1"/>
    <col min="8963" max="8963" width="9.19921875" style="366" customWidth="1"/>
    <col min="8964" max="8964" width="10.19921875" style="366" customWidth="1"/>
    <col min="8965" max="8965" width="9.19921875" style="366" customWidth="1"/>
    <col min="8966" max="8966" width="10.19921875" style="366" customWidth="1"/>
    <col min="8967" max="8967" width="0.8984375" style="366" customWidth="1"/>
    <col min="8968" max="8970" width="8.5" style="366" customWidth="1"/>
    <col min="8971" max="8971" width="8" style="366" customWidth="1"/>
    <col min="8972" max="9215" width="9" style="366"/>
    <col min="9216" max="9216" width="47.8984375" style="366" customWidth="1"/>
    <col min="9217" max="9217" width="11.3984375" style="366" customWidth="1"/>
    <col min="9218" max="9218" width="9.3984375" style="366" customWidth="1"/>
    <col min="9219" max="9219" width="9.19921875" style="366" customWidth="1"/>
    <col min="9220" max="9220" width="10.19921875" style="366" customWidth="1"/>
    <col min="9221" max="9221" width="9.19921875" style="366" customWidth="1"/>
    <col min="9222" max="9222" width="10.19921875" style="366" customWidth="1"/>
    <col min="9223" max="9223" width="0.8984375" style="366" customWidth="1"/>
    <col min="9224" max="9226" width="8.5" style="366" customWidth="1"/>
    <col min="9227" max="9227" width="8" style="366" customWidth="1"/>
    <col min="9228" max="9471" width="9" style="366"/>
    <col min="9472" max="9472" width="47.8984375" style="366" customWidth="1"/>
    <col min="9473" max="9473" width="11.3984375" style="366" customWidth="1"/>
    <col min="9474" max="9474" width="9.3984375" style="366" customWidth="1"/>
    <col min="9475" max="9475" width="9.19921875" style="366" customWidth="1"/>
    <col min="9476" max="9476" width="10.19921875" style="366" customWidth="1"/>
    <col min="9477" max="9477" width="9.19921875" style="366" customWidth="1"/>
    <col min="9478" max="9478" width="10.19921875" style="366" customWidth="1"/>
    <col min="9479" max="9479" width="0.8984375" style="366" customWidth="1"/>
    <col min="9480" max="9482" width="8.5" style="366" customWidth="1"/>
    <col min="9483" max="9483" width="8" style="366" customWidth="1"/>
    <col min="9484" max="9727" width="9" style="366"/>
    <col min="9728" max="9728" width="47.8984375" style="366" customWidth="1"/>
    <col min="9729" max="9729" width="11.3984375" style="366" customWidth="1"/>
    <col min="9730" max="9730" width="9.3984375" style="366" customWidth="1"/>
    <col min="9731" max="9731" width="9.19921875" style="366" customWidth="1"/>
    <col min="9732" max="9732" width="10.19921875" style="366" customWidth="1"/>
    <col min="9733" max="9733" width="9.19921875" style="366" customWidth="1"/>
    <col min="9734" max="9734" width="10.19921875" style="366" customWidth="1"/>
    <col min="9735" max="9735" width="0.8984375" style="366" customWidth="1"/>
    <col min="9736" max="9738" width="8.5" style="366" customWidth="1"/>
    <col min="9739" max="9739" width="8" style="366" customWidth="1"/>
    <col min="9740" max="9983" width="9" style="366"/>
    <col min="9984" max="9984" width="47.8984375" style="366" customWidth="1"/>
    <col min="9985" max="9985" width="11.3984375" style="366" customWidth="1"/>
    <col min="9986" max="9986" width="9.3984375" style="366" customWidth="1"/>
    <col min="9987" max="9987" width="9.19921875" style="366" customWidth="1"/>
    <col min="9988" max="9988" width="10.19921875" style="366" customWidth="1"/>
    <col min="9989" max="9989" width="9.19921875" style="366" customWidth="1"/>
    <col min="9990" max="9990" width="10.19921875" style="366" customWidth="1"/>
    <col min="9991" max="9991" width="0.8984375" style="366" customWidth="1"/>
    <col min="9992" max="9994" width="8.5" style="366" customWidth="1"/>
    <col min="9995" max="9995" width="8" style="366" customWidth="1"/>
    <col min="9996" max="10239" width="9" style="366"/>
    <col min="10240" max="10240" width="47.8984375" style="366" customWidth="1"/>
    <col min="10241" max="10241" width="11.3984375" style="366" customWidth="1"/>
    <col min="10242" max="10242" width="9.3984375" style="366" customWidth="1"/>
    <col min="10243" max="10243" width="9.19921875" style="366" customWidth="1"/>
    <col min="10244" max="10244" width="10.19921875" style="366" customWidth="1"/>
    <col min="10245" max="10245" width="9.19921875" style="366" customWidth="1"/>
    <col min="10246" max="10246" width="10.19921875" style="366" customWidth="1"/>
    <col min="10247" max="10247" width="0.8984375" style="366" customWidth="1"/>
    <col min="10248" max="10250" width="8.5" style="366" customWidth="1"/>
    <col min="10251" max="10251" width="8" style="366" customWidth="1"/>
    <col min="10252" max="10495" width="9" style="366"/>
    <col min="10496" max="10496" width="47.8984375" style="366" customWidth="1"/>
    <col min="10497" max="10497" width="11.3984375" style="366" customWidth="1"/>
    <col min="10498" max="10498" width="9.3984375" style="366" customWidth="1"/>
    <col min="10499" max="10499" width="9.19921875" style="366" customWidth="1"/>
    <col min="10500" max="10500" width="10.19921875" style="366" customWidth="1"/>
    <col min="10501" max="10501" width="9.19921875" style="366" customWidth="1"/>
    <col min="10502" max="10502" width="10.19921875" style="366" customWidth="1"/>
    <col min="10503" max="10503" width="0.8984375" style="366" customWidth="1"/>
    <col min="10504" max="10506" width="8.5" style="366" customWidth="1"/>
    <col min="10507" max="10507" width="8" style="366" customWidth="1"/>
    <col min="10508" max="10751" width="9" style="366"/>
    <col min="10752" max="10752" width="47.8984375" style="366" customWidth="1"/>
    <col min="10753" max="10753" width="11.3984375" style="366" customWidth="1"/>
    <col min="10754" max="10754" width="9.3984375" style="366" customWidth="1"/>
    <col min="10755" max="10755" width="9.19921875" style="366" customWidth="1"/>
    <col min="10756" max="10756" width="10.19921875" style="366" customWidth="1"/>
    <col min="10757" max="10757" width="9.19921875" style="366" customWidth="1"/>
    <col min="10758" max="10758" width="10.19921875" style="366" customWidth="1"/>
    <col min="10759" max="10759" width="0.8984375" style="366" customWidth="1"/>
    <col min="10760" max="10762" width="8.5" style="366" customWidth="1"/>
    <col min="10763" max="10763" width="8" style="366" customWidth="1"/>
    <col min="10764" max="11007" width="9" style="366"/>
    <col min="11008" max="11008" width="47.8984375" style="366" customWidth="1"/>
    <col min="11009" max="11009" width="11.3984375" style="366" customWidth="1"/>
    <col min="11010" max="11010" width="9.3984375" style="366" customWidth="1"/>
    <col min="11011" max="11011" width="9.19921875" style="366" customWidth="1"/>
    <col min="11012" max="11012" width="10.19921875" style="366" customWidth="1"/>
    <col min="11013" max="11013" width="9.19921875" style="366" customWidth="1"/>
    <col min="11014" max="11014" width="10.19921875" style="366" customWidth="1"/>
    <col min="11015" max="11015" width="0.8984375" style="366" customWidth="1"/>
    <col min="11016" max="11018" width="8.5" style="366" customWidth="1"/>
    <col min="11019" max="11019" width="8" style="366" customWidth="1"/>
    <col min="11020" max="11263" width="9" style="366"/>
    <col min="11264" max="11264" width="47.8984375" style="366" customWidth="1"/>
    <col min="11265" max="11265" width="11.3984375" style="366" customWidth="1"/>
    <col min="11266" max="11266" width="9.3984375" style="366" customWidth="1"/>
    <col min="11267" max="11267" width="9.19921875" style="366" customWidth="1"/>
    <col min="11268" max="11268" width="10.19921875" style="366" customWidth="1"/>
    <col min="11269" max="11269" width="9.19921875" style="366" customWidth="1"/>
    <col min="11270" max="11270" width="10.19921875" style="366" customWidth="1"/>
    <col min="11271" max="11271" width="0.8984375" style="366" customWidth="1"/>
    <col min="11272" max="11274" width="8.5" style="366" customWidth="1"/>
    <col min="11275" max="11275" width="8" style="366" customWidth="1"/>
    <col min="11276" max="11519" width="9" style="366"/>
    <col min="11520" max="11520" width="47.8984375" style="366" customWidth="1"/>
    <col min="11521" max="11521" width="11.3984375" style="366" customWidth="1"/>
    <col min="11522" max="11522" width="9.3984375" style="366" customWidth="1"/>
    <col min="11523" max="11523" width="9.19921875" style="366" customWidth="1"/>
    <col min="11524" max="11524" width="10.19921875" style="366" customWidth="1"/>
    <col min="11525" max="11525" width="9.19921875" style="366" customWidth="1"/>
    <col min="11526" max="11526" width="10.19921875" style="366" customWidth="1"/>
    <col min="11527" max="11527" width="0.8984375" style="366" customWidth="1"/>
    <col min="11528" max="11530" width="8.5" style="366" customWidth="1"/>
    <col min="11531" max="11531" width="8" style="366" customWidth="1"/>
    <col min="11532" max="11775" width="9" style="366"/>
    <col min="11776" max="11776" width="47.8984375" style="366" customWidth="1"/>
    <col min="11777" max="11777" width="11.3984375" style="366" customWidth="1"/>
    <col min="11778" max="11778" width="9.3984375" style="366" customWidth="1"/>
    <col min="11779" max="11779" width="9.19921875" style="366" customWidth="1"/>
    <col min="11780" max="11780" width="10.19921875" style="366" customWidth="1"/>
    <col min="11781" max="11781" width="9.19921875" style="366" customWidth="1"/>
    <col min="11782" max="11782" width="10.19921875" style="366" customWidth="1"/>
    <col min="11783" max="11783" width="0.8984375" style="366" customWidth="1"/>
    <col min="11784" max="11786" width="8.5" style="366" customWidth="1"/>
    <col min="11787" max="11787" width="8" style="366" customWidth="1"/>
    <col min="11788" max="12031" width="9" style="366"/>
    <col min="12032" max="12032" width="47.8984375" style="366" customWidth="1"/>
    <col min="12033" max="12033" width="11.3984375" style="366" customWidth="1"/>
    <col min="12034" max="12034" width="9.3984375" style="366" customWidth="1"/>
    <col min="12035" max="12035" width="9.19921875" style="366" customWidth="1"/>
    <col min="12036" max="12036" width="10.19921875" style="366" customWidth="1"/>
    <col min="12037" max="12037" width="9.19921875" style="366" customWidth="1"/>
    <col min="12038" max="12038" width="10.19921875" style="366" customWidth="1"/>
    <col min="12039" max="12039" width="0.8984375" style="366" customWidth="1"/>
    <col min="12040" max="12042" width="8.5" style="366" customWidth="1"/>
    <col min="12043" max="12043" width="8" style="366" customWidth="1"/>
    <col min="12044" max="12287" width="9" style="366"/>
    <col min="12288" max="12288" width="47.8984375" style="366" customWidth="1"/>
    <col min="12289" max="12289" width="11.3984375" style="366" customWidth="1"/>
    <col min="12290" max="12290" width="9.3984375" style="366" customWidth="1"/>
    <col min="12291" max="12291" width="9.19921875" style="366" customWidth="1"/>
    <col min="12292" max="12292" width="10.19921875" style="366" customWidth="1"/>
    <col min="12293" max="12293" width="9.19921875" style="366" customWidth="1"/>
    <col min="12294" max="12294" width="10.19921875" style="366" customWidth="1"/>
    <col min="12295" max="12295" width="0.8984375" style="366" customWidth="1"/>
    <col min="12296" max="12298" width="8.5" style="366" customWidth="1"/>
    <col min="12299" max="12299" width="8" style="366" customWidth="1"/>
    <col min="12300" max="12543" width="9" style="366"/>
    <col min="12544" max="12544" width="47.8984375" style="366" customWidth="1"/>
    <col min="12545" max="12545" width="11.3984375" style="366" customWidth="1"/>
    <col min="12546" max="12546" width="9.3984375" style="366" customWidth="1"/>
    <col min="12547" max="12547" width="9.19921875" style="366" customWidth="1"/>
    <col min="12548" max="12548" width="10.19921875" style="366" customWidth="1"/>
    <col min="12549" max="12549" width="9.19921875" style="366" customWidth="1"/>
    <col min="12550" max="12550" width="10.19921875" style="366" customWidth="1"/>
    <col min="12551" max="12551" width="0.8984375" style="366" customWidth="1"/>
    <col min="12552" max="12554" width="8.5" style="366" customWidth="1"/>
    <col min="12555" max="12555" width="8" style="366" customWidth="1"/>
    <col min="12556" max="12799" width="9" style="366"/>
    <col min="12800" max="12800" width="47.8984375" style="366" customWidth="1"/>
    <col min="12801" max="12801" width="11.3984375" style="366" customWidth="1"/>
    <col min="12802" max="12802" width="9.3984375" style="366" customWidth="1"/>
    <col min="12803" max="12803" width="9.19921875" style="366" customWidth="1"/>
    <col min="12804" max="12804" width="10.19921875" style="366" customWidth="1"/>
    <col min="12805" max="12805" width="9.19921875" style="366" customWidth="1"/>
    <col min="12806" max="12806" width="10.19921875" style="366" customWidth="1"/>
    <col min="12807" max="12807" width="0.8984375" style="366" customWidth="1"/>
    <col min="12808" max="12810" width="8.5" style="366" customWidth="1"/>
    <col min="12811" max="12811" width="8" style="366" customWidth="1"/>
    <col min="12812" max="13055" width="9" style="366"/>
    <col min="13056" max="13056" width="47.8984375" style="366" customWidth="1"/>
    <col min="13057" max="13057" width="11.3984375" style="366" customWidth="1"/>
    <col min="13058" max="13058" width="9.3984375" style="366" customWidth="1"/>
    <col min="13059" max="13059" width="9.19921875" style="366" customWidth="1"/>
    <col min="13060" max="13060" width="10.19921875" style="366" customWidth="1"/>
    <col min="13061" max="13061" width="9.19921875" style="366" customWidth="1"/>
    <col min="13062" max="13062" width="10.19921875" style="366" customWidth="1"/>
    <col min="13063" max="13063" width="0.8984375" style="366" customWidth="1"/>
    <col min="13064" max="13066" width="8.5" style="366" customWidth="1"/>
    <col min="13067" max="13067" width="8" style="366" customWidth="1"/>
    <col min="13068" max="13311" width="9" style="366"/>
    <col min="13312" max="13312" width="47.8984375" style="366" customWidth="1"/>
    <col min="13313" max="13313" width="11.3984375" style="366" customWidth="1"/>
    <col min="13314" max="13314" width="9.3984375" style="366" customWidth="1"/>
    <col min="13315" max="13315" width="9.19921875" style="366" customWidth="1"/>
    <col min="13316" max="13316" width="10.19921875" style="366" customWidth="1"/>
    <col min="13317" max="13317" width="9.19921875" style="366" customWidth="1"/>
    <col min="13318" max="13318" width="10.19921875" style="366" customWidth="1"/>
    <col min="13319" max="13319" width="0.8984375" style="366" customWidth="1"/>
    <col min="13320" max="13322" width="8.5" style="366" customWidth="1"/>
    <col min="13323" max="13323" width="8" style="366" customWidth="1"/>
    <col min="13324" max="13567" width="9" style="366"/>
    <col min="13568" max="13568" width="47.8984375" style="366" customWidth="1"/>
    <col min="13569" max="13569" width="11.3984375" style="366" customWidth="1"/>
    <col min="13570" max="13570" width="9.3984375" style="366" customWidth="1"/>
    <col min="13571" max="13571" width="9.19921875" style="366" customWidth="1"/>
    <col min="13572" max="13572" width="10.19921875" style="366" customWidth="1"/>
    <col min="13573" max="13573" width="9.19921875" style="366" customWidth="1"/>
    <col min="13574" max="13574" width="10.19921875" style="366" customWidth="1"/>
    <col min="13575" max="13575" width="0.8984375" style="366" customWidth="1"/>
    <col min="13576" max="13578" width="8.5" style="366" customWidth="1"/>
    <col min="13579" max="13579" width="8" style="366" customWidth="1"/>
    <col min="13580" max="13823" width="9" style="366"/>
    <col min="13824" max="13824" width="47.8984375" style="366" customWidth="1"/>
    <col min="13825" max="13825" width="11.3984375" style="366" customWidth="1"/>
    <col min="13826" max="13826" width="9.3984375" style="366" customWidth="1"/>
    <col min="13827" max="13827" width="9.19921875" style="366" customWidth="1"/>
    <col min="13828" max="13828" width="10.19921875" style="366" customWidth="1"/>
    <col min="13829" max="13829" width="9.19921875" style="366" customWidth="1"/>
    <col min="13830" max="13830" width="10.19921875" style="366" customWidth="1"/>
    <col min="13831" max="13831" width="0.8984375" style="366" customWidth="1"/>
    <col min="13832" max="13834" width="8.5" style="366" customWidth="1"/>
    <col min="13835" max="13835" width="8" style="366" customWidth="1"/>
    <col min="13836" max="14079" width="9" style="366"/>
    <col min="14080" max="14080" width="47.8984375" style="366" customWidth="1"/>
    <col min="14081" max="14081" width="11.3984375" style="366" customWidth="1"/>
    <col min="14082" max="14082" width="9.3984375" style="366" customWidth="1"/>
    <col min="14083" max="14083" width="9.19921875" style="366" customWidth="1"/>
    <col min="14084" max="14084" width="10.19921875" style="366" customWidth="1"/>
    <col min="14085" max="14085" width="9.19921875" style="366" customWidth="1"/>
    <col min="14086" max="14086" width="10.19921875" style="366" customWidth="1"/>
    <col min="14087" max="14087" width="0.8984375" style="366" customWidth="1"/>
    <col min="14088" max="14090" width="8.5" style="366" customWidth="1"/>
    <col min="14091" max="14091" width="8" style="366" customWidth="1"/>
    <col min="14092" max="14335" width="9" style="366"/>
    <col min="14336" max="14336" width="47.8984375" style="366" customWidth="1"/>
    <col min="14337" max="14337" width="11.3984375" style="366" customWidth="1"/>
    <col min="14338" max="14338" width="9.3984375" style="366" customWidth="1"/>
    <col min="14339" max="14339" width="9.19921875" style="366" customWidth="1"/>
    <col min="14340" max="14340" width="10.19921875" style="366" customWidth="1"/>
    <col min="14341" max="14341" width="9.19921875" style="366" customWidth="1"/>
    <col min="14342" max="14342" width="10.19921875" style="366" customWidth="1"/>
    <col min="14343" max="14343" width="0.8984375" style="366" customWidth="1"/>
    <col min="14344" max="14346" width="8.5" style="366" customWidth="1"/>
    <col min="14347" max="14347" width="8" style="366" customWidth="1"/>
    <col min="14348" max="14591" width="9" style="366"/>
    <col min="14592" max="14592" width="47.8984375" style="366" customWidth="1"/>
    <col min="14593" max="14593" width="11.3984375" style="366" customWidth="1"/>
    <col min="14594" max="14594" width="9.3984375" style="366" customWidth="1"/>
    <col min="14595" max="14595" width="9.19921875" style="366" customWidth="1"/>
    <col min="14596" max="14596" width="10.19921875" style="366" customWidth="1"/>
    <col min="14597" max="14597" width="9.19921875" style="366" customWidth="1"/>
    <col min="14598" max="14598" width="10.19921875" style="366" customWidth="1"/>
    <col min="14599" max="14599" width="0.8984375" style="366" customWidth="1"/>
    <col min="14600" max="14602" width="8.5" style="366" customWidth="1"/>
    <col min="14603" max="14603" width="8" style="366" customWidth="1"/>
    <col min="14604" max="14847" width="9" style="366"/>
    <col min="14848" max="14848" width="47.8984375" style="366" customWidth="1"/>
    <col min="14849" max="14849" width="11.3984375" style="366" customWidth="1"/>
    <col min="14850" max="14850" width="9.3984375" style="366" customWidth="1"/>
    <col min="14851" max="14851" width="9.19921875" style="366" customWidth="1"/>
    <col min="14852" max="14852" width="10.19921875" style="366" customWidth="1"/>
    <col min="14853" max="14853" width="9.19921875" style="366" customWidth="1"/>
    <col min="14854" max="14854" width="10.19921875" style="366" customWidth="1"/>
    <col min="14855" max="14855" width="0.8984375" style="366" customWidth="1"/>
    <col min="14856" max="14858" width="8.5" style="366" customWidth="1"/>
    <col min="14859" max="14859" width="8" style="366" customWidth="1"/>
    <col min="14860" max="15103" width="9" style="366"/>
    <col min="15104" max="15104" width="47.8984375" style="366" customWidth="1"/>
    <col min="15105" max="15105" width="11.3984375" style="366" customWidth="1"/>
    <col min="15106" max="15106" width="9.3984375" style="366" customWidth="1"/>
    <col min="15107" max="15107" width="9.19921875" style="366" customWidth="1"/>
    <col min="15108" max="15108" width="10.19921875" style="366" customWidth="1"/>
    <col min="15109" max="15109" width="9.19921875" style="366" customWidth="1"/>
    <col min="15110" max="15110" width="10.19921875" style="366" customWidth="1"/>
    <col min="15111" max="15111" width="0.8984375" style="366" customWidth="1"/>
    <col min="15112" max="15114" width="8.5" style="366" customWidth="1"/>
    <col min="15115" max="15115" width="8" style="366" customWidth="1"/>
    <col min="15116" max="15359" width="9" style="366"/>
    <col min="15360" max="15360" width="47.8984375" style="366" customWidth="1"/>
    <col min="15361" max="15361" width="11.3984375" style="366" customWidth="1"/>
    <col min="15362" max="15362" width="9.3984375" style="366" customWidth="1"/>
    <col min="15363" max="15363" width="9.19921875" style="366" customWidth="1"/>
    <col min="15364" max="15364" width="10.19921875" style="366" customWidth="1"/>
    <col min="15365" max="15365" width="9.19921875" style="366" customWidth="1"/>
    <col min="15366" max="15366" width="10.19921875" style="366" customWidth="1"/>
    <col min="15367" max="15367" width="0.8984375" style="366" customWidth="1"/>
    <col min="15368" max="15370" width="8.5" style="366" customWidth="1"/>
    <col min="15371" max="15371" width="8" style="366" customWidth="1"/>
    <col min="15372" max="15615" width="9" style="366"/>
    <col min="15616" max="15616" width="47.8984375" style="366" customWidth="1"/>
    <col min="15617" max="15617" width="11.3984375" style="366" customWidth="1"/>
    <col min="15618" max="15618" width="9.3984375" style="366" customWidth="1"/>
    <col min="15619" max="15619" width="9.19921875" style="366" customWidth="1"/>
    <col min="15620" max="15620" width="10.19921875" style="366" customWidth="1"/>
    <col min="15621" max="15621" width="9.19921875" style="366" customWidth="1"/>
    <col min="15622" max="15622" width="10.19921875" style="366" customWidth="1"/>
    <col min="15623" max="15623" width="0.8984375" style="366" customWidth="1"/>
    <col min="15624" max="15626" width="8.5" style="366" customWidth="1"/>
    <col min="15627" max="15627" width="8" style="366" customWidth="1"/>
    <col min="15628" max="15871" width="9" style="366"/>
    <col min="15872" max="15872" width="47.8984375" style="366" customWidth="1"/>
    <col min="15873" max="15873" width="11.3984375" style="366" customWidth="1"/>
    <col min="15874" max="15874" width="9.3984375" style="366" customWidth="1"/>
    <col min="15875" max="15875" width="9.19921875" style="366" customWidth="1"/>
    <col min="15876" max="15876" width="10.19921875" style="366" customWidth="1"/>
    <col min="15877" max="15877" width="9.19921875" style="366" customWidth="1"/>
    <col min="15878" max="15878" width="10.19921875" style="366" customWidth="1"/>
    <col min="15879" max="15879" width="0.8984375" style="366" customWidth="1"/>
    <col min="15880" max="15882" width="8.5" style="366" customWidth="1"/>
    <col min="15883" max="15883" width="8" style="366" customWidth="1"/>
    <col min="15884" max="16127" width="9" style="366"/>
    <col min="16128" max="16128" width="47.8984375" style="366" customWidth="1"/>
    <col min="16129" max="16129" width="11.3984375" style="366" customWidth="1"/>
    <col min="16130" max="16130" width="9.3984375" style="366" customWidth="1"/>
    <col min="16131" max="16131" width="9.19921875" style="366" customWidth="1"/>
    <col min="16132" max="16132" width="10.19921875" style="366" customWidth="1"/>
    <col min="16133" max="16133" width="9.19921875" style="366" customWidth="1"/>
    <col min="16134" max="16134" width="10.19921875" style="366" customWidth="1"/>
    <col min="16135" max="16135" width="0.8984375" style="366" customWidth="1"/>
    <col min="16136" max="16138" width="8.5" style="366" customWidth="1"/>
    <col min="16139" max="16139" width="8" style="366" customWidth="1"/>
    <col min="16140" max="16384" width="9" style="366"/>
  </cols>
  <sheetData>
    <row r="1" spans="1:251" s="356" customFormat="1" ht="15" customHeight="1" x14ac:dyDescent="0.25">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5">
      <c r="A2" s="649" t="s">
        <v>140</v>
      </c>
      <c r="B2" s="649"/>
      <c r="C2" s="649"/>
      <c r="D2" s="649"/>
      <c r="E2" s="649"/>
      <c r="F2" s="649"/>
      <c r="G2" s="649"/>
      <c r="H2" s="428"/>
      <c r="I2" s="428"/>
      <c r="J2" s="428"/>
      <c r="K2" s="427"/>
      <c r="L2" s="427"/>
      <c r="M2" s="427"/>
      <c r="N2" s="427"/>
      <c r="O2" s="427"/>
      <c r="P2" s="427"/>
      <c r="Q2" s="427"/>
      <c r="R2" s="427"/>
      <c r="S2" s="427"/>
      <c r="T2" s="427"/>
      <c r="U2" s="427"/>
      <c r="V2" s="427"/>
      <c r="W2" s="427"/>
    </row>
    <row r="3" spans="1:251" s="356" customFormat="1" ht="5.0999999999999996" customHeight="1" x14ac:dyDescent="0.25">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25">
      <c r="A4" s="129"/>
      <c r="B4" s="129"/>
      <c r="C4" s="129"/>
      <c r="D4" s="129"/>
      <c r="E4" s="129"/>
      <c r="F4" s="129"/>
      <c r="G4" s="172"/>
    </row>
    <row r="5" spans="1:251" s="319" customFormat="1" ht="20.100000000000001" customHeight="1" x14ac:dyDescent="0.25">
      <c r="A5" s="130" t="s">
        <v>183</v>
      </c>
      <c r="B5" s="131"/>
      <c r="C5" s="131"/>
      <c r="D5" s="131"/>
      <c r="E5" s="131"/>
      <c r="F5" s="22"/>
      <c r="G5" s="22" t="s">
        <v>230</v>
      </c>
      <c r="O5" s="297"/>
      <c r="P5" s="298"/>
      <c r="Q5" s="298"/>
      <c r="R5" s="298"/>
      <c r="S5" s="298"/>
      <c r="T5" s="298"/>
      <c r="U5" s="298"/>
      <c r="V5" s="298"/>
      <c r="W5" s="298"/>
    </row>
    <row r="6" spans="1:251" s="294" customFormat="1" ht="5.0999999999999996" customHeight="1" x14ac:dyDescent="0.3">
      <c r="A6" s="237"/>
      <c r="B6" s="238"/>
      <c r="C6" s="238"/>
      <c r="D6" s="238"/>
      <c r="E6" s="238"/>
      <c r="F6" s="238"/>
      <c r="G6" s="236"/>
      <c r="O6" s="321"/>
      <c r="P6" s="322"/>
      <c r="Q6" s="322"/>
      <c r="R6" s="322"/>
      <c r="S6" s="322"/>
      <c r="T6" s="322"/>
      <c r="U6" s="322"/>
      <c r="V6" s="322"/>
      <c r="W6" s="322"/>
    </row>
    <row r="7" spans="1:251" s="324" customFormat="1" ht="15" customHeight="1" x14ac:dyDescent="0.25">
      <c r="A7" s="663" t="s">
        <v>164</v>
      </c>
      <c r="B7" s="663"/>
      <c r="C7" s="662" t="s">
        <v>166</v>
      </c>
      <c r="D7" s="662"/>
      <c r="E7" s="662"/>
      <c r="F7" s="662"/>
      <c r="G7" s="662"/>
      <c r="O7" s="325"/>
      <c r="P7" s="326"/>
      <c r="Q7" s="326"/>
      <c r="R7" s="326"/>
      <c r="S7" s="326"/>
      <c r="T7" s="326"/>
      <c r="U7" s="326"/>
      <c r="V7" s="326"/>
      <c r="W7" s="326"/>
    </row>
    <row r="8" spans="1:251" s="324" customFormat="1" ht="54.9" customHeight="1" x14ac:dyDescent="0.25">
      <c r="A8" s="663"/>
      <c r="B8" s="663"/>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5">
      <c r="A9" s="239"/>
      <c r="B9" s="240"/>
      <c r="C9" s="241"/>
      <c r="D9" s="242"/>
      <c r="E9" s="241"/>
      <c r="F9" s="241"/>
      <c r="G9" s="243"/>
      <c r="O9" s="249"/>
      <c r="P9" s="250"/>
      <c r="Q9" s="250"/>
      <c r="R9" s="250"/>
      <c r="S9" s="250"/>
      <c r="T9" s="250"/>
      <c r="U9" s="250"/>
      <c r="V9" s="250"/>
      <c r="W9" s="250"/>
    </row>
    <row r="10" spans="1:251" s="331" customFormat="1" ht="5.0999999999999996" customHeight="1" x14ac:dyDescent="0.25">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25">
      <c r="A11" s="133" t="s">
        <v>3</v>
      </c>
      <c r="B11" s="102">
        <v>9650</v>
      </c>
      <c r="C11" s="134">
        <v>13.588308457711443</v>
      </c>
      <c r="D11" s="134">
        <v>0.91210613598673307</v>
      </c>
      <c r="E11" s="134">
        <v>30.762852404643446</v>
      </c>
      <c r="F11" s="134">
        <v>19.641376451077942</v>
      </c>
      <c r="G11" s="134">
        <v>35.095356550580433</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25">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25">
      <c r="A13" s="144" t="s">
        <v>107</v>
      </c>
      <c r="B13" s="110">
        <v>1710</v>
      </c>
      <c r="C13" s="145">
        <v>68.68035190615835</v>
      </c>
      <c r="D13" s="145">
        <v>3.6363636363636362</v>
      </c>
      <c r="E13" s="145">
        <v>24.574780058651026</v>
      </c>
      <c r="F13" s="145">
        <v>3.1085043988269794</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25">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 customHeight="1" x14ac:dyDescent="0.25">
      <c r="A15" s="140" t="s">
        <v>108</v>
      </c>
      <c r="B15" s="141" t="s">
        <v>226</v>
      </c>
      <c r="C15" s="142" t="s">
        <v>226</v>
      </c>
      <c r="D15" s="142" t="s">
        <v>226</v>
      </c>
      <c r="E15" s="142" t="s">
        <v>226</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 customHeight="1" x14ac:dyDescent="0.25">
      <c r="A16" s="140" t="s">
        <v>109</v>
      </c>
      <c r="B16" s="141">
        <v>80</v>
      </c>
      <c r="C16" s="142">
        <v>98.75</v>
      </c>
      <c r="D16" s="142" t="s">
        <v>231</v>
      </c>
      <c r="E16" s="142">
        <v>1.25</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 customHeight="1" x14ac:dyDescent="0.25">
      <c r="A17" s="140" t="s">
        <v>110</v>
      </c>
      <c r="B17" s="141">
        <v>180</v>
      </c>
      <c r="C17" s="142">
        <v>92.817679558011051</v>
      </c>
      <c r="D17" s="142">
        <v>7.1823204419889501</v>
      </c>
      <c r="E17" s="142" t="s">
        <v>231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 customHeight="1" x14ac:dyDescent="0.25">
      <c r="A18" s="140" t="s">
        <v>111</v>
      </c>
      <c r="B18" s="141">
        <v>40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 customHeight="1" x14ac:dyDescent="0.25">
      <c r="A19" s="140" t="s">
        <v>112</v>
      </c>
      <c r="B19" s="141" t="s">
        <v>226</v>
      </c>
      <c r="C19" s="142" t="s">
        <v>226</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 customHeight="1" x14ac:dyDescent="0.25">
      <c r="A20" s="140" t="s">
        <v>113</v>
      </c>
      <c r="B20" s="141">
        <v>270</v>
      </c>
      <c r="C20" s="142">
        <v>100</v>
      </c>
      <c r="D20" s="142" t="s">
        <v>231</v>
      </c>
      <c r="E20" s="142" t="s">
        <v>231</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 customHeight="1" x14ac:dyDescent="0.25">
      <c r="A21" s="140" t="s">
        <v>61</v>
      </c>
      <c r="B21" s="141">
        <v>50</v>
      </c>
      <c r="C21" s="142">
        <v>98.076923076923066</v>
      </c>
      <c r="D21" s="142" t="s">
        <v>231</v>
      </c>
      <c r="E21" s="142">
        <v>1.9230769230769231</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 customHeight="1" x14ac:dyDescent="0.25">
      <c r="A22" s="140" t="s">
        <v>114</v>
      </c>
      <c r="B22" s="141">
        <v>110</v>
      </c>
      <c r="C22" s="142">
        <v>57.522123893805308</v>
      </c>
      <c r="D22" s="142" t="s">
        <v>231</v>
      </c>
      <c r="E22" s="142">
        <v>42.477876106194692</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 customHeight="1" x14ac:dyDescent="0.25">
      <c r="A23" s="140" t="s">
        <v>115</v>
      </c>
      <c r="B23" s="141">
        <v>370</v>
      </c>
      <c r="C23" s="142">
        <v>46.091644204851754</v>
      </c>
      <c r="D23" s="142">
        <v>6.4690026954177897</v>
      </c>
      <c r="E23" s="142">
        <v>43.39622641509434</v>
      </c>
      <c r="F23" s="142">
        <v>4.0431266846361185</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 customHeight="1" x14ac:dyDescent="0.25">
      <c r="A24" s="140" t="s">
        <v>116</v>
      </c>
      <c r="B24" s="141">
        <v>40</v>
      </c>
      <c r="C24" s="142">
        <v>20</v>
      </c>
      <c r="D24" s="142">
        <v>2.5</v>
      </c>
      <c r="E24" s="142">
        <v>77.5</v>
      </c>
      <c r="F24" s="142" t="s">
        <v>231</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 customHeight="1" x14ac:dyDescent="0.25">
      <c r="A25" s="140" t="s">
        <v>117</v>
      </c>
      <c r="B25" s="141">
        <v>80</v>
      </c>
      <c r="C25" s="142">
        <v>100</v>
      </c>
      <c r="D25" s="142" t="s">
        <v>231</v>
      </c>
      <c r="E25" s="142" t="s">
        <v>231</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 customHeight="1" x14ac:dyDescent="0.25">
      <c r="A26" s="140" t="s">
        <v>172</v>
      </c>
      <c r="B26" s="141">
        <v>140</v>
      </c>
      <c r="C26" s="142">
        <v>68.613138686131393</v>
      </c>
      <c r="D26" s="142">
        <v>0.72992700729927007</v>
      </c>
      <c r="E26" s="142">
        <v>21.897810218978105</v>
      </c>
      <c r="F26" s="142">
        <v>8.7591240875912408</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 customHeight="1" x14ac:dyDescent="0.25">
      <c r="A27" s="140" t="s">
        <v>62</v>
      </c>
      <c r="B27" s="141">
        <v>320</v>
      </c>
      <c r="C27" s="142">
        <v>41.121495327102799</v>
      </c>
      <c r="D27" s="142">
        <v>5.9190031152647977</v>
      </c>
      <c r="E27" s="142">
        <v>44.859813084112147</v>
      </c>
      <c r="F27" s="142">
        <v>8.0996884735202492</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25">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25">
      <c r="A29" s="144" t="s">
        <v>52</v>
      </c>
      <c r="B29" s="110">
        <v>3860</v>
      </c>
      <c r="C29" s="145">
        <v>3.6288232244686367</v>
      </c>
      <c r="D29" s="145">
        <v>0.49248315189217207</v>
      </c>
      <c r="E29" s="145">
        <v>46.371176775531367</v>
      </c>
      <c r="F29" s="145">
        <v>20.269569725246242</v>
      </c>
      <c r="G29" s="145">
        <v>29.237947122861584</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25">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 customHeight="1" x14ac:dyDescent="0.25">
      <c r="A31" s="140" t="s">
        <v>63</v>
      </c>
      <c r="B31" s="141">
        <v>330</v>
      </c>
      <c r="C31" s="142">
        <v>13.455657492354739</v>
      </c>
      <c r="D31" s="142">
        <v>2.4464831804281344</v>
      </c>
      <c r="E31" s="142">
        <v>74.923547400611625</v>
      </c>
      <c r="F31" s="142">
        <v>9.1743119266055047</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 customHeight="1" x14ac:dyDescent="0.25">
      <c r="A32" s="140" t="s">
        <v>118</v>
      </c>
      <c r="B32" s="141">
        <v>330</v>
      </c>
      <c r="C32" s="142">
        <v>22.590361445783135</v>
      </c>
      <c r="D32" s="142">
        <v>0.60240963855421692</v>
      </c>
      <c r="E32" s="142">
        <v>73.493975903614455</v>
      </c>
      <c r="F32" s="142">
        <v>3.3132530120481931</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 customHeight="1" x14ac:dyDescent="0.25">
      <c r="A33" s="140" t="s">
        <v>119</v>
      </c>
      <c r="B33" s="141">
        <v>50</v>
      </c>
      <c r="C33" s="142">
        <v>20</v>
      </c>
      <c r="D33" s="142">
        <v>6</v>
      </c>
      <c r="E33" s="142">
        <v>44</v>
      </c>
      <c r="F33" s="142">
        <v>30</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 customHeight="1" x14ac:dyDescent="0.25">
      <c r="A34" s="140" t="s">
        <v>64</v>
      </c>
      <c r="B34" s="141">
        <v>130</v>
      </c>
      <c r="C34" s="142" t="s">
        <v>231</v>
      </c>
      <c r="D34" s="142" t="s">
        <v>231</v>
      </c>
      <c r="E34" s="142">
        <v>82.44274809160305</v>
      </c>
      <c r="F34" s="142">
        <v>0.76335877862595414</v>
      </c>
      <c r="G34" s="142">
        <v>16.793893129770993</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 customHeight="1" x14ac:dyDescent="0.25">
      <c r="A35" s="140" t="s">
        <v>120</v>
      </c>
      <c r="B35" s="141">
        <v>540</v>
      </c>
      <c r="C35" s="142">
        <v>1.2915129151291513</v>
      </c>
      <c r="D35" s="142">
        <v>1.107011070110701</v>
      </c>
      <c r="E35" s="142">
        <v>59.963099630996311</v>
      </c>
      <c r="F35" s="142">
        <v>5.5350553505535052</v>
      </c>
      <c r="G35" s="142">
        <v>32.103321033210328</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 customHeight="1" x14ac:dyDescent="0.25">
      <c r="A36" s="140" t="s">
        <v>65</v>
      </c>
      <c r="B36" s="141">
        <v>1990</v>
      </c>
      <c r="C36" s="142" t="s">
        <v>231</v>
      </c>
      <c r="D36" s="142" t="s">
        <v>231</v>
      </c>
      <c r="E36" s="142">
        <v>23.328305681246857</v>
      </c>
      <c r="F36" s="142">
        <v>32.478632478632477</v>
      </c>
      <c r="G36" s="142">
        <v>44.193061840120663</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 customHeight="1" x14ac:dyDescent="0.25">
      <c r="A37" s="140" t="s">
        <v>66</v>
      </c>
      <c r="B37" s="141">
        <v>360</v>
      </c>
      <c r="C37" s="142" t="s">
        <v>231</v>
      </c>
      <c r="D37" s="142" t="s">
        <v>231</v>
      </c>
      <c r="E37" s="142">
        <v>98.879551820728295</v>
      </c>
      <c r="F37" s="142">
        <v>1.1204481792717087</v>
      </c>
      <c r="G37" s="142" t="s">
        <v>231</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 customHeight="1" x14ac:dyDescent="0.25">
      <c r="A38" s="140" t="s">
        <v>67</v>
      </c>
      <c r="B38" s="141">
        <v>60</v>
      </c>
      <c r="C38" s="142" t="s">
        <v>231</v>
      </c>
      <c r="D38" s="142" t="s">
        <v>231</v>
      </c>
      <c r="E38" s="142" t="s">
        <v>231</v>
      </c>
      <c r="F38" s="142">
        <v>68.965517241379317</v>
      </c>
      <c r="G38" s="142">
        <v>31.03448275862069</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 customHeight="1" x14ac:dyDescent="0.25">
      <c r="A39" s="140" t="s">
        <v>68</v>
      </c>
      <c r="B39" s="141">
        <v>50</v>
      </c>
      <c r="C39" s="142" t="s">
        <v>231</v>
      </c>
      <c r="D39" s="142" t="s">
        <v>231</v>
      </c>
      <c r="E39" s="142">
        <v>44.444444444444443</v>
      </c>
      <c r="F39" s="142">
        <v>5.5555555555555554</v>
      </c>
      <c r="G39" s="142">
        <v>50</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 customHeight="1" x14ac:dyDescent="0.25">
      <c r="A40" s="140" t="s">
        <v>69</v>
      </c>
      <c r="B40" s="141" t="s">
        <v>226</v>
      </c>
      <c r="C40" s="142" t="s">
        <v>226</v>
      </c>
      <c r="D40" s="142" t="s">
        <v>231</v>
      </c>
      <c r="E40" s="142" t="s">
        <v>226</v>
      </c>
      <c r="F40" s="142" t="s">
        <v>226</v>
      </c>
      <c r="G40" s="142" t="s">
        <v>226</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25">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25">
      <c r="A42" s="144" t="s">
        <v>54</v>
      </c>
      <c r="B42" s="110">
        <v>2750</v>
      </c>
      <c r="C42" s="145" t="s">
        <v>231</v>
      </c>
      <c r="D42" s="145">
        <v>0.25463805020007274</v>
      </c>
      <c r="E42" s="145">
        <v>24.954528919607132</v>
      </c>
      <c r="F42" s="145">
        <v>30.629319752637326</v>
      </c>
      <c r="G42" s="145">
        <v>44.161513277555478</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25">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 customHeight="1" x14ac:dyDescent="0.25">
      <c r="A44" s="140" t="s">
        <v>70</v>
      </c>
      <c r="B44" s="141">
        <v>420</v>
      </c>
      <c r="C44" s="142" t="s">
        <v>231</v>
      </c>
      <c r="D44" s="142">
        <v>0.23696682464454977</v>
      </c>
      <c r="E44" s="142">
        <v>26.540284360189574</v>
      </c>
      <c r="F44" s="142">
        <v>56.872037914691944</v>
      </c>
      <c r="G44" s="142">
        <v>16.350710900473935</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 customHeight="1" x14ac:dyDescent="0.25">
      <c r="A45" s="140" t="s">
        <v>71</v>
      </c>
      <c r="B45" s="141">
        <v>330</v>
      </c>
      <c r="C45" s="142" t="s">
        <v>231</v>
      </c>
      <c r="D45" s="142" t="s">
        <v>231</v>
      </c>
      <c r="E45" s="142">
        <v>13.149847094801222</v>
      </c>
      <c r="F45" s="142">
        <v>11.62079510703364</v>
      </c>
      <c r="G45" s="142">
        <v>75.22935779816514</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 customHeight="1" x14ac:dyDescent="0.25">
      <c r="A46" s="140" t="s">
        <v>121</v>
      </c>
      <c r="B46" s="141">
        <v>310</v>
      </c>
      <c r="C46" s="142" t="s">
        <v>231</v>
      </c>
      <c r="D46" s="142" t="s">
        <v>231</v>
      </c>
      <c r="E46" s="142">
        <v>26.366559485530544</v>
      </c>
      <c r="F46" s="142">
        <v>17.041800643086816</v>
      </c>
      <c r="G46" s="142">
        <v>56.59163987138264</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 customHeight="1" x14ac:dyDescent="0.25">
      <c r="A47" s="140" t="s">
        <v>81</v>
      </c>
      <c r="B47" s="141">
        <v>230</v>
      </c>
      <c r="C47" s="142" t="s">
        <v>231</v>
      </c>
      <c r="D47" s="142">
        <v>1.3043478260869565</v>
      </c>
      <c r="E47" s="142">
        <v>22.173913043478262</v>
      </c>
      <c r="F47" s="142">
        <v>50.869565217391298</v>
      </c>
      <c r="G47" s="142">
        <v>25.65217391304348</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 customHeight="1" x14ac:dyDescent="0.25">
      <c r="A48" s="140" t="s">
        <v>72</v>
      </c>
      <c r="B48" s="141">
        <v>750</v>
      </c>
      <c r="C48" s="142" t="s">
        <v>231</v>
      </c>
      <c r="D48" s="142">
        <v>0.40268456375838929</v>
      </c>
      <c r="E48" s="142">
        <v>33.020134228187921</v>
      </c>
      <c r="F48" s="142">
        <v>47.651006711409394</v>
      </c>
      <c r="G48" s="142">
        <v>18.926174496644297</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 customHeight="1" x14ac:dyDescent="0.25">
      <c r="A49" s="140" t="s">
        <v>73</v>
      </c>
      <c r="B49" s="141">
        <v>30</v>
      </c>
      <c r="C49" s="142" t="s">
        <v>231</v>
      </c>
      <c r="D49" s="142" t="s">
        <v>231</v>
      </c>
      <c r="E49" s="142">
        <v>6.25</v>
      </c>
      <c r="F49" s="142">
        <v>18.75</v>
      </c>
      <c r="G49" s="142">
        <v>75</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 customHeight="1" x14ac:dyDescent="0.25">
      <c r="A50" s="140" t="s">
        <v>74</v>
      </c>
      <c r="B50" s="141">
        <v>80</v>
      </c>
      <c r="C50" s="142" t="s">
        <v>231</v>
      </c>
      <c r="D50" s="142" t="s">
        <v>231</v>
      </c>
      <c r="E50" s="142">
        <v>29.333333333333332</v>
      </c>
      <c r="F50" s="142">
        <v>13.333333333333334</v>
      </c>
      <c r="G50" s="142">
        <v>57.333333333333336</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 customHeight="1" x14ac:dyDescent="0.25">
      <c r="A51" s="140" t="s">
        <v>122</v>
      </c>
      <c r="B51" s="141">
        <v>30</v>
      </c>
      <c r="C51" s="142" t="s">
        <v>231</v>
      </c>
      <c r="D51" s="142" t="s">
        <v>231</v>
      </c>
      <c r="E51" s="142">
        <v>36.666666666666664</v>
      </c>
      <c r="F51" s="142">
        <v>20</v>
      </c>
      <c r="G51" s="142">
        <v>43.333333333333336</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 customHeight="1" x14ac:dyDescent="0.25">
      <c r="A52" s="140" t="s">
        <v>75</v>
      </c>
      <c r="B52" s="141">
        <v>440</v>
      </c>
      <c r="C52" s="142" t="s">
        <v>231</v>
      </c>
      <c r="D52" s="142" t="s">
        <v>231</v>
      </c>
      <c r="E52" s="142">
        <v>20.689655172413794</v>
      </c>
      <c r="F52" s="142">
        <v>0.91954022988505746</v>
      </c>
      <c r="G52" s="142">
        <v>78.390804597701148</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 customHeight="1" x14ac:dyDescent="0.25">
      <c r="A53" s="140" t="s">
        <v>76</v>
      </c>
      <c r="B53" s="141">
        <v>140</v>
      </c>
      <c r="C53" s="142" t="s">
        <v>231</v>
      </c>
      <c r="D53" s="142" t="s">
        <v>231</v>
      </c>
      <c r="E53" s="142">
        <v>19.014084507042252</v>
      </c>
      <c r="F53" s="142">
        <v>9.1549295774647899</v>
      </c>
      <c r="G53" s="142">
        <v>71.83098591549296</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25">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25">
      <c r="A55" s="144" t="s">
        <v>57</v>
      </c>
      <c r="B55" s="110">
        <v>1340</v>
      </c>
      <c r="C55" s="145" t="s">
        <v>231</v>
      </c>
      <c r="D55" s="145" t="s">
        <v>231</v>
      </c>
      <c r="E55" s="145">
        <v>5.5389221556886223</v>
      </c>
      <c r="F55" s="145">
        <v>16.317365269461078</v>
      </c>
      <c r="G55" s="145">
        <v>78.143712574850298</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25">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 customHeight="1" x14ac:dyDescent="0.25">
      <c r="A57" s="140" t="s">
        <v>77</v>
      </c>
      <c r="B57" s="141" t="s">
        <v>226</v>
      </c>
      <c r="C57" s="142" t="s">
        <v>231</v>
      </c>
      <c r="D57" s="142" t="s">
        <v>231</v>
      </c>
      <c r="E57" s="142" t="s">
        <v>231</v>
      </c>
      <c r="F57" s="142" t="s">
        <v>231</v>
      </c>
      <c r="G57" s="142" t="s">
        <v>226</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 customHeight="1" x14ac:dyDescent="0.25">
      <c r="A58" s="140" t="s">
        <v>78</v>
      </c>
      <c r="B58" s="141">
        <v>320</v>
      </c>
      <c r="C58" s="142" t="s">
        <v>231</v>
      </c>
      <c r="D58" s="142" t="s">
        <v>231</v>
      </c>
      <c r="E58" s="142">
        <v>9.1482649842271293</v>
      </c>
      <c r="F58" s="142">
        <v>21.451104100946374</v>
      </c>
      <c r="G58" s="142">
        <v>69.400630914826493</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 customHeight="1" x14ac:dyDescent="0.25">
      <c r="A59" s="140" t="s">
        <v>79</v>
      </c>
      <c r="B59" s="141">
        <v>30</v>
      </c>
      <c r="C59" s="142" t="s">
        <v>231</v>
      </c>
      <c r="D59" s="142" t="s">
        <v>231</v>
      </c>
      <c r="E59" s="142">
        <v>11.111111111111111</v>
      </c>
      <c r="F59" s="142" t="s">
        <v>231</v>
      </c>
      <c r="G59" s="142">
        <v>88.888888888888886</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 customHeight="1" x14ac:dyDescent="0.25">
      <c r="A60" s="140" t="s">
        <v>123</v>
      </c>
      <c r="B60" s="141">
        <v>930</v>
      </c>
      <c r="C60" s="142" t="s">
        <v>231</v>
      </c>
      <c r="D60" s="142" t="s">
        <v>231</v>
      </c>
      <c r="E60" s="142">
        <v>3.8876889848812093</v>
      </c>
      <c r="F60" s="142">
        <v>14.146868250539956</v>
      </c>
      <c r="G60" s="142">
        <v>81.965442764578839</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 customHeight="1" x14ac:dyDescent="0.25">
      <c r="A61" s="140" t="s">
        <v>80</v>
      </c>
      <c r="B61" s="141">
        <v>60</v>
      </c>
      <c r="C61" s="142" t="s">
        <v>231</v>
      </c>
      <c r="D61" s="142" t="s">
        <v>231</v>
      </c>
      <c r="E61" s="142">
        <v>10.16949152542373</v>
      </c>
      <c r="F61" s="142">
        <v>32.20338983050847</v>
      </c>
      <c r="G61" s="142">
        <v>57.627118644067799</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25">
      <c r="A62" s="452"/>
      <c r="B62" s="444"/>
      <c r="C62" s="445"/>
      <c r="D62" s="445"/>
      <c r="E62" s="445"/>
      <c r="F62" s="445"/>
      <c r="G62" s="445"/>
      <c r="H62" s="351"/>
      <c r="I62" s="351"/>
      <c r="J62" s="429"/>
      <c r="K62" s="660"/>
      <c r="L62" s="660"/>
      <c r="M62" s="660"/>
      <c r="N62" s="660"/>
      <c r="O62" s="660"/>
      <c r="P62" s="660"/>
      <c r="Q62" s="660"/>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25">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25">
      <c r="A64" s="669" t="s">
        <v>161</v>
      </c>
      <c r="B64" s="669"/>
      <c r="C64" s="669"/>
      <c r="D64" s="669"/>
      <c r="E64" s="669"/>
      <c r="F64" s="669"/>
      <c r="G64" s="669"/>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 customHeight="1" x14ac:dyDescent="0.25">
      <c r="A65" s="669" t="s">
        <v>129</v>
      </c>
      <c r="B65" s="669"/>
      <c r="C65" s="669"/>
      <c r="D65" s="669"/>
      <c r="E65" s="669"/>
      <c r="F65" s="669"/>
      <c r="G65" s="669"/>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25">
      <c r="A66" s="665" t="s">
        <v>168</v>
      </c>
      <c r="B66" s="665"/>
      <c r="C66" s="665"/>
      <c r="D66" s="665"/>
      <c r="E66" s="665"/>
      <c r="F66" s="665"/>
      <c r="G66" s="665"/>
      <c r="N66" s="402"/>
      <c r="O66" s="403"/>
      <c r="P66" s="403"/>
      <c r="Q66" s="403"/>
      <c r="R66" s="403"/>
      <c r="S66" s="403"/>
      <c r="T66" s="403"/>
      <c r="U66" s="403"/>
      <c r="V66" s="403"/>
      <c r="W66" s="403"/>
      <c r="X66" s="403"/>
    </row>
    <row r="67" spans="1:251" x14ac:dyDescent="0.3">
      <c r="H67" s="294"/>
      <c r="N67" s="367"/>
      <c r="O67" s="368"/>
      <c r="P67" s="368"/>
      <c r="Q67" s="368"/>
      <c r="R67" s="368"/>
      <c r="S67" s="368"/>
      <c r="T67" s="368"/>
      <c r="U67" s="368"/>
      <c r="V67" s="368"/>
    </row>
    <row r="68" spans="1:251" x14ac:dyDescent="0.3">
      <c r="N68" s="294"/>
      <c r="O68" s="368"/>
      <c r="P68" s="368"/>
      <c r="Q68" s="368"/>
      <c r="R68" s="368"/>
      <c r="S68" s="368"/>
      <c r="T68" s="368"/>
      <c r="U68" s="368"/>
      <c r="V68" s="368"/>
    </row>
    <row r="69" spans="1:251" x14ac:dyDescent="0.3">
      <c r="N69" s="369"/>
      <c r="O69" s="370"/>
      <c r="P69" s="370"/>
      <c r="Q69" s="370"/>
      <c r="R69" s="370"/>
      <c r="S69" s="370"/>
      <c r="T69" s="370"/>
      <c r="U69" s="370"/>
      <c r="V69" s="370"/>
    </row>
    <row r="70" spans="1:251" x14ac:dyDescent="0.3">
      <c r="N70" s="321"/>
      <c r="O70" s="322"/>
      <c r="P70" s="322"/>
      <c r="Q70" s="322"/>
      <c r="R70" s="322"/>
      <c r="S70" s="322"/>
      <c r="T70" s="322"/>
      <c r="U70" s="322"/>
      <c r="V70" s="322"/>
    </row>
    <row r="71" spans="1:251" x14ac:dyDescent="0.3">
      <c r="A71" s="18"/>
      <c r="B71" s="18"/>
      <c r="C71" s="18"/>
      <c r="D71" s="18"/>
      <c r="E71" s="18"/>
      <c r="F71" s="18"/>
      <c r="N71" s="321"/>
      <c r="O71" s="322"/>
      <c r="P71" s="322"/>
      <c r="Q71" s="322"/>
      <c r="R71" s="322"/>
      <c r="S71" s="322"/>
      <c r="T71" s="322"/>
      <c r="U71" s="322"/>
      <c r="V71" s="322"/>
    </row>
    <row r="72" spans="1:251" x14ac:dyDescent="0.3">
      <c r="A72" s="18"/>
      <c r="B72" s="18"/>
      <c r="C72" s="18"/>
      <c r="D72" s="18"/>
      <c r="E72" s="18"/>
      <c r="F72" s="18"/>
      <c r="N72" s="321"/>
      <c r="O72" s="322"/>
      <c r="P72" s="322"/>
      <c r="Q72" s="322"/>
      <c r="R72" s="322"/>
      <c r="S72" s="322"/>
      <c r="T72" s="322"/>
      <c r="U72" s="322"/>
      <c r="V72" s="322"/>
    </row>
    <row r="73" spans="1:251" x14ac:dyDescent="0.3">
      <c r="A73" s="18"/>
      <c r="B73" s="18"/>
      <c r="C73" s="18"/>
      <c r="D73" s="18"/>
      <c r="E73" s="18"/>
      <c r="F73" s="18"/>
      <c r="N73" s="321"/>
      <c r="O73" s="322"/>
      <c r="P73" s="322"/>
      <c r="Q73" s="322"/>
      <c r="R73" s="322"/>
      <c r="S73" s="322"/>
      <c r="T73" s="322"/>
      <c r="U73" s="322"/>
      <c r="V73" s="322"/>
    </row>
    <row r="74" spans="1:251" x14ac:dyDescent="0.3">
      <c r="A74" s="18"/>
      <c r="B74" s="18"/>
      <c r="C74" s="18"/>
      <c r="D74" s="18"/>
      <c r="E74" s="18"/>
      <c r="F74" s="18"/>
      <c r="N74" s="321"/>
      <c r="O74" s="322"/>
      <c r="P74" s="322"/>
      <c r="Q74" s="322"/>
      <c r="R74" s="322"/>
      <c r="S74" s="322"/>
      <c r="T74" s="322"/>
      <c r="U74" s="322"/>
      <c r="V74" s="322"/>
    </row>
    <row r="75" spans="1:251" x14ac:dyDescent="0.3">
      <c r="A75" s="18"/>
      <c r="B75" s="18"/>
      <c r="C75" s="18"/>
      <c r="D75" s="18"/>
      <c r="E75" s="18"/>
      <c r="F75" s="18"/>
      <c r="N75" s="294"/>
      <c r="O75" s="368"/>
      <c r="P75" s="368"/>
      <c r="Q75" s="368"/>
      <c r="R75" s="368"/>
      <c r="S75" s="368"/>
      <c r="T75" s="368"/>
      <c r="U75" s="368"/>
      <c r="V75" s="368"/>
    </row>
    <row r="76" spans="1:251" x14ac:dyDescent="0.3">
      <c r="A76" s="18"/>
      <c r="B76" s="18"/>
      <c r="C76" s="18"/>
      <c r="D76" s="18"/>
      <c r="E76" s="18"/>
      <c r="F76" s="18"/>
      <c r="N76" s="369"/>
      <c r="O76" s="370"/>
      <c r="P76" s="370"/>
      <c r="Q76" s="370"/>
      <c r="R76" s="370"/>
      <c r="S76" s="370"/>
      <c r="T76" s="370"/>
      <c r="U76" s="370"/>
      <c r="V76" s="370"/>
    </row>
    <row r="77" spans="1:251" x14ac:dyDescent="0.3">
      <c r="A77" s="18"/>
      <c r="B77" s="18"/>
      <c r="C77" s="18"/>
      <c r="D77" s="18"/>
      <c r="E77" s="18"/>
      <c r="F77" s="18"/>
      <c r="N77" s="321"/>
      <c r="O77" s="322"/>
      <c r="P77" s="322"/>
      <c r="Q77" s="322"/>
      <c r="R77" s="322"/>
      <c r="S77" s="322"/>
      <c r="T77" s="322"/>
      <c r="U77" s="322"/>
      <c r="V77" s="322"/>
    </row>
    <row r="78" spans="1:251" x14ac:dyDescent="0.3">
      <c r="A78" s="18"/>
      <c r="B78" s="18"/>
      <c r="C78" s="18"/>
      <c r="D78" s="18"/>
      <c r="E78" s="18"/>
      <c r="F78" s="18"/>
      <c r="G78" s="18"/>
      <c r="O78" s="294"/>
      <c r="P78" s="368"/>
      <c r="Q78" s="368"/>
      <c r="R78" s="368"/>
      <c r="S78" s="368"/>
      <c r="T78" s="368"/>
      <c r="U78" s="368"/>
      <c r="V78" s="368"/>
      <c r="W78" s="368"/>
    </row>
    <row r="79" spans="1:251" x14ac:dyDescent="0.3">
      <c r="A79" s="18"/>
      <c r="B79" s="18"/>
      <c r="C79" s="18"/>
      <c r="D79" s="18"/>
      <c r="E79" s="18"/>
      <c r="F79" s="18"/>
      <c r="G79" s="18"/>
      <c r="O79" s="369"/>
      <c r="P79" s="370"/>
      <c r="Q79" s="370"/>
      <c r="R79" s="370"/>
      <c r="S79" s="370"/>
      <c r="T79" s="370"/>
      <c r="U79" s="370"/>
      <c r="V79" s="370"/>
      <c r="W79" s="370"/>
    </row>
    <row r="80" spans="1:251" x14ac:dyDescent="0.3">
      <c r="A80" s="18"/>
      <c r="B80" s="18"/>
      <c r="C80" s="18"/>
      <c r="D80" s="18"/>
      <c r="E80" s="18"/>
      <c r="F80" s="18"/>
      <c r="G80" s="18"/>
      <c r="O80" s="321"/>
      <c r="P80" s="322"/>
      <c r="Q80" s="322"/>
      <c r="R80" s="322"/>
      <c r="S80" s="322"/>
      <c r="T80" s="322"/>
      <c r="U80" s="322"/>
      <c r="V80" s="322"/>
      <c r="W80" s="322"/>
    </row>
    <row r="81" spans="1:23" x14ac:dyDescent="0.3">
      <c r="A81" s="18"/>
      <c r="B81" s="18"/>
      <c r="C81" s="18"/>
      <c r="D81" s="18"/>
      <c r="E81" s="18"/>
      <c r="F81" s="18"/>
      <c r="G81" s="18"/>
      <c r="O81" s="321"/>
      <c r="P81" s="322"/>
      <c r="Q81" s="322"/>
      <c r="R81" s="322"/>
      <c r="S81" s="322"/>
      <c r="T81" s="322"/>
      <c r="U81" s="322"/>
      <c r="V81" s="322"/>
      <c r="W81" s="322"/>
    </row>
    <row r="82" spans="1:23" x14ac:dyDescent="0.3">
      <c r="A82" s="18"/>
      <c r="B82" s="18"/>
      <c r="C82" s="18"/>
      <c r="D82" s="18"/>
      <c r="E82" s="18"/>
      <c r="F82" s="18"/>
      <c r="G82" s="18"/>
      <c r="O82" s="321"/>
      <c r="P82" s="322"/>
      <c r="Q82" s="322"/>
      <c r="R82" s="322"/>
      <c r="S82" s="322"/>
      <c r="T82" s="322"/>
      <c r="U82" s="322"/>
      <c r="V82" s="322"/>
      <c r="W82" s="322"/>
    </row>
    <row r="83" spans="1:23" x14ac:dyDescent="0.3">
      <c r="A83" s="18"/>
      <c r="B83" s="18"/>
      <c r="C83" s="18"/>
      <c r="D83" s="18"/>
      <c r="E83" s="18"/>
      <c r="F83" s="18"/>
      <c r="G83" s="18"/>
      <c r="O83" s="369"/>
      <c r="P83" s="370"/>
      <c r="Q83" s="370"/>
      <c r="R83" s="370"/>
      <c r="S83" s="370"/>
      <c r="T83" s="370"/>
      <c r="U83" s="370"/>
      <c r="V83" s="370"/>
      <c r="W83" s="370"/>
    </row>
    <row r="84" spans="1:23" x14ac:dyDescent="0.3">
      <c r="A84" s="18"/>
      <c r="B84" s="18"/>
      <c r="C84" s="18"/>
      <c r="D84" s="18"/>
      <c r="E84" s="18"/>
      <c r="F84" s="18"/>
      <c r="G84" s="18"/>
      <c r="O84" s="369"/>
      <c r="P84" s="370"/>
      <c r="Q84" s="370"/>
      <c r="R84" s="370"/>
      <c r="S84" s="370"/>
      <c r="T84" s="370"/>
      <c r="U84" s="370"/>
      <c r="V84" s="370"/>
      <c r="W84" s="370"/>
    </row>
    <row r="85" spans="1:23" x14ac:dyDescent="0.3">
      <c r="A85" s="18"/>
      <c r="B85" s="18"/>
      <c r="C85" s="18"/>
      <c r="D85" s="18"/>
      <c r="E85" s="18"/>
      <c r="F85" s="18"/>
      <c r="G85" s="18"/>
    </row>
    <row r="86" spans="1:23" x14ac:dyDescent="0.3">
      <c r="A86" s="18"/>
      <c r="B86" s="18"/>
      <c r="C86" s="18"/>
      <c r="D86" s="18"/>
      <c r="E86" s="18"/>
      <c r="F86" s="18"/>
      <c r="G86" s="18"/>
    </row>
    <row r="87" spans="1:23" x14ac:dyDescent="0.3">
      <c r="A87" s="18"/>
      <c r="B87" s="18"/>
      <c r="C87" s="18"/>
      <c r="D87" s="18"/>
      <c r="E87" s="18"/>
      <c r="F87" s="18"/>
      <c r="G87" s="18"/>
    </row>
    <row r="88" spans="1:23" x14ac:dyDescent="0.3">
      <c r="A88" s="18"/>
      <c r="B88" s="18"/>
      <c r="C88" s="18"/>
      <c r="D88" s="18"/>
      <c r="E88" s="18"/>
      <c r="F88" s="18"/>
      <c r="G88" s="18"/>
    </row>
    <row r="89" spans="1:23" x14ac:dyDescent="0.3">
      <c r="A89" s="18"/>
      <c r="B89" s="18"/>
      <c r="C89" s="18"/>
      <c r="D89" s="18"/>
      <c r="E89" s="18"/>
      <c r="F89" s="18"/>
      <c r="G89" s="18"/>
    </row>
    <row r="90" spans="1:23" x14ac:dyDescent="0.3">
      <c r="A90" s="18"/>
      <c r="B90" s="18"/>
      <c r="C90" s="18"/>
      <c r="D90" s="18"/>
      <c r="E90" s="18"/>
      <c r="F90" s="18"/>
      <c r="G90" s="18"/>
    </row>
    <row r="91" spans="1:23" x14ac:dyDescent="0.3">
      <c r="A91" s="18"/>
      <c r="B91" s="18"/>
      <c r="C91" s="18"/>
      <c r="D91" s="18"/>
      <c r="E91" s="18"/>
      <c r="F91" s="18"/>
      <c r="G91" s="18"/>
    </row>
    <row r="92" spans="1:23" x14ac:dyDescent="0.3">
      <c r="A92" s="18"/>
      <c r="B92" s="18"/>
      <c r="C92" s="18"/>
      <c r="D92" s="18"/>
      <c r="E92" s="18"/>
      <c r="F92" s="18"/>
      <c r="G92" s="18"/>
    </row>
    <row r="93" spans="1:23" x14ac:dyDescent="0.3">
      <c r="A93" s="18"/>
      <c r="B93" s="18"/>
      <c r="C93" s="18"/>
      <c r="D93" s="18"/>
      <c r="E93" s="18"/>
      <c r="F93" s="18"/>
      <c r="G93" s="18"/>
    </row>
    <row r="94" spans="1:23" x14ac:dyDescent="0.3">
      <c r="A94" s="18"/>
      <c r="B94" s="18"/>
      <c r="C94" s="18"/>
      <c r="D94" s="18"/>
      <c r="E94" s="18"/>
      <c r="F94" s="18"/>
      <c r="G94" s="18"/>
    </row>
    <row r="95" spans="1:23" x14ac:dyDescent="0.3">
      <c r="A95" s="18"/>
      <c r="B95" s="18"/>
      <c r="C95" s="18"/>
      <c r="D95" s="18"/>
      <c r="E95" s="18"/>
      <c r="F95" s="18"/>
      <c r="G95" s="18"/>
    </row>
    <row r="96" spans="1:23" x14ac:dyDescent="0.3">
      <c r="A96" s="18"/>
      <c r="B96" s="18"/>
      <c r="C96" s="18"/>
      <c r="D96" s="18"/>
      <c r="E96" s="18"/>
      <c r="F96" s="18"/>
      <c r="G96" s="18"/>
    </row>
    <row r="97" spans="1:7" x14ac:dyDescent="0.3">
      <c r="A97" s="18"/>
      <c r="B97" s="18"/>
      <c r="C97" s="18"/>
      <c r="D97" s="18"/>
      <c r="E97" s="18"/>
      <c r="F97" s="18"/>
      <c r="G97" s="18"/>
    </row>
    <row r="98" spans="1:7" x14ac:dyDescent="0.3">
      <c r="A98" s="18"/>
      <c r="B98" s="18"/>
      <c r="C98" s="18"/>
      <c r="D98" s="18"/>
      <c r="E98" s="18"/>
      <c r="F98" s="18"/>
      <c r="G98" s="18"/>
    </row>
    <row r="99" spans="1:7" x14ac:dyDescent="0.3">
      <c r="A99" s="18"/>
      <c r="B99" s="18"/>
      <c r="C99" s="18"/>
      <c r="D99" s="18"/>
      <c r="E99" s="18"/>
      <c r="F99" s="18"/>
      <c r="G99" s="18"/>
    </row>
    <row r="100" spans="1:7" x14ac:dyDescent="0.3">
      <c r="A100" s="18"/>
      <c r="B100" s="18"/>
      <c r="C100" s="18"/>
      <c r="D100" s="18"/>
      <c r="E100" s="18"/>
      <c r="F100" s="18"/>
      <c r="G100" s="18"/>
    </row>
    <row r="101" spans="1:7" x14ac:dyDescent="0.3">
      <c r="A101" s="18"/>
      <c r="B101" s="18"/>
      <c r="C101" s="18"/>
      <c r="D101" s="18"/>
      <c r="E101" s="18"/>
      <c r="F101" s="18"/>
      <c r="G101" s="18"/>
    </row>
    <row r="102" spans="1:7" x14ac:dyDescent="0.3">
      <c r="A102" s="18"/>
      <c r="B102" s="18"/>
      <c r="C102" s="18"/>
      <c r="D102" s="18"/>
      <c r="E102" s="18"/>
      <c r="F102" s="18"/>
      <c r="G102" s="18"/>
    </row>
    <row r="103" spans="1:7" x14ac:dyDescent="0.3">
      <c r="A103" s="18"/>
      <c r="B103" s="18"/>
      <c r="C103" s="18"/>
      <c r="D103" s="18"/>
      <c r="E103" s="18"/>
      <c r="F103" s="18"/>
      <c r="G103" s="18"/>
    </row>
    <row r="104" spans="1:7" x14ac:dyDescent="0.3">
      <c r="A104" s="18"/>
      <c r="B104" s="18"/>
      <c r="C104" s="18"/>
      <c r="D104" s="18"/>
      <c r="E104" s="18"/>
      <c r="F104" s="18"/>
      <c r="G104" s="18"/>
    </row>
    <row r="105" spans="1:7" x14ac:dyDescent="0.3">
      <c r="A105" s="18"/>
      <c r="B105" s="18"/>
      <c r="C105" s="18"/>
      <c r="D105" s="18"/>
      <c r="E105" s="18"/>
      <c r="F105" s="18"/>
      <c r="G105" s="18"/>
    </row>
    <row r="106" spans="1:7" x14ac:dyDescent="0.3">
      <c r="A106" s="18"/>
      <c r="B106" s="18"/>
      <c r="C106" s="18"/>
      <c r="D106" s="18"/>
      <c r="E106" s="18"/>
      <c r="F106" s="18"/>
      <c r="G106" s="18"/>
    </row>
    <row r="107" spans="1:7" x14ac:dyDescent="0.3">
      <c r="A107" s="18"/>
      <c r="B107" s="18"/>
      <c r="C107" s="18"/>
      <c r="D107" s="18"/>
      <c r="E107" s="18"/>
      <c r="F107" s="18"/>
      <c r="G107" s="18"/>
    </row>
    <row r="108" spans="1:7" x14ac:dyDescent="0.3">
      <c r="A108" s="18"/>
      <c r="B108" s="18"/>
      <c r="C108" s="18"/>
      <c r="D108" s="18"/>
      <c r="E108" s="18"/>
      <c r="F108" s="18"/>
      <c r="G108" s="18"/>
    </row>
    <row r="109" spans="1:7" x14ac:dyDescent="0.3">
      <c r="A109" s="18"/>
      <c r="B109" s="18"/>
      <c r="C109" s="18"/>
      <c r="D109" s="18"/>
      <c r="E109" s="18"/>
      <c r="F109" s="18"/>
      <c r="G109" s="18"/>
    </row>
    <row r="110" spans="1:7" x14ac:dyDescent="0.3">
      <c r="A110" s="18"/>
      <c r="B110" s="18"/>
      <c r="C110" s="18"/>
      <c r="D110" s="18"/>
      <c r="E110" s="18"/>
      <c r="F110" s="18"/>
      <c r="G110" s="18"/>
    </row>
    <row r="111" spans="1:7" x14ac:dyDescent="0.3">
      <c r="A111" s="18"/>
      <c r="B111" s="18"/>
      <c r="C111" s="18"/>
      <c r="D111" s="18"/>
      <c r="E111" s="18"/>
      <c r="F111" s="18"/>
      <c r="G111" s="18"/>
    </row>
    <row r="112" spans="1:7" x14ac:dyDescent="0.3">
      <c r="A112" s="18"/>
      <c r="B112" s="18"/>
      <c r="C112" s="18"/>
      <c r="D112" s="18"/>
      <c r="E112" s="18"/>
      <c r="F112" s="18"/>
      <c r="G112" s="18"/>
    </row>
    <row r="113" spans="1:7" x14ac:dyDescent="0.3">
      <c r="A113" s="18"/>
      <c r="B113" s="18"/>
      <c r="C113" s="18"/>
      <c r="D113" s="18"/>
      <c r="E113" s="18"/>
      <c r="F113" s="18"/>
      <c r="G113" s="18"/>
    </row>
    <row r="114" spans="1:7" x14ac:dyDescent="0.3">
      <c r="A114" s="18"/>
      <c r="B114" s="18"/>
      <c r="C114" s="18"/>
      <c r="D114" s="18"/>
      <c r="E114" s="18"/>
      <c r="F114" s="18"/>
      <c r="G114" s="18"/>
    </row>
    <row r="115" spans="1:7" x14ac:dyDescent="0.3">
      <c r="A115" s="18"/>
      <c r="B115" s="18"/>
      <c r="C115" s="18"/>
      <c r="D115" s="18"/>
      <c r="E115" s="18"/>
      <c r="F115" s="18"/>
      <c r="G115" s="18"/>
    </row>
    <row r="116" spans="1:7" x14ac:dyDescent="0.3">
      <c r="A116" s="18"/>
      <c r="B116" s="18"/>
      <c r="C116" s="18"/>
      <c r="D116" s="18"/>
      <c r="E116" s="18"/>
      <c r="F116" s="18"/>
      <c r="G116" s="18"/>
    </row>
    <row r="117" spans="1:7" x14ac:dyDescent="0.3">
      <c r="A117" s="18"/>
      <c r="B117" s="18"/>
      <c r="C117" s="18"/>
      <c r="D117" s="18"/>
      <c r="E117" s="18"/>
      <c r="F117" s="18"/>
      <c r="G117" s="18"/>
    </row>
    <row r="118" spans="1:7" x14ac:dyDescent="0.3">
      <c r="A118" s="18"/>
      <c r="B118" s="18"/>
      <c r="C118" s="18"/>
      <c r="D118" s="18"/>
      <c r="E118" s="18"/>
      <c r="F118" s="18"/>
      <c r="G118" s="18"/>
    </row>
    <row r="119" spans="1:7" x14ac:dyDescent="0.3">
      <c r="A119" s="18"/>
      <c r="B119" s="18"/>
      <c r="C119" s="18"/>
      <c r="D119" s="18"/>
      <c r="E119" s="18"/>
      <c r="F119" s="18"/>
      <c r="G119" s="18"/>
    </row>
    <row r="120" spans="1:7" x14ac:dyDescent="0.3">
      <c r="A120" s="18"/>
      <c r="B120" s="18"/>
      <c r="C120" s="18"/>
      <c r="D120" s="18"/>
      <c r="E120" s="18"/>
      <c r="F120" s="18"/>
      <c r="G120" s="18"/>
    </row>
    <row r="121" spans="1:7" x14ac:dyDescent="0.3">
      <c r="A121" s="18"/>
      <c r="B121" s="18"/>
      <c r="C121" s="18"/>
      <c r="D121" s="18"/>
      <c r="E121" s="18"/>
      <c r="F121" s="18"/>
      <c r="G121" s="18"/>
    </row>
    <row r="122" spans="1:7" x14ac:dyDescent="0.3">
      <c r="A122" s="18"/>
      <c r="B122" s="18"/>
      <c r="C122" s="18"/>
      <c r="D122" s="18"/>
      <c r="E122" s="18"/>
      <c r="F122" s="18"/>
      <c r="G122" s="18"/>
    </row>
    <row r="123" spans="1:7" x14ac:dyDescent="0.3">
      <c r="A123" s="18"/>
      <c r="B123" s="18"/>
      <c r="C123" s="18"/>
      <c r="D123" s="18"/>
      <c r="E123" s="18"/>
      <c r="F123" s="18"/>
      <c r="G123" s="18"/>
    </row>
    <row r="124" spans="1:7" x14ac:dyDescent="0.3">
      <c r="A124" s="18"/>
      <c r="B124" s="18"/>
      <c r="C124" s="18"/>
      <c r="D124" s="18"/>
      <c r="E124" s="18"/>
      <c r="F124" s="18"/>
      <c r="G124" s="18"/>
    </row>
    <row r="125" spans="1:7" x14ac:dyDescent="0.3">
      <c r="A125" s="18"/>
      <c r="B125" s="18"/>
      <c r="C125" s="18"/>
      <c r="D125" s="18"/>
      <c r="E125" s="18"/>
      <c r="F125" s="18"/>
      <c r="G125" s="18"/>
    </row>
    <row r="126" spans="1:7" x14ac:dyDescent="0.3">
      <c r="A126" s="18"/>
      <c r="B126" s="18"/>
      <c r="C126" s="18"/>
      <c r="D126" s="18"/>
      <c r="E126" s="18"/>
      <c r="F126" s="18"/>
      <c r="G126" s="18"/>
    </row>
    <row r="127" spans="1:7" x14ac:dyDescent="0.3">
      <c r="A127" s="18"/>
      <c r="B127" s="18"/>
      <c r="C127" s="18"/>
      <c r="D127" s="18"/>
      <c r="E127" s="18"/>
      <c r="F127" s="18"/>
      <c r="G127" s="18"/>
    </row>
    <row r="128" spans="1:7" x14ac:dyDescent="0.3">
      <c r="A128" s="18"/>
      <c r="B128" s="18"/>
      <c r="C128" s="18"/>
      <c r="D128" s="18"/>
      <c r="E128" s="18"/>
      <c r="F128" s="18"/>
      <c r="G128" s="18"/>
    </row>
    <row r="129" spans="1:7" x14ac:dyDescent="0.3">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zoomScaleNormal="100" workbookViewId="0"/>
  </sheetViews>
  <sheetFormatPr defaultColWidth="9" defaultRowHeight="14.4" x14ac:dyDescent="0.3"/>
  <cols>
    <col min="1" max="1" width="40.19921875" style="106" customWidth="1"/>
    <col min="2" max="2" width="6.59765625" style="106" customWidth="1"/>
    <col min="3" max="3" width="4.19921875" style="106" customWidth="1"/>
    <col min="4" max="4" width="6.59765625" style="106" customWidth="1"/>
    <col min="5" max="5" width="8.3984375" style="106" customWidth="1"/>
    <col min="6" max="6" width="7.3984375" style="106" customWidth="1"/>
    <col min="7" max="7" width="4.8984375" style="106" customWidth="1"/>
    <col min="8" max="8" width="5.09765625" style="231" customWidth="1"/>
    <col min="9" max="16384" width="9" style="231"/>
  </cols>
  <sheetData>
    <row r="1" spans="1:27" s="289" customFormat="1" ht="15" customHeight="1" x14ac:dyDescent="0.25">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5">
      <c r="A2" s="649" t="s">
        <v>141</v>
      </c>
      <c r="B2" s="649"/>
      <c r="C2" s="649"/>
      <c r="D2" s="649"/>
      <c r="E2" s="649"/>
      <c r="F2" s="649"/>
      <c r="G2" s="649"/>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5">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5">
      <c r="A4" s="156"/>
      <c r="B4" s="156"/>
      <c r="C4" s="156"/>
      <c r="D4" s="156"/>
      <c r="E4" s="156"/>
      <c r="F4" s="156"/>
      <c r="G4" s="157"/>
    </row>
    <row r="5" spans="1:27" s="374" customFormat="1" ht="20.100000000000001" customHeight="1" x14ac:dyDescent="0.25">
      <c r="A5" s="130" t="s">
        <v>183</v>
      </c>
      <c r="B5" s="158"/>
      <c r="C5" s="158"/>
      <c r="D5" s="158"/>
      <c r="E5" s="158"/>
      <c r="F5" s="159"/>
      <c r="G5" s="22" t="s">
        <v>230</v>
      </c>
      <c r="M5" s="297"/>
      <c r="N5" s="298"/>
      <c r="O5" s="298"/>
      <c r="P5" s="298"/>
      <c r="Q5" s="298"/>
      <c r="R5" s="298"/>
      <c r="S5" s="298"/>
      <c r="T5" s="298"/>
      <c r="U5" s="298"/>
      <c r="V5" s="298"/>
      <c r="W5" s="298"/>
      <c r="X5" s="298"/>
    </row>
    <row r="6" spans="1:27" s="375" customFormat="1" ht="5.0999999999999996" customHeight="1" x14ac:dyDescent="0.3">
      <c r="A6" s="232"/>
      <c r="B6" s="233"/>
      <c r="C6" s="233"/>
      <c r="D6" s="233"/>
      <c r="E6" s="233"/>
      <c r="F6" s="234"/>
      <c r="G6" s="234"/>
      <c r="M6" s="321"/>
      <c r="N6" s="322"/>
      <c r="O6" s="322"/>
      <c r="P6" s="322"/>
      <c r="Q6" s="322"/>
      <c r="R6" s="322"/>
      <c r="S6" s="322"/>
      <c r="T6" s="322"/>
      <c r="U6" s="322"/>
      <c r="V6" s="322"/>
      <c r="W6" s="322"/>
      <c r="X6" s="322"/>
    </row>
    <row r="7" spans="1:27" s="331" customFormat="1" ht="27.9" customHeight="1" x14ac:dyDescent="0.25">
      <c r="A7" s="235"/>
      <c r="B7" s="663" t="s">
        <v>159</v>
      </c>
      <c r="C7" s="666" t="s">
        <v>146</v>
      </c>
      <c r="D7" s="666"/>
      <c r="E7" s="666"/>
      <c r="F7" s="666" t="s">
        <v>147</v>
      </c>
      <c r="G7" s="666"/>
      <c r="M7" s="249"/>
      <c r="N7" s="250"/>
      <c r="O7" s="250"/>
      <c r="P7" s="250"/>
      <c r="Q7" s="250"/>
      <c r="R7" s="250"/>
      <c r="S7" s="250"/>
      <c r="T7" s="250"/>
      <c r="U7" s="250"/>
      <c r="V7" s="250"/>
      <c r="W7" s="250"/>
      <c r="X7" s="250"/>
    </row>
    <row r="8" spans="1:27" s="376" customFormat="1" ht="50.1" customHeight="1" x14ac:dyDescent="0.25">
      <c r="A8" s="235"/>
      <c r="B8" s="663"/>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5">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5">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25">
      <c r="A11" s="616" t="s">
        <v>3</v>
      </c>
      <c r="B11" s="617">
        <v>9650</v>
      </c>
      <c r="C11" s="618">
        <v>34.89842454394693</v>
      </c>
      <c r="D11" s="618">
        <v>17.651326699834165</v>
      </c>
      <c r="E11" s="618">
        <v>13.266998341625207</v>
      </c>
      <c r="F11" s="618">
        <v>24.108623548922058</v>
      </c>
      <c r="G11" s="618">
        <v>40.111940298507463</v>
      </c>
      <c r="H11" s="619"/>
      <c r="I11" s="619"/>
      <c r="J11" s="619"/>
      <c r="K11" s="619"/>
      <c r="L11" s="620"/>
      <c r="M11" s="620"/>
      <c r="N11" s="620"/>
      <c r="O11" s="620"/>
      <c r="P11" s="620"/>
      <c r="Q11" s="621"/>
      <c r="R11" s="622"/>
      <c r="S11" s="622"/>
      <c r="T11" s="622"/>
      <c r="U11" s="622"/>
      <c r="V11" s="622"/>
      <c r="W11" s="622"/>
      <c r="X11" s="622"/>
      <c r="Y11" s="622"/>
      <c r="Z11" s="620"/>
    </row>
    <row r="12" spans="1:27" s="614" customFormat="1" ht="5.0999999999999996" customHeight="1" x14ac:dyDescent="0.25">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25">
      <c r="A13" s="624" t="s">
        <v>184</v>
      </c>
      <c r="B13" s="625">
        <v>1310</v>
      </c>
      <c r="C13" s="626">
        <v>35.850495804729213</v>
      </c>
      <c r="D13" s="626">
        <v>24.027459954233411</v>
      </c>
      <c r="E13" s="626">
        <v>9.9160945842868031</v>
      </c>
      <c r="F13" s="626">
        <v>49.65675057208238</v>
      </c>
      <c r="G13" s="626">
        <v>34.096109839816933</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25">
      <c r="A14" s="173" t="s">
        <v>185</v>
      </c>
      <c r="B14" s="174">
        <v>270</v>
      </c>
      <c r="C14" s="175">
        <v>21.722846441947567</v>
      </c>
      <c r="D14" s="175">
        <v>5.9925093632958806</v>
      </c>
      <c r="E14" s="175">
        <v>13.108614232209737</v>
      </c>
      <c r="F14" s="175">
        <v>32.958801498127336</v>
      </c>
      <c r="G14" s="175">
        <v>39.700374531835209</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25">
      <c r="A15" s="173" t="s">
        <v>186</v>
      </c>
      <c r="B15" s="174">
        <v>240</v>
      </c>
      <c r="C15" s="175">
        <v>30.801687763713083</v>
      </c>
      <c r="D15" s="175">
        <v>19.831223628691983</v>
      </c>
      <c r="E15" s="175">
        <v>9.2827004219409286</v>
      </c>
      <c r="F15" s="175">
        <v>70.886075949367083</v>
      </c>
      <c r="G15" s="175">
        <v>24.472573839662449</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25">
      <c r="A16" s="173" t="s">
        <v>187</v>
      </c>
      <c r="B16" s="174">
        <v>100</v>
      </c>
      <c r="C16" s="175">
        <v>67.961165048543691</v>
      </c>
      <c r="D16" s="175">
        <v>66.019417475728162</v>
      </c>
      <c r="E16" s="175" t="s">
        <v>231</v>
      </c>
      <c r="F16" s="175">
        <v>71.844660194174764</v>
      </c>
      <c r="G16" s="175">
        <v>9.7087378640776691</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25">
      <c r="A17" s="173" t="s">
        <v>188</v>
      </c>
      <c r="B17" s="174">
        <v>100</v>
      </c>
      <c r="C17" s="175">
        <v>69.696969696969703</v>
      </c>
      <c r="D17" s="175">
        <v>52.525252525252533</v>
      </c>
      <c r="E17" s="175">
        <v>17.171717171717169</v>
      </c>
      <c r="F17" s="175">
        <v>66.666666666666657</v>
      </c>
      <c r="G17" s="175">
        <v>17.171717171717169</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25">
      <c r="A18" s="173" t="s">
        <v>189</v>
      </c>
      <c r="B18" s="174">
        <v>80</v>
      </c>
      <c r="C18" s="175">
        <v>44.444444444444443</v>
      </c>
      <c r="D18" s="175">
        <v>38.271604938271601</v>
      </c>
      <c r="E18" s="175">
        <v>4.9382716049382713</v>
      </c>
      <c r="F18" s="175">
        <v>27.160493827160494</v>
      </c>
      <c r="G18" s="175">
        <v>32.098765432098766</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25">
      <c r="A19" s="173" t="s">
        <v>190</v>
      </c>
      <c r="B19" s="174">
        <v>80</v>
      </c>
      <c r="C19" s="175">
        <v>32.894736842105267</v>
      </c>
      <c r="D19" s="175">
        <v>31.578947368421051</v>
      </c>
      <c r="E19" s="175">
        <v>1.3157894736842104</v>
      </c>
      <c r="F19" s="175">
        <v>60.526315789473685</v>
      </c>
      <c r="G19" s="175">
        <v>27.631578947368425</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25">
      <c r="A20" s="173" t="s">
        <v>191</v>
      </c>
      <c r="B20" s="174">
        <v>70</v>
      </c>
      <c r="C20" s="175">
        <v>52.777777777777779</v>
      </c>
      <c r="D20" s="175">
        <v>26.388888888888889</v>
      </c>
      <c r="E20" s="175">
        <v>25</v>
      </c>
      <c r="F20" s="175">
        <v>79.166666666666657</v>
      </c>
      <c r="G20" s="175">
        <v>15.277777777777779</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25">
      <c r="A21" s="173" t="s">
        <v>192</v>
      </c>
      <c r="B21" s="174">
        <v>60</v>
      </c>
      <c r="C21" s="175" t="s">
        <v>231</v>
      </c>
      <c r="D21" s="175" t="s">
        <v>231</v>
      </c>
      <c r="E21" s="175" t="s">
        <v>231</v>
      </c>
      <c r="F21" s="175">
        <v>8.3333333333333321</v>
      </c>
      <c r="G21" s="175">
        <v>91.666666666666657</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25">
      <c r="A22" s="173" t="s">
        <v>193</v>
      </c>
      <c r="B22" s="174">
        <v>50</v>
      </c>
      <c r="C22" s="175">
        <v>55.555555555555557</v>
      </c>
      <c r="D22" s="175">
        <v>46.296296296296298</v>
      </c>
      <c r="E22" s="175">
        <v>9.2592592592592595</v>
      </c>
      <c r="F22" s="175">
        <v>27.777777777777779</v>
      </c>
      <c r="G22" s="175">
        <v>55.555555555555557</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25">
      <c r="A23" s="173" t="s">
        <v>194</v>
      </c>
      <c r="B23" s="174">
        <v>50</v>
      </c>
      <c r="C23" s="175" t="s">
        <v>231</v>
      </c>
      <c r="D23" s="175" t="s">
        <v>231</v>
      </c>
      <c r="E23" s="175" t="s">
        <v>231</v>
      </c>
      <c r="F23" s="175" t="s">
        <v>231</v>
      </c>
      <c r="G23" s="175">
        <v>100</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25">
      <c r="A24" s="173" t="s">
        <v>195</v>
      </c>
      <c r="B24" s="174">
        <v>40</v>
      </c>
      <c r="C24" s="175">
        <v>2.5641025641025639</v>
      </c>
      <c r="D24" s="175">
        <v>2.5641025641025639</v>
      </c>
      <c r="E24" s="175" t="s">
        <v>231</v>
      </c>
      <c r="F24" s="175">
        <v>25.641025641025639</v>
      </c>
      <c r="G24" s="175">
        <v>30.76923076923077</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25">
      <c r="A25" s="173" t="s">
        <v>196</v>
      </c>
      <c r="B25" s="174">
        <v>40</v>
      </c>
      <c r="C25" s="175">
        <v>58.333333333333336</v>
      </c>
      <c r="D25" s="175">
        <v>30.555555555555557</v>
      </c>
      <c r="E25" s="175">
        <v>2.7777777777777777</v>
      </c>
      <c r="F25" s="175">
        <v>69.444444444444443</v>
      </c>
      <c r="G25" s="175">
        <v>8.3333333333333321</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25">
      <c r="A26" s="173" t="s">
        <v>197</v>
      </c>
      <c r="B26" s="174">
        <v>140</v>
      </c>
      <c r="C26" s="175">
        <v>34.507042253521128</v>
      </c>
      <c r="D26" s="175">
        <v>14.788732394366196</v>
      </c>
      <c r="E26" s="175">
        <v>19.014084507042252</v>
      </c>
      <c r="F26" s="175">
        <v>52.816901408450704</v>
      </c>
      <c r="G26" s="175">
        <v>37.323943661971832</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25">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25">
      <c r="A28" s="624" t="s">
        <v>198</v>
      </c>
      <c r="B28" s="625">
        <v>90</v>
      </c>
      <c r="C28" s="626">
        <v>48.863636363636367</v>
      </c>
      <c r="D28" s="626" t="s">
        <v>226</v>
      </c>
      <c r="E28" s="626" t="s">
        <v>226</v>
      </c>
      <c r="F28" s="626">
        <v>40.909090909090914</v>
      </c>
      <c r="G28" s="626">
        <v>43.18181818181818</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25">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3" customFormat="1" ht="12" customHeight="1" x14ac:dyDescent="0.25">
      <c r="A30" s="624" t="s">
        <v>199</v>
      </c>
      <c r="B30" s="625">
        <v>2970</v>
      </c>
      <c r="C30" s="626">
        <v>37.702156334231809</v>
      </c>
      <c r="D30" s="626">
        <v>17.11590296495957</v>
      </c>
      <c r="E30" s="626">
        <v>18.598382749326145</v>
      </c>
      <c r="F30" s="626">
        <v>31.165768194070083</v>
      </c>
      <c r="G30" s="626">
        <v>40.128032345013473</v>
      </c>
      <c r="H30" s="619"/>
      <c r="I30" s="619"/>
      <c r="J30" s="619"/>
      <c r="K30" s="619"/>
      <c r="L30" s="620"/>
      <c r="M30" s="620"/>
      <c r="N30" s="620"/>
      <c r="O30" s="627"/>
      <c r="P30" s="627"/>
      <c r="Q30" s="627"/>
      <c r="R30" s="627"/>
      <c r="S30" s="627"/>
      <c r="T30" s="627"/>
      <c r="U30" s="627"/>
      <c r="V30" s="627"/>
      <c r="W30" s="627"/>
      <c r="X30" s="627"/>
      <c r="Y30" s="622"/>
      <c r="Z30" s="620"/>
      <c r="AA30" s="627"/>
    </row>
    <row r="31" spans="1:27" s="614" customFormat="1" ht="12" customHeight="1" x14ac:dyDescent="0.25">
      <c r="A31" s="173" t="s">
        <v>200</v>
      </c>
      <c r="B31" s="174">
        <v>870</v>
      </c>
      <c r="C31" s="175">
        <v>20.48054919908467</v>
      </c>
      <c r="D31" s="175">
        <v>9.0389016018306645</v>
      </c>
      <c r="E31" s="175">
        <v>8.8100686498855829</v>
      </c>
      <c r="F31" s="175">
        <v>16.361556064073227</v>
      </c>
      <c r="G31" s="175">
        <v>46.109839816933643</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25">
      <c r="A32" s="173" t="s">
        <v>201</v>
      </c>
      <c r="B32" s="174">
        <v>480</v>
      </c>
      <c r="C32" s="175">
        <v>79.035639412997909</v>
      </c>
      <c r="D32" s="175">
        <v>10.482180293501047</v>
      </c>
      <c r="E32" s="175">
        <v>68.55345911949685</v>
      </c>
      <c r="F32" s="175">
        <v>59.74842767295597</v>
      </c>
      <c r="G32" s="175">
        <v>28.092243186582809</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25">
      <c r="A33" s="173" t="s">
        <v>202</v>
      </c>
      <c r="B33" s="174">
        <v>390</v>
      </c>
      <c r="C33" s="175">
        <v>48.578811369509047</v>
      </c>
      <c r="D33" s="175">
        <v>35.142118863049092</v>
      </c>
      <c r="E33" s="175">
        <v>12.403100775193799</v>
      </c>
      <c r="F33" s="175">
        <v>38.24289405684754</v>
      </c>
      <c r="G33" s="175">
        <v>25.839793281653744</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25">
      <c r="A34" s="173" t="s">
        <v>203</v>
      </c>
      <c r="B34" s="174">
        <v>370</v>
      </c>
      <c r="C34" s="175">
        <v>38.44086021505376</v>
      </c>
      <c r="D34" s="175">
        <v>27.956989247311824</v>
      </c>
      <c r="E34" s="175">
        <v>4.838709677419355</v>
      </c>
      <c r="F34" s="175">
        <v>37.634408602150536</v>
      </c>
      <c r="G34" s="175">
        <v>45.698924731182792</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25">
      <c r="A35" s="173" t="s">
        <v>204</v>
      </c>
      <c r="B35" s="174">
        <v>150</v>
      </c>
      <c r="C35" s="175">
        <v>34.666666666666671</v>
      </c>
      <c r="D35" s="175">
        <v>19.333333333333332</v>
      </c>
      <c r="E35" s="175">
        <v>10.666666666666668</v>
      </c>
      <c r="F35" s="175">
        <v>18</v>
      </c>
      <c r="G35" s="175">
        <v>61.333333333333329</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25">
      <c r="A36" s="173" t="s">
        <v>205</v>
      </c>
      <c r="B36" s="174">
        <v>150</v>
      </c>
      <c r="C36" s="175">
        <v>12.244897959183673</v>
      </c>
      <c r="D36" s="175">
        <v>6.1224489795918364</v>
      </c>
      <c r="E36" s="175">
        <v>6.1224489795918364</v>
      </c>
      <c r="F36" s="175">
        <v>10.884353741496598</v>
      </c>
      <c r="G36" s="175">
        <v>43.537414965986393</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25">
      <c r="A37" s="173" t="s">
        <v>206</v>
      </c>
      <c r="B37" s="174">
        <v>90</v>
      </c>
      <c r="C37" s="175">
        <v>22.58064516129032</v>
      </c>
      <c r="D37" s="175">
        <v>19.35483870967742</v>
      </c>
      <c r="E37" s="175" t="s">
        <v>231</v>
      </c>
      <c r="F37" s="175">
        <v>48.387096774193552</v>
      </c>
      <c r="G37" s="175">
        <v>25.806451612903224</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25">
      <c r="A38" s="173" t="s">
        <v>207</v>
      </c>
      <c r="B38" s="174">
        <v>90</v>
      </c>
      <c r="C38" s="175">
        <v>37.078651685393261</v>
      </c>
      <c r="D38" s="175">
        <v>28.08988764044944</v>
      </c>
      <c r="E38" s="175">
        <v>8.9887640449438209</v>
      </c>
      <c r="F38" s="175">
        <v>24.719101123595504</v>
      </c>
      <c r="G38" s="175">
        <v>21.348314606741571</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25">
      <c r="A39" s="173" t="s">
        <v>208</v>
      </c>
      <c r="B39" s="174">
        <v>80</v>
      </c>
      <c r="C39" s="175">
        <v>50</v>
      </c>
      <c r="D39" s="175">
        <v>36.25</v>
      </c>
      <c r="E39" s="175">
        <v>13.750000000000002</v>
      </c>
      <c r="F39" s="175">
        <v>36.25</v>
      </c>
      <c r="G39" s="175">
        <v>43.75</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25">
      <c r="A40" s="173" t="s">
        <v>209</v>
      </c>
      <c r="B40" s="174">
        <v>60</v>
      </c>
      <c r="C40" s="175">
        <v>13.559322033898304</v>
      </c>
      <c r="D40" s="175">
        <v>11.864406779661017</v>
      </c>
      <c r="E40" s="175">
        <v>1.6949152542372881</v>
      </c>
      <c r="F40" s="175">
        <v>15.254237288135593</v>
      </c>
      <c r="G40" s="175">
        <v>74.576271186440678</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25">
      <c r="A41" s="173" t="s">
        <v>210</v>
      </c>
      <c r="B41" s="174">
        <v>50</v>
      </c>
      <c r="C41" s="175">
        <v>18.867924528301888</v>
      </c>
      <c r="D41" s="175">
        <v>3.7735849056603774</v>
      </c>
      <c r="E41" s="175">
        <v>15.09433962264151</v>
      </c>
      <c r="F41" s="175">
        <v>28.30188679245283</v>
      </c>
      <c r="G41" s="175">
        <v>69.811320754716974</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25">
      <c r="A42" s="173" t="s">
        <v>211</v>
      </c>
      <c r="B42" s="174">
        <v>50</v>
      </c>
      <c r="C42" s="175">
        <v>9.6153846153846168</v>
      </c>
      <c r="D42" s="175">
        <v>5.7692307692307692</v>
      </c>
      <c r="E42" s="175">
        <v>3.8461538461538463</v>
      </c>
      <c r="F42" s="175">
        <v>9.6153846153846168</v>
      </c>
      <c r="G42" s="175">
        <v>3.8461538461538463</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25">
      <c r="A43" s="173" t="s">
        <v>197</v>
      </c>
      <c r="B43" s="174">
        <v>140</v>
      </c>
      <c r="C43" s="175">
        <v>33.333333333333329</v>
      </c>
      <c r="D43" s="175">
        <v>12.592592592592592</v>
      </c>
      <c r="E43" s="175">
        <v>20</v>
      </c>
      <c r="F43" s="175">
        <v>30.37037037037037</v>
      </c>
      <c r="G43" s="175">
        <v>49.629629629629626</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25">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3" customFormat="1" ht="12" customHeight="1" x14ac:dyDescent="0.25">
      <c r="A45" s="624" t="s">
        <v>212</v>
      </c>
      <c r="B45" s="625">
        <v>1900</v>
      </c>
      <c r="C45" s="626">
        <v>40.738786279683374</v>
      </c>
      <c r="D45" s="626">
        <v>21.741424802110817</v>
      </c>
      <c r="E45" s="626">
        <v>13.984168865435356</v>
      </c>
      <c r="F45" s="626">
        <v>22.902374670184695</v>
      </c>
      <c r="G45" s="626">
        <v>37.783641160949863</v>
      </c>
      <c r="H45" s="619"/>
      <c r="I45" s="619"/>
      <c r="J45" s="619"/>
      <c r="K45" s="619"/>
      <c r="L45" s="620"/>
      <c r="M45" s="620"/>
      <c r="N45" s="620"/>
      <c r="O45" s="627"/>
      <c r="P45" s="627"/>
      <c r="Q45" s="627"/>
      <c r="R45" s="627"/>
      <c r="S45" s="627"/>
      <c r="T45" s="627"/>
      <c r="U45" s="627"/>
      <c r="V45" s="627"/>
      <c r="W45" s="627"/>
      <c r="X45" s="627"/>
      <c r="Y45" s="622"/>
      <c r="Z45" s="620"/>
      <c r="AA45" s="627"/>
    </row>
    <row r="46" spans="1:27" s="614" customFormat="1" ht="12" customHeight="1" x14ac:dyDescent="0.25">
      <c r="A46" s="173" t="s">
        <v>213</v>
      </c>
      <c r="B46" s="174">
        <v>520</v>
      </c>
      <c r="C46" s="175">
        <v>58.607350096711798</v>
      </c>
      <c r="D46" s="175">
        <v>23.791102514506772</v>
      </c>
      <c r="E46" s="175">
        <v>18.955512572533848</v>
      </c>
      <c r="F46" s="175">
        <v>22.243713733075435</v>
      </c>
      <c r="G46" s="175">
        <v>52.030947775628619</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25">
      <c r="A47" s="173" t="s">
        <v>214</v>
      </c>
      <c r="B47" s="174">
        <v>450</v>
      </c>
      <c r="C47" s="175">
        <v>23.766816143497756</v>
      </c>
      <c r="D47" s="175">
        <v>16.816143497757849</v>
      </c>
      <c r="E47" s="175">
        <v>5.1569506726457401</v>
      </c>
      <c r="F47" s="175">
        <v>8.5201793721973083</v>
      </c>
      <c r="G47" s="175">
        <v>11.883408071748878</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25">
      <c r="A48" s="173" t="s">
        <v>215</v>
      </c>
      <c r="B48" s="174">
        <v>160</v>
      </c>
      <c r="C48" s="175">
        <v>30.246913580246915</v>
      </c>
      <c r="D48" s="175">
        <v>5.5555555555555554</v>
      </c>
      <c r="E48" s="175">
        <v>24.691358024691358</v>
      </c>
      <c r="F48" s="175">
        <v>46.296296296296298</v>
      </c>
      <c r="G48" s="175">
        <v>38.271604938271601</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25">
      <c r="A49" s="173" t="s">
        <v>216</v>
      </c>
      <c r="B49" s="174">
        <v>160</v>
      </c>
      <c r="C49" s="175">
        <v>47.468354430379748</v>
      </c>
      <c r="D49" s="175">
        <v>40.506329113924053</v>
      </c>
      <c r="E49" s="175">
        <v>6.962025316455696</v>
      </c>
      <c r="F49" s="175">
        <v>21.518987341772153</v>
      </c>
      <c r="G49" s="175">
        <v>41.139240506329116</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25">
      <c r="A50" s="173" t="s">
        <v>217</v>
      </c>
      <c r="B50" s="174">
        <v>140</v>
      </c>
      <c r="C50" s="175">
        <v>40.579710144927539</v>
      </c>
      <c r="D50" s="175">
        <v>27.536231884057973</v>
      </c>
      <c r="E50" s="175">
        <v>13.043478260869565</v>
      </c>
      <c r="F50" s="175">
        <v>33.333333333333329</v>
      </c>
      <c r="G50" s="175">
        <v>51.449275362318836</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25">
      <c r="A51" s="173" t="s">
        <v>218</v>
      </c>
      <c r="B51" s="174">
        <v>130</v>
      </c>
      <c r="C51" s="175">
        <v>5.9701492537313428</v>
      </c>
      <c r="D51" s="175">
        <v>0.74626865671641784</v>
      </c>
      <c r="E51" s="175">
        <v>5.2238805970149249</v>
      </c>
      <c r="F51" s="175">
        <v>41.791044776119399</v>
      </c>
      <c r="G51" s="175">
        <v>46.268656716417908</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25">
      <c r="A52" s="173" t="s">
        <v>219</v>
      </c>
      <c r="B52" s="174">
        <v>70</v>
      </c>
      <c r="C52" s="175">
        <v>84.05797101449275</v>
      </c>
      <c r="D52" s="175">
        <v>43.478260869565219</v>
      </c>
      <c r="E52" s="175">
        <v>39.130434782608695</v>
      </c>
      <c r="F52" s="175">
        <v>17.391304347826086</v>
      </c>
      <c r="G52" s="175">
        <v>40.579710144927539</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25">
      <c r="A53" s="173" t="s">
        <v>220</v>
      </c>
      <c r="B53" s="174">
        <v>50</v>
      </c>
      <c r="C53" s="175">
        <v>71.428571428571431</v>
      </c>
      <c r="D53" s="175">
        <v>51.020408163265309</v>
      </c>
      <c r="E53" s="175">
        <v>20.408163265306122</v>
      </c>
      <c r="F53" s="175">
        <v>28.571428571428569</v>
      </c>
      <c r="G53" s="175">
        <v>61.224489795918366</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25">
      <c r="A54" s="173" t="s">
        <v>221</v>
      </c>
      <c r="B54" s="174">
        <v>50</v>
      </c>
      <c r="C54" s="175">
        <v>8.695652173913043</v>
      </c>
      <c r="D54" s="175" t="s">
        <v>231</v>
      </c>
      <c r="E54" s="175">
        <v>8.695652173913043</v>
      </c>
      <c r="F54" s="175">
        <v>19.565217391304348</v>
      </c>
      <c r="G54" s="175">
        <v>8.695652173913043</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25">
      <c r="A55" s="173" t="s">
        <v>222</v>
      </c>
      <c r="B55" s="174">
        <v>40</v>
      </c>
      <c r="C55" s="175">
        <v>50</v>
      </c>
      <c r="D55" s="175">
        <v>15</v>
      </c>
      <c r="E55" s="175">
        <v>35</v>
      </c>
      <c r="F55" s="175">
        <v>20</v>
      </c>
      <c r="G55" s="175">
        <v>50</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25">
      <c r="A56" s="173" t="s">
        <v>223</v>
      </c>
      <c r="B56" s="174">
        <v>30</v>
      </c>
      <c r="C56" s="175">
        <v>50</v>
      </c>
      <c r="D56" s="175">
        <v>42.857142857142854</v>
      </c>
      <c r="E56" s="175">
        <v>7.1428571428571423</v>
      </c>
      <c r="F56" s="175">
        <v>46.428571428571431</v>
      </c>
      <c r="G56" s="175">
        <v>21.428571428571427</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25">
      <c r="A57" s="173" t="s">
        <v>224</v>
      </c>
      <c r="B57" s="174">
        <v>30</v>
      </c>
      <c r="C57" s="175">
        <v>51.851851851851848</v>
      </c>
      <c r="D57" s="175">
        <v>51.851851851851848</v>
      </c>
      <c r="E57" s="175" t="s">
        <v>231</v>
      </c>
      <c r="F57" s="175">
        <v>11.111111111111111</v>
      </c>
      <c r="G57" s="175">
        <v>40.74074074074074</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25">
      <c r="A58" s="173" t="s">
        <v>197</v>
      </c>
      <c r="B58" s="174">
        <v>80</v>
      </c>
      <c r="C58" s="175">
        <v>37.037037037037038</v>
      </c>
      <c r="D58" s="175">
        <v>18.518518518518519</v>
      </c>
      <c r="E58" s="175">
        <v>13.580246913580247</v>
      </c>
      <c r="F58" s="175">
        <v>13.580246913580247</v>
      </c>
      <c r="G58" s="175">
        <v>43.209876543209873</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25">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3" customFormat="1" ht="12" customHeight="1" x14ac:dyDescent="0.25">
      <c r="A60" s="624" t="s">
        <v>225</v>
      </c>
      <c r="B60" s="625">
        <v>3390</v>
      </c>
      <c r="C60" s="626">
        <v>28.440637920850559</v>
      </c>
      <c r="D60" s="626">
        <v>13.703484937979917</v>
      </c>
      <c r="E60" s="626">
        <v>8.800945067926758</v>
      </c>
      <c r="F60" s="626">
        <v>8.269344359125812</v>
      </c>
      <c r="G60" s="626">
        <v>43.650324867099819</v>
      </c>
      <c r="H60" s="619"/>
      <c r="I60" s="619"/>
      <c r="J60" s="619"/>
      <c r="K60" s="619"/>
      <c r="L60" s="620"/>
      <c r="M60" s="620"/>
      <c r="N60" s="620"/>
      <c r="O60" s="627"/>
      <c r="P60" s="627"/>
      <c r="Q60" s="627"/>
      <c r="R60" s="627"/>
      <c r="S60" s="627"/>
      <c r="T60" s="627"/>
      <c r="U60" s="627"/>
      <c r="V60" s="627"/>
      <c r="W60" s="627"/>
      <c r="X60" s="627"/>
      <c r="Y60" s="622"/>
      <c r="Z60" s="620"/>
      <c r="AA60" s="627"/>
    </row>
    <row r="61" spans="1:251" s="614" customFormat="1" ht="12" customHeight="1" x14ac:dyDescent="0.25">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25">
      <c r="A62" s="456"/>
      <c r="B62" s="457"/>
      <c r="C62" s="458"/>
      <c r="D62" s="458"/>
      <c r="E62" s="458"/>
      <c r="F62" s="458"/>
      <c r="G62" s="458"/>
    </row>
    <row r="63" spans="1:251" s="432" customFormat="1" ht="5.0999999999999996" customHeight="1" x14ac:dyDescent="0.25">
      <c r="A63" s="459"/>
      <c r="B63" s="460"/>
      <c r="C63" s="460"/>
      <c r="D63" s="460"/>
      <c r="E63" s="460"/>
      <c r="F63" s="460"/>
      <c r="G63" s="460"/>
    </row>
    <row r="64" spans="1:251" s="396" customFormat="1" ht="12" customHeight="1" x14ac:dyDescent="0.25">
      <c r="A64" s="664" t="s">
        <v>161</v>
      </c>
      <c r="B64" s="664"/>
      <c r="C64" s="664"/>
      <c r="D64" s="664"/>
      <c r="E64" s="664"/>
      <c r="F64" s="664"/>
      <c r="G64" s="66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25">
      <c r="A65" s="664" t="s">
        <v>162</v>
      </c>
      <c r="B65" s="664"/>
      <c r="C65" s="664"/>
      <c r="D65" s="664"/>
      <c r="E65" s="664"/>
      <c r="F65" s="664"/>
      <c r="G65" s="66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 customHeight="1" x14ac:dyDescent="0.25">
      <c r="A66" s="668" t="s">
        <v>175</v>
      </c>
      <c r="B66" s="668"/>
      <c r="C66" s="668"/>
      <c r="D66" s="668"/>
      <c r="E66" s="668"/>
      <c r="F66" s="668"/>
      <c r="G66" s="668"/>
      <c r="H66" s="399"/>
      <c r="I66" s="399"/>
      <c r="J66" s="399"/>
    </row>
    <row r="67" spans="1:251" s="401" customFormat="1" ht="12" customHeight="1" x14ac:dyDescent="0.25">
      <c r="A67" s="665" t="s">
        <v>168</v>
      </c>
      <c r="B67" s="665"/>
      <c r="C67" s="665"/>
      <c r="D67" s="665"/>
      <c r="E67" s="665"/>
      <c r="F67" s="665"/>
      <c r="G67" s="665"/>
      <c r="N67" s="402"/>
      <c r="O67" s="403"/>
      <c r="P67" s="403"/>
      <c r="Q67" s="403"/>
      <c r="R67" s="403"/>
      <c r="S67" s="403"/>
      <c r="T67" s="403"/>
      <c r="U67" s="403"/>
      <c r="V67" s="403"/>
      <c r="W67" s="403"/>
      <c r="X67" s="403"/>
    </row>
    <row r="68" spans="1:251" x14ac:dyDescent="0.3">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heetViews>
  <sheetFormatPr defaultColWidth="8.09765625" defaultRowHeight="13.8" x14ac:dyDescent="0.3"/>
  <cols>
    <col min="1" max="1" width="7.59765625" style="165" customWidth="1"/>
    <col min="2" max="9" width="8.09765625" style="165"/>
    <col min="10" max="10" width="5.59765625" style="165" customWidth="1"/>
    <col min="11" max="16384" width="8.09765625" style="165"/>
  </cols>
  <sheetData>
    <row r="1" spans="2:13" s="162" customFormat="1" ht="12.75" customHeight="1" x14ac:dyDescent="0.3"/>
    <row r="2" spans="2:13" s="163" customFormat="1" ht="12.75" customHeight="1" x14ac:dyDescent="0.3"/>
    <row r="3" spans="2:13" s="162" customFormat="1" ht="12.75" customHeight="1" x14ac:dyDescent="0.3">
      <c r="B3" s="164"/>
      <c r="C3" s="164"/>
      <c r="D3" s="164"/>
      <c r="E3" s="164"/>
      <c r="F3" s="164"/>
      <c r="G3" s="164"/>
      <c r="H3" s="164"/>
      <c r="I3" s="164"/>
      <c r="J3" s="164"/>
      <c r="K3" s="164"/>
      <c r="L3" s="164"/>
      <c r="M3" s="164"/>
    </row>
    <row r="4" spans="2:13" s="162" customFormat="1" ht="12.75" customHeight="1" x14ac:dyDescent="0.3"/>
    <row r="5" spans="2:13" ht="12.75" customHeight="1" x14ac:dyDescent="0.3"/>
    <row r="6" spans="2:13" ht="12.75" customHeight="1" x14ac:dyDescent="0.3"/>
    <row r="7" spans="2:13" ht="12.75" customHeight="1" x14ac:dyDescent="0.3"/>
    <row r="8" spans="2:13" ht="12.75" customHeight="1" x14ac:dyDescent="0.3">
      <c r="J8" s="162"/>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646" t="s">
        <v>15</v>
      </c>
      <c r="F21" s="646"/>
      <c r="G21" s="646"/>
      <c r="H21" s="646"/>
      <c r="I21" s="646"/>
      <c r="J21" s="166"/>
    </row>
    <row r="22" spans="2:12" ht="12.75" customHeight="1" x14ac:dyDescent="0.95">
      <c r="E22" s="646"/>
      <c r="F22" s="646"/>
      <c r="G22" s="646"/>
      <c r="H22" s="646"/>
      <c r="I22" s="646"/>
      <c r="J22" s="166"/>
    </row>
    <row r="23" spans="2:12" ht="12.75" customHeight="1" x14ac:dyDescent="0.95">
      <c r="E23" s="646"/>
      <c r="F23" s="646"/>
      <c r="G23" s="646"/>
      <c r="H23" s="646"/>
      <c r="I23" s="646"/>
      <c r="J23" s="166"/>
    </row>
    <row r="24" spans="2:12" ht="34.5" customHeight="1" x14ac:dyDescent="0.3">
      <c r="B24" s="647" t="s">
        <v>134</v>
      </c>
      <c r="C24" s="647"/>
      <c r="D24" s="647"/>
      <c r="E24" s="647"/>
      <c r="F24" s="647"/>
      <c r="G24" s="647"/>
      <c r="H24" s="647"/>
      <c r="I24" s="647"/>
      <c r="J24" s="167"/>
    </row>
    <row r="25" spans="2:12" ht="12.75" customHeight="1" x14ac:dyDescent="0.3">
      <c r="B25" s="647"/>
      <c r="C25" s="647"/>
      <c r="D25" s="647"/>
      <c r="E25" s="647"/>
      <c r="F25" s="647"/>
      <c r="G25" s="647"/>
      <c r="H25" s="647"/>
      <c r="I25" s="647"/>
      <c r="J25" s="167"/>
    </row>
    <row r="26" spans="2:12" ht="12.75" customHeight="1" x14ac:dyDescent="0.3">
      <c r="B26" s="647"/>
      <c r="C26" s="647"/>
      <c r="D26" s="647"/>
      <c r="E26" s="647"/>
      <c r="F26" s="647"/>
      <c r="G26" s="647"/>
      <c r="H26" s="647"/>
      <c r="I26" s="647"/>
      <c r="J26" s="167"/>
      <c r="L26" s="168"/>
    </row>
    <row r="27" spans="2:12" ht="12.75" customHeight="1" x14ac:dyDescent="0.3">
      <c r="B27" s="647"/>
      <c r="C27" s="647"/>
      <c r="D27" s="647"/>
      <c r="E27" s="647"/>
      <c r="F27" s="647"/>
      <c r="G27" s="647"/>
      <c r="H27" s="647"/>
      <c r="I27" s="647"/>
      <c r="J27" s="167"/>
    </row>
    <row r="28" spans="2:12" ht="12.75" customHeight="1" x14ac:dyDescent="0.3">
      <c r="B28" s="647"/>
      <c r="C28" s="647"/>
      <c r="D28" s="647"/>
      <c r="E28" s="647"/>
      <c r="F28" s="647"/>
      <c r="G28" s="647"/>
      <c r="H28" s="647"/>
      <c r="I28" s="647"/>
      <c r="J28" s="167"/>
    </row>
    <row r="29" spans="2:12" ht="12.75" customHeight="1" x14ac:dyDescent="0.3">
      <c r="B29" s="647"/>
      <c r="C29" s="647"/>
      <c r="D29" s="647"/>
      <c r="E29" s="647"/>
      <c r="F29" s="647"/>
      <c r="G29" s="647"/>
      <c r="H29" s="647"/>
      <c r="I29" s="647"/>
    </row>
    <row r="30" spans="2:12" ht="12.75" customHeight="1" x14ac:dyDescent="0.3">
      <c r="B30" s="647"/>
      <c r="C30" s="647"/>
      <c r="D30" s="647"/>
      <c r="E30" s="647"/>
      <c r="F30" s="647"/>
      <c r="G30" s="647"/>
      <c r="H30" s="647"/>
      <c r="I30" s="647"/>
    </row>
    <row r="31" spans="2:12" ht="12.75" customHeight="1" x14ac:dyDescent="0.3">
      <c r="B31" s="648"/>
      <c r="C31" s="648"/>
      <c r="D31" s="648"/>
      <c r="E31" s="648"/>
      <c r="F31" s="648"/>
      <c r="G31" s="648"/>
      <c r="H31" s="648"/>
      <c r="I31" s="648"/>
    </row>
    <row r="32" spans="2:12" ht="12.75" customHeight="1" x14ac:dyDescent="0.3">
      <c r="B32" s="648"/>
      <c r="C32" s="648"/>
      <c r="D32" s="648"/>
      <c r="E32" s="648"/>
      <c r="F32" s="648"/>
      <c r="G32" s="648"/>
      <c r="H32" s="648"/>
      <c r="I32" s="648"/>
    </row>
    <row r="33" spans="2:9" ht="12.75" customHeight="1" x14ac:dyDescent="0.3">
      <c r="B33" s="648"/>
      <c r="C33" s="648"/>
      <c r="D33" s="648"/>
      <c r="E33" s="648"/>
      <c r="F33" s="648"/>
      <c r="G33" s="648"/>
      <c r="H33" s="648"/>
      <c r="I33" s="648"/>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65" t="s">
        <v>0</v>
      </c>
    </row>
    <row r="46" spans="2:9" ht="12.75" customHeight="1" x14ac:dyDescent="0.3">
      <c r="C46" s="165" t="s">
        <v>1</v>
      </c>
    </row>
    <row r="47" spans="2:9" ht="12.75" customHeight="1" x14ac:dyDescent="0.3">
      <c r="C47" s="165"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0"/>
  <sheetViews>
    <sheetView workbookViewId="0"/>
  </sheetViews>
  <sheetFormatPr defaultColWidth="8" defaultRowHeight="13.8" x14ac:dyDescent="0.3"/>
  <cols>
    <col min="1" max="1" width="39.59765625" style="505" customWidth="1"/>
    <col min="2" max="5" width="9.59765625" style="556" customWidth="1"/>
    <col min="6" max="6" width="6.59765625" style="556" customWidth="1"/>
    <col min="7" max="7" width="7.59765625" style="505" customWidth="1"/>
    <col min="8" max="8" width="8.59765625" style="505" customWidth="1"/>
    <col min="9" max="9" width="7.59765625" style="505" customWidth="1"/>
    <col min="10" max="16384" width="8" style="505"/>
  </cols>
  <sheetData>
    <row r="1" spans="1:26" s="10" customFormat="1" ht="15" customHeight="1" x14ac:dyDescent="0.25">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5">
      <c r="A2" s="649" t="s">
        <v>229</v>
      </c>
      <c r="B2" s="649"/>
      <c r="C2" s="649"/>
      <c r="D2" s="649"/>
      <c r="E2" s="649"/>
      <c r="F2" s="11"/>
      <c r="G2" s="11"/>
      <c r="H2" s="11"/>
      <c r="I2" s="11"/>
      <c r="J2" s="14"/>
      <c r="K2" s="14"/>
      <c r="L2" s="14"/>
      <c r="M2" s="14"/>
      <c r="N2" s="14"/>
      <c r="O2" s="14"/>
      <c r="P2" s="14"/>
      <c r="Q2" s="14"/>
      <c r="R2" s="14"/>
      <c r="S2" s="14"/>
      <c r="T2" s="14"/>
      <c r="U2" s="14"/>
      <c r="V2" s="14"/>
      <c r="W2" s="14"/>
    </row>
    <row r="3" spans="1:26" s="10" customFormat="1" ht="5.0999999999999996" customHeight="1" x14ac:dyDescent="0.3">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25">
      <c r="A5" s="19" t="s">
        <v>183</v>
      </c>
      <c r="B5" s="20"/>
      <c r="C5" s="20"/>
      <c r="D5" s="20"/>
      <c r="E5" s="22"/>
      <c r="F5" s="23"/>
      <c r="G5" s="23"/>
      <c r="H5" s="23"/>
      <c r="I5" s="23"/>
      <c r="J5" s="23"/>
      <c r="Q5" s="25"/>
      <c r="R5" s="26"/>
      <c r="S5" s="26"/>
      <c r="T5" s="26"/>
      <c r="U5" s="26"/>
      <c r="V5" s="26"/>
      <c r="W5" s="26"/>
      <c r="X5" s="26"/>
      <c r="Y5" s="26"/>
    </row>
    <row r="6" spans="1:26" s="503" customFormat="1" ht="18.75" customHeight="1" x14ac:dyDescent="0.3">
      <c r="A6" s="559"/>
      <c r="B6" s="678" t="s">
        <v>82</v>
      </c>
      <c r="C6" s="678"/>
      <c r="D6" s="678"/>
      <c r="E6" s="678"/>
      <c r="F6" s="502"/>
      <c r="G6" s="502"/>
      <c r="H6" s="502"/>
      <c r="I6" s="502"/>
      <c r="P6" s="504"/>
      <c r="Q6" s="504"/>
      <c r="R6" s="504"/>
      <c r="S6" s="504"/>
      <c r="T6" s="504"/>
      <c r="U6" s="504"/>
      <c r="V6" s="504"/>
      <c r="W6" s="504"/>
      <c r="X6" s="504"/>
      <c r="Y6" s="504"/>
    </row>
    <row r="7" spans="1:26" ht="30.75" customHeight="1" x14ac:dyDescent="0.3">
      <c r="A7" s="560"/>
      <c r="B7" s="672" t="s">
        <v>230</v>
      </c>
      <c r="C7" s="673"/>
      <c r="D7" s="675" t="s">
        <v>233</v>
      </c>
      <c r="E7" s="676"/>
      <c r="F7" s="502"/>
      <c r="G7" s="502"/>
      <c r="H7" s="502"/>
      <c r="I7" s="502"/>
      <c r="Q7" s="69"/>
      <c r="R7" s="43"/>
      <c r="S7" s="43"/>
      <c r="T7" s="43"/>
      <c r="U7" s="43"/>
      <c r="V7" s="43"/>
      <c r="W7" s="43"/>
      <c r="X7" s="43"/>
      <c r="Y7" s="43"/>
      <c r="Z7" s="286"/>
    </row>
    <row r="8" spans="1:26" s="507" customFormat="1" ht="18.75" customHeight="1" x14ac:dyDescent="0.3">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3">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25">
      <c r="A10" s="508"/>
      <c r="B10" s="508"/>
      <c r="C10" s="508"/>
      <c r="D10" s="508"/>
      <c r="E10" s="508"/>
      <c r="F10" s="509"/>
      <c r="G10" s="510"/>
      <c r="Q10" s="512"/>
      <c r="R10" s="513"/>
      <c r="S10" s="513"/>
      <c r="T10" s="513"/>
      <c r="U10" s="513"/>
      <c r="V10" s="513"/>
      <c r="W10" s="513"/>
      <c r="X10" s="513"/>
      <c r="Y10" s="513"/>
    </row>
    <row r="11" spans="1:26" s="39" customFormat="1" ht="15" customHeight="1" x14ac:dyDescent="0.3">
      <c r="A11" s="97" t="s">
        <v>3</v>
      </c>
      <c r="B11" s="608">
        <v>9650</v>
      </c>
      <c r="C11" s="134">
        <v>1000</v>
      </c>
      <c r="D11" s="608">
        <v>25480</v>
      </c>
      <c r="E11" s="134">
        <v>1000</v>
      </c>
      <c r="H11" s="40"/>
      <c r="I11" s="40"/>
      <c r="J11" s="40"/>
      <c r="K11" s="40"/>
      <c r="L11" s="40"/>
      <c r="M11" s="40"/>
    </row>
    <row r="12" spans="1:26" s="511" customFormat="1" ht="9.9" customHeight="1" x14ac:dyDescent="0.25">
      <c r="A12" s="514"/>
      <c r="B12" s="515"/>
      <c r="C12" s="516"/>
      <c r="D12" s="515"/>
      <c r="E12" s="516"/>
      <c r="F12" s="517"/>
      <c r="I12" s="518"/>
      <c r="Q12" s="21"/>
      <c r="R12" s="177"/>
      <c r="S12" s="177"/>
      <c r="T12" s="177"/>
      <c r="U12" s="177"/>
      <c r="V12" s="177"/>
      <c r="W12" s="177"/>
      <c r="X12" s="177"/>
      <c r="Y12" s="177"/>
    </row>
    <row r="13" spans="1:26" s="33" customFormat="1" ht="15" customHeight="1" x14ac:dyDescent="0.25">
      <c r="A13" s="44" t="s">
        <v>4</v>
      </c>
      <c r="B13" s="607">
        <v>2640</v>
      </c>
      <c r="C13" s="138">
        <v>273.32089552238807</v>
      </c>
      <c r="D13" s="607">
        <v>6860</v>
      </c>
      <c r="E13" s="138">
        <v>269.04210650237417</v>
      </c>
      <c r="H13" s="43"/>
      <c r="I13" s="43"/>
      <c r="J13" s="43"/>
      <c r="K13" s="43"/>
      <c r="L13" s="43"/>
      <c r="M13" s="43"/>
    </row>
    <row r="14" spans="1:26" s="511" customFormat="1" ht="9.9" customHeight="1" x14ac:dyDescent="0.25">
      <c r="A14" s="519"/>
      <c r="B14" s="520"/>
      <c r="C14" s="606"/>
      <c r="D14" s="520"/>
      <c r="E14" s="606"/>
      <c r="F14" s="521"/>
      <c r="G14" s="522"/>
      <c r="Q14" s="512"/>
      <c r="R14" s="513"/>
      <c r="S14" s="513"/>
      <c r="T14" s="513"/>
      <c r="U14" s="513"/>
      <c r="V14" s="513"/>
      <c r="W14" s="513"/>
      <c r="X14" s="513"/>
      <c r="Y14" s="513"/>
    </row>
    <row r="15" spans="1:26" s="527" customFormat="1" ht="15" customHeight="1" x14ac:dyDescent="0.25">
      <c r="A15" s="523" t="s">
        <v>133</v>
      </c>
      <c r="B15" s="524">
        <v>2090</v>
      </c>
      <c r="C15" s="516">
        <v>216.31426202321725</v>
      </c>
      <c r="D15" s="524">
        <v>5720</v>
      </c>
      <c r="E15" s="516">
        <v>224.5810932778715</v>
      </c>
      <c r="F15" s="525"/>
      <c r="G15" s="526"/>
      <c r="Q15" s="21"/>
      <c r="R15" s="177"/>
      <c r="S15" s="177"/>
      <c r="T15" s="177"/>
      <c r="U15" s="177"/>
      <c r="V15" s="177"/>
      <c r="W15" s="177"/>
      <c r="X15" s="177"/>
      <c r="Y15" s="177"/>
    </row>
    <row r="16" spans="1:26" s="527" customFormat="1" ht="15" customHeight="1" x14ac:dyDescent="0.25">
      <c r="A16" s="523" t="s">
        <v>5</v>
      </c>
      <c r="B16" s="524">
        <v>550</v>
      </c>
      <c r="C16" s="516">
        <v>57.00663349917081</v>
      </c>
      <c r="D16" s="524">
        <v>1130</v>
      </c>
      <c r="E16" s="516">
        <v>44.461013224502615</v>
      </c>
      <c r="F16" s="525"/>
      <c r="G16" s="526"/>
      <c r="Q16" s="528"/>
      <c r="R16" s="529"/>
      <c r="S16" s="529"/>
      <c r="T16" s="529"/>
      <c r="U16" s="529"/>
      <c r="V16" s="529"/>
      <c r="W16" s="529"/>
      <c r="X16" s="529"/>
      <c r="Y16" s="529"/>
    </row>
    <row r="17" spans="1:30" s="511" customFormat="1" ht="9.9" customHeight="1" x14ac:dyDescent="0.25">
      <c r="A17" s="530"/>
      <c r="B17" s="606"/>
      <c r="C17" s="606"/>
      <c r="D17" s="606"/>
      <c r="E17" s="606"/>
      <c r="F17" s="531"/>
      <c r="G17" s="527"/>
      <c r="Q17" s="512"/>
      <c r="R17" s="513"/>
      <c r="S17" s="513"/>
      <c r="T17" s="513"/>
      <c r="U17" s="513"/>
      <c r="V17" s="513"/>
      <c r="W17" s="513"/>
      <c r="X17" s="513"/>
      <c r="Y17" s="513"/>
    </row>
    <row r="18" spans="1:30" s="511" customFormat="1" ht="15" customHeight="1" x14ac:dyDescent="0.25">
      <c r="A18" s="519" t="s">
        <v>6</v>
      </c>
      <c r="B18" s="520">
        <v>7010</v>
      </c>
      <c r="C18" s="532">
        <v>726.67910447761199</v>
      </c>
      <c r="D18" s="520">
        <v>18630</v>
      </c>
      <c r="E18" s="532">
        <v>730.95789349762583</v>
      </c>
      <c r="F18" s="521"/>
      <c r="G18" s="522"/>
      <c r="Q18" s="512"/>
      <c r="R18" s="513"/>
      <c r="S18" s="513"/>
      <c r="T18" s="513"/>
      <c r="U18" s="513"/>
      <c r="V18" s="513"/>
      <c r="W18" s="513"/>
      <c r="X18" s="513"/>
      <c r="Y18" s="513"/>
    </row>
    <row r="19" spans="1:30" s="511" customFormat="1" ht="9.9" customHeight="1" x14ac:dyDescent="0.25">
      <c r="A19" s="519"/>
      <c r="B19" s="520"/>
      <c r="C19" s="520"/>
      <c r="D19" s="520"/>
      <c r="E19" s="520"/>
      <c r="F19" s="521"/>
      <c r="G19" s="522"/>
      <c r="Q19" s="20"/>
      <c r="R19" s="177"/>
      <c r="S19" s="177"/>
      <c r="T19" s="177"/>
      <c r="U19" s="177"/>
      <c r="V19" s="177"/>
      <c r="W19" s="177"/>
      <c r="X19" s="177"/>
      <c r="Y19" s="177"/>
    </row>
    <row r="20" spans="1:30" s="536" customFormat="1" ht="15" customHeight="1" x14ac:dyDescent="0.25">
      <c r="A20" s="533" t="s">
        <v>7</v>
      </c>
      <c r="B20" s="524">
        <v>920</v>
      </c>
      <c r="C20" s="516">
        <v>95.66749585406302</v>
      </c>
      <c r="D20" s="524">
        <v>2570</v>
      </c>
      <c r="E20" s="516">
        <v>100.8907899383903</v>
      </c>
      <c r="F20" s="534"/>
      <c r="G20" s="535"/>
      <c r="Q20" s="76"/>
      <c r="R20" s="57"/>
      <c r="S20" s="57"/>
      <c r="T20" s="57"/>
      <c r="U20" s="57"/>
      <c r="V20" s="57"/>
      <c r="W20" s="57"/>
      <c r="X20" s="57"/>
      <c r="Y20" s="57"/>
    </row>
    <row r="21" spans="1:30" s="536" customFormat="1" ht="15" customHeight="1" x14ac:dyDescent="0.25">
      <c r="A21" s="533" t="s">
        <v>8</v>
      </c>
      <c r="B21" s="524">
        <v>2640</v>
      </c>
      <c r="C21" s="516">
        <v>273.83913764510783</v>
      </c>
      <c r="D21" s="524">
        <v>6340</v>
      </c>
      <c r="E21" s="516">
        <v>248.79331318918494</v>
      </c>
      <c r="F21" s="534"/>
      <c r="G21" s="535"/>
      <c r="Q21" s="143"/>
      <c r="R21" s="537"/>
      <c r="S21" s="537"/>
      <c r="T21" s="537"/>
      <c r="U21" s="537"/>
      <c r="V21" s="537"/>
      <c r="W21" s="537"/>
      <c r="X21" s="537"/>
      <c r="Y21" s="537"/>
    </row>
    <row r="22" spans="1:30" s="511" customFormat="1" ht="15" customHeight="1" x14ac:dyDescent="0.25">
      <c r="A22" s="523" t="s">
        <v>84</v>
      </c>
      <c r="B22" s="524">
        <v>2350</v>
      </c>
      <c r="C22" s="516">
        <v>243.78109452736319</v>
      </c>
      <c r="D22" s="524">
        <v>6270</v>
      </c>
      <c r="E22" s="516">
        <v>246.12486755876466</v>
      </c>
      <c r="F22" s="534"/>
      <c r="G22" s="535"/>
      <c r="H22" s="536"/>
      <c r="Q22" s="512"/>
      <c r="R22" s="513"/>
      <c r="S22" s="513"/>
      <c r="T22" s="513"/>
      <c r="U22" s="513"/>
      <c r="V22" s="513"/>
      <c r="W22" s="513"/>
      <c r="X22" s="513"/>
      <c r="Y22" s="513"/>
    </row>
    <row r="23" spans="1:30" s="536" customFormat="1" ht="15" customHeight="1" x14ac:dyDescent="0.25">
      <c r="A23" s="538" t="s">
        <v>9</v>
      </c>
      <c r="B23" s="524">
        <v>1090</v>
      </c>
      <c r="C23" s="516">
        <v>113.39137645107795</v>
      </c>
      <c r="D23" s="524">
        <v>3440</v>
      </c>
      <c r="E23" s="516">
        <v>135.14892281128596</v>
      </c>
      <c r="F23" s="534"/>
      <c r="G23" s="535"/>
      <c r="Q23" s="79"/>
      <c r="R23" s="51"/>
      <c r="S23" s="51"/>
      <c r="T23" s="51"/>
      <c r="U23" s="51"/>
      <c r="V23" s="51"/>
      <c r="W23" s="51"/>
      <c r="X23" s="51"/>
      <c r="Y23" s="51"/>
    </row>
    <row r="24" spans="1:30" s="511" customFormat="1" ht="9.9" customHeight="1" x14ac:dyDescent="0.25">
      <c r="A24" s="530"/>
      <c r="B24" s="524"/>
      <c r="C24" s="524"/>
      <c r="D24" s="524"/>
      <c r="E24" s="524"/>
      <c r="F24" s="534"/>
      <c r="G24" s="535"/>
      <c r="H24" s="536"/>
      <c r="Q24" s="528"/>
      <c r="R24" s="529"/>
      <c r="S24" s="529"/>
      <c r="T24" s="529"/>
      <c r="U24" s="529"/>
      <c r="V24" s="529"/>
      <c r="W24" s="529"/>
      <c r="X24" s="529"/>
      <c r="Y24" s="529"/>
    </row>
    <row r="25" spans="1:30" s="511" customFormat="1" ht="15" customHeight="1" x14ac:dyDescent="0.25">
      <c r="A25" s="519" t="s">
        <v>10</v>
      </c>
      <c r="B25" s="520"/>
      <c r="C25" s="520"/>
      <c r="D25" s="520"/>
      <c r="E25" s="520"/>
      <c r="F25" s="534"/>
      <c r="G25" s="535"/>
      <c r="H25" s="536"/>
      <c r="Q25" s="528"/>
      <c r="R25" s="529"/>
      <c r="S25" s="529"/>
      <c r="T25" s="529"/>
      <c r="U25" s="529"/>
      <c r="V25" s="529"/>
      <c r="W25" s="529"/>
      <c r="X25" s="529"/>
      <c r="Y25" s="529"/>
    </row>
    <row r="26" spans="1:30" s="511" customFormat="1" ht="9.9" customHeight="1" x14ac:dyDescent="0.25">
      <c r="A26" s="530"/>
      <c r="B26" s="524"/>
      <c r="C26" s="524"/>
      <c r="D26" s="524"/>
      <c r="E26" s="524"/>
      <c r="F26" s="534"/>
      <c r="G26" s="535"/>
      <c r="H26" s="536"/>
      <c r="Q26" s="21"/>
      <c r="R26" s="177"/>
      <c r="S26" s="177"/>
      <c r="T26" s="177"/>
      <c r="U26" s="177"/>
      <c r="V26" s="177"/>
      <c r="W26" s="177"/>
      <c r="X26" s="177"/>
      <c r="Y26" s="177"/>
    </row>
    <row r="27" spans="1:30" s="511" customFormat="1" ht="15" customHeight="1" x14ac:dyDescent="0.25">
      <c r="A27" s="539" t="s">
        <v>11</v>
      </c>
      <c r="B27" s="524">
        <v>5750</v>
      </c>
      <c r="C27" s="516">
        <v>595.46019900497515</v>
      </c>
      <c r="D27" s="524">
        <v>15030</v>
      </c>
      <c r="E27" s="516">
        <v>589.80496801789423</v>
      </c>
      <c r="F27" s="534"/>
      <c r="G27" s="535"/>
      <c r="H27" s="536"/>
      <c r="Q27" s="20"/>
      <c r="R27" s="177"/>
      <c r="S27" s="177"/>
      <c r="T27" s="177"/>
      <c r="U27" s="177"/>
      <c r="V27" s="177"/>
      <c r="W27" s="177"/>
      <c r="X27" s="177"/>
      <c r="Y27" s="177"/>
    </row>
    <row r="28" spans="1:30" s="511" customFormat="1" ht="15" customHeight="1" x14ac:dyDescent="0.25">
      <c r="A28" s="539" t="s">
        <v>12</v>
      </c>
      <c r="B28" s="524">
        <v>1830</v>
      </c>
      <c r="C28" s="516">
        <v>189.36567164179104</v>
      </c>
      <c r="D28" s="524">
        <v>4540</v>
      </c>
      <c r="E28" s="516">
        <v>178.04026213554133</v>
      </c>
      <c r="F28" s="534"/>
      <c r="G28" s="535"/>
      <c r="H28" s="536"/>
      <c r="Q28" s="512"/>
      <c r="R28" s="513"/>
      <c r="S28" s="513"/>
      <c r="T28" s="513"/>
      <c r="U28" s="513"/>
      <c r="V28" s="513"/>
      <c r="W28" s="513"/>
      <c r="X28" s="513"/>
      <c r="Y28" s="513"/>
    </row>
    <row r="29" spans="1:30" s="511" customFormat="1" ht="15" customHeight="1" x14ac:dyDescent="0.25">
      <c r="A29" s="539" t="s">
        <v>13</v>
      </c>
      <c r="B29" s="524">
        <v>2080</v>
      </c>
      <c r="C29" s="516">
        <v>215.17412935323381</v>
      </c>
      <c r="D29" s="524">
        <v>5920</v>
      </c>
      <c r="E29" s="516">
        <v>232.15476984656439</v>
      </c>
      <c r="F29" s="534"/>
      <c r="G29" s="535"/>
      <c r="H29" s="536"/>
      <c r="Q29" s="528"/>
      <c r="R29" s="529"/>
      <c r="S29" s="529"/>
      <c r="T29" s="529"/>
      <c r="U29" s="529"/>
      <c r="V29" s="529"/>
      <c r="W29" s="529"/>
      <c r="X29" s="529"/>
      <c r="Y29" s="529"/>
    </row>
    <row r="30" spans="1:30" s="176" customFormat="1" ht="5.0999999999999996" customHeight="1" x14ac:dyDescent="0.25">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25">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25">
      <c r="A32" s="679" t="s">
        <v>160</v>
      </c>
      <c r="B32" s="679"/>
      <c r="C32" s="679"/>
      <c r="D32" s="679"/>
      <c r="E32" s="679"/>
      <c r="F32" s="160"/>
      <c r="G32" s="160"/>
      <c r="H32" s="160"/>
      <c r="I32" s="160"/>
      <c r="J32" s="95"/>
      <c r="K32" s="95"/>
      <c r="T32" s="135"/>
      <c r="U32" s="546"/>
      <c r="V32" s="546"/>
      <c r="W32" s="546"/>
      <c r="X32" s="546"/>
      <c r="Y32" s="546"/>
      <c r="Z32" s="546"/>
      <c r="AA32" s="546"/>
      <c r="AB32" s="546"/>
      <c r="AC32" s="95"/>
    </row>
    <row r="33" spans="1:29" s="176" customFormat="1" ht="21.9" customHeight="1" x14ac:dyDescent="0.25">
      <c r="A33" s="680" t="s">
        <v>129</v>
      </c>
      <c r="B33" s="680"/>
      <c r="C33" s="680"/>
      <c r="D33" s="680"/>
      <c r="E33" s="680"/>
      <c r="F33" s="160"/>
      <c r="G33" s="160"/>
      <c r="H33" s="160"/>
      <c r="I33" s="160"/>
      <c r="J33" s="95"/>
      <c r="K33" s="95"/>
      <c r="T33" s="135"/>
      <c r="U33" s="546"/>
      <c r="V33" s="546"/>
      <c r="W33" s="546"/>
      <c r="X33" s="546"/>
      <c r="Y33" s="546"/>
      <c r="Z33" s="546"/>
      <c r="AA33" s="546"/>
      <c r="AB33" s="546"/>
      <c r="AC33" s="95"/>
    </row>
    <row r="34" spans="1:29" s="176" customFormat="1" ht="12" customHeight="1" x14ac:dyDescent="0.25">
      <c r="A34" s="681" t="s">
        <v>168</v>
      </c>
      <c r="B34" s="681"/>
      <c r="C34" s="681"/>
      <c r="D34" s="681"/>
      <c r="E34" s="681"/>
      <c r="F34" s="547"/>
      <c r="G34" s="547"/>
      <c r="H34" s="547"/>
      <c r="I34" s="547"/>
      <c r="J34" s="95"/>
      <c r="K34" s="95"/>
      <c r="T34" s="528"/>
      <c r="U34" s="529"/>
      <c r="V34" s="529"/>
      <c r="W34" s="529"/>
      <c r="X34" s="529"/>
      <c r="Y34" s="529"/>
      <c r="Z34" s="529"/>
      <c r="AA34" s="529"/>
      <c r="AB34" s="529"/>
      <c r="AC34" s="95"/>
    </row>
    <row r="35" spans="1:29" x14ac:dyDescent="0.3">
      <c r="A35" s="677"/>
      <c r="B35" s="677"/>
      <c r="C35" s="677"/>
      <c r="D35" s="677"/>
      <c r="E35" s="677"/>
      <c r="F35" s="548"/>
      <c r="P35" s="31"/>
      <c r="Q35" s="32"/>
      <c r="R35" s="32"/>
      <c r="S35" s="32"/>
      <c r="T35" s="32"/>
      <c r="U35" s="32"/>
      <c r="V35" s="32"/>
      <c r="W35" s="32"/>
      <c r="X35" s="32"/>
      <c r="Y35" s="286"/>
    </row>
    <row r="36" spans="1:29" hidden="1" x14ac:dyDescent="0.3">
      <c r="A36" s="674" t="s">
        <v>105</v>
      </c>
      <c r="B36" s="674"/>
      <c r="C36" s="674"/>
      <c r="D36" s="674"/>
      <c r="E36" s="674"/>
      <c r="F36" s="548"/>
      <c r="P36" s="31"/>
      <c r="Q36" s="32"/>
      <c r="R36" s="32"/>
      <c r="S36" s="32"/>
      <c r="T36" s="32"/>
      <c r="U36" s="32"/>
      <c r="V36" s="32"/>
      <c r="W36" s="32"/>
      <c r="X36" s="32"/>
      <c r="Y36" s="286"/>
    </row>
    <row r="37" spans="1:29" ht="18" x14ac:dyDescent="0.3">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3">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3">
      <c r="A39" s="553"/>
      <c r="B39" s="553"/>
      <c r="C39" s="553"/>
      <c r="D39" s="553"/>
      <c r="E39" s="553"/>
      <c r="F39" s="548"/>
      <c r="H39" s="552"/>
      <c r="M39" s="31"/>
      <c r="N39" s="32"/>
      <c r="O39" s="32"/>
      <c r="P39" s="32"/>
      <c r="Q39" s="32"/>
      <c r="R39" s="32"/>
      <c r="S39" s="32"/>
      <c r="T39" s="32"/>
      <c r="U39" s="32"/>
      <c r="V39" s="286"/>
    </row>
    <row r="40" spans="1:29" ht="15" customHeight="1" x14ac:dyDescent="0.3">
      <c r="A40" s="279"/>
      <c r="B40" s="279"/>
      <c r="C40" s="279"/>
      <c r="D40" s="279"/>
      <c r="E40" s="279"/>
      <c r="F40" s="548"/>
      <c r="H40" s="552"/>
      <c r="M40" s="31"/>
      <c r="N40" s="32"/>
      <c r="O40" s="32"/>
      <c r="P40" s="32"/>
      <c r="Q40" s="32"/>
      <c r="R40" s="32"/>
      <c r="S40" s="32"/>
      <c r="T40" s="32"/>
      <c r="U40" s="32"/>
      <c r="V40" s="286"/>
    </row>
    <row r="41" spans="1:29" ht="15.6" x14ac:dyDescent="0.3">
      <c r="A41" s="553"/>
      <c r="B41" s="553"/>
      <c r="C41" s="553"/>
      <c r="D41" s="553"/>
      <c r="E41" s="553"/>
      <c r="F41" s="553"/>
      <c r="G41" s="553"/>
      <c r="H41" s="552"/>
      <c r="M41" s="69"/>
      <c r="N41" s="43"/>
      <c r="O41" s="43"/>
      <c r="P41" s="43"/>
      <c r="Q41" s="43"/>
      <c r="R41" s="43"/>
      <c r="S41" s="43"/>
      <c r="T41" s="43"/>
      <c r="U41" s="43"/>
      <c r="V41" s="286"/>
    </row>
    <row r="42" spans="1:29" x14ac:dyDescent="0.3">
      <c r="A42" s="279"/>
      <c r="B42" s="279"/>
      <c r="C42" s="279"/>
      <c r="D42" s="279"/>
      <c r="E42" s="279"/>
      <c r="F42" s="279"/>
      <c r="G42" s="279"/>
      <c r="H42" s="552"/>
      <c r="M42" s="69"/>
      <c r="N42" s="43"/>
      <c r="O42" s="43"/>
      <c r="P42" s="43"/>
      <c r="Q42" s="43"/>
      <c r="R42" s="43"/>
      <c r="S42" s="43"/>
      <c r="T42" s="43"/>
      <c r="U42" s="43"/>
      <c r="V42" s="286"/>
    </row>
    <row r="43" spans="1:29" x14ac:dyDescent="0.3">
      <c r="A43" s="279"/>
      <c r="B43" s="279"/>
      <c r="C43" s="279"/>
      <c r="D43" s="279"/>
      <c r="E43" s="279"/>
      <c r="F43" s="279"/>
      <c r="G43" s="279"/>
      <c r="H43" s="552"/>
      <c r="M43" s="286"/>
      <c r="N43" s="286"/>
      <c r="O43" s="286"/>
      <c r="P43" s="286"/>
      <c r="Q43" s="286"/>
      <c r="R43" s="286"/>
      <c r="S43" s="286"/>
      <c r="T43" s="286"/>
      <c r="U43" s="286"/>
      <c r="V43" s="286"/>
    </row>
    <row r="44" spans="1:29" x14ac:dyDescent="0.3">
      <c r="A44" s="279"/>
      <c r="B44" s="279"/>
      <c r="C44" s="279"/>
      <c r="D44" s="279"/>
      <c r="E44" s="279"/>
      <c r="F44" s="279"/>
      <c r="G44" s="279"/>
      <c r="H44" s="552"/>
      <c r="M44" s="286"/>
      <c r="N44" s="286"/>
      <c r="O44" s="286"/>
      <c r="P44" s="286"/>
      <c r="Q44" s="286"/>
      <c r="R44" s="286"/>
      <c r="S44" s="286"/>
      <c r="T44" s="286"/>
      <c r="U44" s="286"/>
      <c r="V44" s="286"/>
    </row>
    <row r="45" spans="1:29" x14ac:dyDescent="0.3">
      <c r="A45" s="279"/>
      <c r="B45" s="279"/>
      <c r="C45" s="279"/>
      <c r="D45" s="279"/>
      <c r="E45" s="279"/>
      <c r="F45" s="279"/>
      <c r="G45" s="279"/>
      <c r="H45" s="552"/>
      <c r="M45" s="286"/>
      <c r="N45" s="286"/>
      <c r="O45" s="286"/>
      <c r="P45" s="286"/>
      <c r="Q45" s="286"/>
      <c r="R45" s="286"/>
      <c r="S45" s="286"/>
      <c r="T45" s="286"/>
      <c r="U45" s="286"/>
      <c r="V45" s="286"/>
    </row>
    <row r="46" spans="1:29" x14ac:dyDescent="0.3">
      <c r="A46" s="279"/>
      <c r="B46" s="279"/>
      <c r="C46" s="279"/>
      <c r="D46" s="279"/>
      <c r="E46" s="279"/>
      <c r="F46" s="279"/>
      <c r="G46" s="279"/>
      <c r="H46" s="552"/>
      <c r="M46" s="286"/>
      <c r="N46" s="286"/>
      <c r="O46" s="286"/>
      <c r="P46" s="286"/>
      <c r="Q46" s="286"/>
      <c r="R46" s="286"/>
      <c r="S46" s="286"/>
      <c r="T46" s="286"/>
      <c r="U46" s="286"/>
      <c r="V46" s="286"/>
    </row>
    <row r="47" spans="1:29" x14ac:dyDescent="0.3">
      <c r="A47" s="279"/>
      <c r="B47" s="279"/>
      <c r="C47" s="279"/>
      <c r="D47" s="279"/>
      <c r="E47" s="279"/>
      <c r="F47" s="279"/>
      <c r="G47" s="279"/>
      <c r="H47" s="552"/>
      <c r="M47" s="286"/>
      <c r="N47" s="286"/>
      <c r="O47" s="286"/>
      <c r="P47" s="286"/>
      <c r="Q47" s="286"/>
      <c r="R47" s="286"/>
      <c r="S47" s="286"/>
      <c r="T47" s="286"/>
      <c r="U47" s="286"/>
      <c r="V47" s="286"/>
    </row>
    <row r="48" spans="1:29" x14ac:dyDescent="0.3">
      <c r="A48" s="279"/>
      <c r="B48" s="279"/>
      <c r="C48" s="279"/>
      <c r="D48" s="279"/>
      <c r="E48" s="279"/>
      <c r="F48" s="279"/>
      <c r="G48" s="279"/>
      <c r="H48" s="552"/>
      <c r="M48" s="286"/>
      <c r="N48" s="286"/>
      <c r="O48" s="286"/>
      <c r="P48" s="286"/>
      <c r="Q48" s="286"/>
      <c r="R48" s="286"/>
      <c r="S48" s="286"/>
      <c r="T48" s="286"/>
      <c r="U48" s="286"/>
      <c r="V48" s="286"/>
    </row>
    <row r="49" spans="1:25" x14ac:dyDescent="0.3">
      <c r="A49" s="279"/>
      <c r="B49" s="279"/>
      <c r="C49" s="279"/>
      <c r="D49" s="279"/>
      <c r="E49" s="279"/>
      <c r="F49" s="279"/>
      <c r="G49" s="279"/>
      <c r="H49" s="552"/>
      <c r="M49" s="286"/>
      <c r="N49" s="286"/>
      <c r="O49" s="286"/>
      <c r="P49" s="286"/>
      <c r="Q49" s="286"/>
      <c r="R49" s="286"/>
      <c r="S49" s="286"/>
      <c r="T49" s="286"/>
      <c r="U49" s="286"/>
      <c r="V49" s="286"/>
    </row>
    <row r="50" spans="1:25" x14ac:dyDescent="0.3">
      <c r="A50" s="279"/>
      <c r="B50" s="279"/>
      <c r="C50" s="279"/>
      <c r="D50" s="279"/>
      <c r="E50" s="279"/>
      <c r="F50" s="279"/>
      <c r="G50" s="279"/>
      <c r="H50" s="552"/>
      <c r="M50" s="286"/>
      <c r="N50" s="286"/>
      <c r="O50" s="286"/>
      <c r="P50" s="286"/>
      <c r="Q50" s="286"/>
      <c r="R50" s="286"/>
      <c r="S50" s="286"/>
      <c r="T50" s="286"/>
      <c r="U50" s="286"/>
      <c r="V50" s="286"/>
    </row>
    <row r="51" spans="1:25" x14ac:dyDescent="0.3">
      <c r="A51" s="279"/>
      <c r="B51" s="279"/>
      <c r="C51" s="279"/>
      <c r="D51" s="279"/>
      <c r="E51" s="279"/>
      <c r="F51" s="279"/>
      <c r="G51" s="279"/>
      <c r="H51" s="552"/>
      <c r="M51" s="286"/>
      <c r="N51" s="286"/>
      <c r="O51" s="286"/>
      <c r="P51" s="286"/>
      <c r="Q51" s="286"/>
      <c r="R51" s="286"/>
      <c r="S51" s="286"/>
      <c r="T51" s="286"/>
      <c r="U51" s="286"/>
      <c r="V51" s="286"/>
    </row>
    <row r="52" spans="1:25" x14ac:dyDescent="0.3">
      <c r="A52" s="554"/>
      <c r="B52" s="554"/>
      <c r="C52" s="554"/>
      <c r="D52" s="554"/>
      <c r="E52" s="554"/>
      <c r="F52" s="554"/>
      <c r="G52" s="554"/>
      <c r="H52" s="552"/>
      <c r="M52" s="286"/>
      <c r="N52" s="286"/>
      <c r="O52" s="286"/>
      <c r="P52" s="286"/>
      <c r="Q52" s="286"/>
      <c r="R52" s="286"/>
      <c r="S52" s="286"/>
      <c r="T52" s="286"/>
      <c r="U52" s="286"/>
      <c r="V52" s="286"/>
    </row>
    <row r="53" spans="1:25" x14ac:dyDescent="0.3">
      <c r="A53" s="554"/>
      <c r="B53" s="554"/>
      <c r="C53" s="554"/>
      <c r="D53" s="554"/>
      <c r="E53" s="554"/>
      <c r="F53" s="554"/>
      <c r="G53" s="554"/>
      <c r="H53" s="552"/>
      <c r="M53" s="286"/>
      <c r="N53" s="286"/>
      <c r="O53" s="286"/>
      <c r="P53" s="286"/>
      <c r="Q53" s="286"/>
      <c r="R53" s="286"/>
      <c r="S53" s="286"/>
      <c r="T53" s="286"/>
      <c r="U53" s="286"/>
      <c r="V53" s="286"/>
    </row>
    <row r="54" spans="1:25" x14ac:dyDescent="0.3">
      <c r="A54" s="554"/>
      <c r="B54" s="554"/>
      <c r="C54" s="554"/>
      <c r="D54" s="554"/>
      <c r="E54" s="554"/>
      <c r="F54" s="554"/>
      <c r="G54" s="554"/>
      <c r="H54" s="552"/>
      <c r="M54" s="286"/>
      <c r="N54" s="286"/>
      <c r="O54" s="286"/>
      <c r="P54" s="286"/>
      <c r="Q54" s="286"/>
      <c r="R54" s="286"/>
      <c r="S54" s="286"/>
      <c r="T54" s="286"/>
      <c r="U54" s="286"/>
      <c r="V54" s="286"/>
    </row>
    <row r="55" spans="1:25" x14ac:dyDescent="0.3">
      <c r="A55" s="554"/>
      <c r="B55" s="554"/>
      <c r="C55" s="554"/>
      <c r="D55" s="554"/>
      <c r="E55" s="554"/>
      <c r="F55" s="554"/>
      <c r="G55" s="554"/>
      <c r="H55" s="552"/>
      <c r="M55" s="286"/>
      <c r="N55" s="286"/>
      <c r="O55" s="286"/>
      <c r="P55" s="286"/>
      <c r="Q55" s="286"/>
      <c r="R55" s="286"/>
      <c r="S55" s="286"/>
      <c r="T55" s="286"/>
      <c r="U55" s="286"/>
      <c r="V55" s="286"/>
    </row>
    <row r="56" spans="1:25" x14ac:dyDescent="0.3">
      <c r="A56" s="554"/>
      <c r="B56" s="554"/>
      <c r="C56" s="554"/>
      <c r="D56" s="554"/>
      <c r="E56" s="554"/>
      <c r="F56" s="554"/>
      <c r="G56" s="554"/>
      <c r="H56" s="552"/>
      <c r="M56" s="286"/>
      <c r="N56" s="286"/>
      <c r="O56" s="286"/>
      <c r="P56" s="286"/>
      <c r="Q56" s="286"/>
      <c r="R56" s="286"/>
      <c r="S56" s="286"/>
      <c r="T56" s="286"/>
      <c r="U56" s="286"/>
      <c r="V56" s="286"/>
    </row>
    <row r="57" spans="1:25" x14ac:dyDescent="0.3">
      <c r="A57" s="555"/>
      <c r="B57" s="555"/>
      <c r="C57" s="555"/>
      <c r="D57" s="555"/>
      <c r="E57" s="555"/>
      <c r="F57" s="555"/>
      <c r="G57" s="555"/>
      <c r="H57" s="552"/>
      <c r="M57" s="286"/>
      <c r="N57" s="286"/>
      <c r="O57" s="286"/>
      <c r="P57" s="286"/>
      <c r="Q57" s="286"/>
      <c r="R57" s="286"/>
      <c r="S57" s="286"/>
      <c r="T57" s="286"/>
      <c r="U57" s="286"/>
      <c r="V57" s="286"/>
    </row>
    <row r="58" spans="1:25" ht="9" customHeight="1" x14ac:dyDescent="0.3">
      <c r="F58" s="555"/>
      <c r="G58" s="555"/>
      <c r="H58" s="555"/>
      <c r="I58" s="555"/>
      <c r="J58" s="555"/>
      <c r="K58" s="555"/>
      <c r="P58" s="286"/>
      <c r="Q58" s="286"/>
      <c r="R58" s="286"/>
      <c r="S58" s="286"/>
      <c r="T58" s="286"/>
      <c r="U58" s="286"/>
      <c r="V58" s="286"/>
      <c r="W58" s="286"/>
      <c r="X58" s="286"/>
      <c r="Y58" s="286"/>
    </row>
    <row r="59" spans="1:25" x14ac:dyDescent="0.3">
      <c r="F59" s="557"/>
      <c r="G59" s="557"/>
      <c r="H59" s="558"/>
      <c r="I59" s="558"/>
      <c r="J59" s="558"/>
      <c r="K59" s="558"/>
      <c r="P59" s="286"/>
      <c r="Q59" s="286"/>
      <c r="R59" s="286"/>
      <c r="S59" s="286"/>
      <c r="T59" s="286"/>
      <c r="U59" s="286"/>
      <c r="V59" s="286"/>
      <c r="W59" s="286"/>
      <c r="X59" s="286"/>
      <c r="Y59" s="286"/>
    </row>
    <row r="60" spans="1:25" x14ac:dyDescent="0.3">
      <c r="C60" s="548"/>
      <c r="D60" s="548"/>
      <c r="E60" s="548"/>
      <c r="F60" s="548"/>
      <c r="G60" s="286"/>
      <c r="H60" s="286"/>
      <c r="I60" s="286"/>
      <c r="P60" s="286"/>
      <c r="Q60" s="286"/>
      <c r="R60" s="286"/>
      <c r="S60" s="286"/>
      <c r="T60" s="286"/>
      <c r="U60" s="286"/>
      <c r="V60" s="286"/>
      <c r="W60" s="286"/>
      <c r="X60" s="286"/>
      <c r="Y60" s="286"/>
    </row>
    <row r="61" spans="1:25" x14ac:dyDescent="0.3">
      <c r="C61" s="548"/>
      <c r="D61" s="548"/>
      <c r="E61" s="548"/>
      <c r="F61" s="548"/>
      <c r="G61" s="286"/>
      <c r="H61" s="286"/>
      <c r="I61" s="286"/>
      <c r="P61" s="286"/>
      <c r="Q61" s="286"/>
      <c r="R61" s="286"/>
      <c r="S61" s="286"/>
      <c r="T61" s="286"/>
      <c r="U61" s="286"/>
      <c r="V61" s="286"/>
      <c r="W61" s="286"/>
      <c r="X61" s="286"/>
      <c r="Y61" s="286"/>
    </row>
    <row r="62" spans="1:25" x14ac:dyDescent="0.3">
      <c r="C62" s="548"/>
      <c r="D62" s="548"/>
      <c r="E62" s="548"/>
      <c r="F62" s="548"/>
      <c r="G62" s="286"/>
      <c r="H62" s="286"/>
      <c r="I62" s="286"/>
      <c r="P62" s="286"/>
      <c r="Q62" s="286"/>
      <c r="R62" s="286"/>
      <c r="S62" s="286"/>
      <c r="T62" s="286"/>
      <c r="U62" s="286"/>
      <c r="V62" s="286"/>
      <c r="W62" s="286"/>
      <c r="X62" s="286"/>
      <c r="Y62" s="286"/>
    </row>
    <row r="63" spans="1:25" x14ac:dyDescent="0.3">
      <c r="C63" s="548"/>
      <c r="D63" s="548"/>
      <c r="E63" s="548"/>
      <c r="F63" s="548"/>
      <c r="G63" s="286"/>
      <c r="H63" s="286"/>
      <c r="I63" s="286"/>
      <c r="P63" s="286"/>
      <c r="Q63" s="286"/>
      <c r="R63" s="286"/>
      <c r="S63" s="286"/>
      <c r="T63" s="286"/>
      <c r="U63" s="286"/>
      <c r="V63" s="286"/>
      <c r="W63" s="286"/>
      <c r="X63" s="286"/>
      <c r="Y63" s="286"/>
    </row>
    <row r="64" spans="1:25" x14ac:dyDescent="0.3">
      <c r="C64" s="548"/>
      <c r="D64" s="548"/>
      <c r="E64" s="548"/>
      <c r="F64" s="548"/>
      <c r="G64" s="286"/>
      <c r="H64" s="286"/>
      <c r="I64" s="286"/>
      <c r="P64" s="286"/>
      <c r="Q64" s="286"/>
      <c r="R64" s="286"/>
      <c r="S64" s="286"/>
      <c r="T64" s="286"/>
      <c r="U64" s="286"/>
      <c r="V64" s="286"/>
      <c r="W64" s="286"/>
      <c r="X64" s="286"/>
      <c r="Y64" s="286"/>
    </row>
    <row r="65" spans="3:25" x14ac:dyDescent="0.3">
      <c r="C65" s="548"/>
      <c r="D65" s="548"/>
      <c r="E65" s="548"/>
      <c r="F65" s="548"/>
      <c r="G65" s="286"/>
      <c r="H65" s="286"/>
      <c r="I65" s="286"/>
      <c r="P65" s="286"/>
      <c r="Q65" s="286"/>
      <c r="R65" s="286"/>
      <c r="S65" s="286"/>
      <c r="T65" s="286"/>
      <c r="U65" s="286"/>
      <c r="V65" s="286"/>
      <c r="W65" s="286"/>
      <c r="X65" s="286"/>
      <c r="Y65" s="286"/>
    </row>
    <row r="66" spans="3:25" x14ac:dyDescent="0.3">
      <c r="C66" s="548"/>
      <c r="D66" s="548"/>
      <c r="E66" s="548"/>
      <c r="F66" s="548"/>
      <c r="G66" s="286"/>
      <c r="H66" s="286"/>
      <c r="I66" s="286"/>
      <c r="P66" s="286"/>
      <c r="Q66" s="286"/>
      <c r="R66" s="286"/>
      <c r="S66" s="286"/>
      <c r="T66" s="286"/>
      <c r="U66" s="286"/>
      <c r="V66" s="286"/>
      <c r="W66" s="286"/>
      <c r="X66" s="286"/>
      <c r="Y66" s="286"/>
    </row>
    <row r="67" spans="3:25" x14ac:dyDescent="0.3">
      <c r="C67" s="548"/>
      <c r="D67" s="548"/>
      <c r="E67" s="548"/>
      <c r="F67" s="548"/>
      <c r="G67" s="286"/>
      <c r="H67" s="286"/>
      <c r="I67" s="286"/>
      <c r="P67" s="286"/>
      <c r="Q67" s="286"/>
      <c r="R67" s="286"/>
      <c r="S67" s="286"/>
      <c r="T67" s="286"/>
      <c r="U67" s="286"/>
      <c r="V67" s="286"/>
      <c r="W67" s="286"/>
      <c r="X67" s="286"/>
      <c r="Y67" s="286"/>
    </row>
    <row r="68" spans="3:25" x14ac:dyDescent="0.3">
      <c r="C68" s="548"/>
      <c r="D68" s="548"/>
      <c r="E68" s="548"/>
      <c r="F68" s="548"/>
      <c r="G68" s="286"/>
      <c r="H68" s="286"/>
      <c r="I68" s="286"/>
      <c r="P68" s="286"/>
      <c r="Q68" s="286"/>
      <c r="R68" s="286"/>
      <c r="S68" s="286"/>
      <c r="T68" s="286"/>
      <c r="U68" s="286"/>
      <c r="V68" s="286"/>
      <c r="W68" s="286"/>
      <c r="X68" s="286"/>
      <c r="Y68" s="286"/>
    </row>
    <row r="69" spans="3:25" x14ac:dyDescent="0.3">
      <c r="C69" s="548"/>
      <c r="D69" s="548"/>
      <c r="E69" s="548"/>
      <c r="F69" s="548"/>
      <c r="G69" s="286"/>
      <c r="H69" s="286"/>
      <c r="I69" s="286"/>
      <c r="P69" s="286"/>
      <c r="Q69" s="286"/>
      <c r="R69" s="286"/>
      <c r="S69" s="286"/>
      <c r="T69" s="286"/>
      <c r="U69" s="286"/>
      <c r="V69" s="286"/>
      <c r="W69" s="286"/>
      <c r="X69" s="286"/>
      <c r="Y69" s="286"/>
    </row>
    <row r="70" spans="3:25" x14ac:dyDescent="0.3">
      <c r="C70" s="548"/>
      <c r="D70" s="548"/>
      <c r="E70" s="548"/>
      <c r="F70" s="548"/>
      <c r="G70" s="286"/>
      <c r="H70" s="286"/>
      <c r="I70" s="286"/>
      <c r="P70" s="286"/>
      <c r="Q70" s="286"/>
      <c r="R70" s="286"/>
      <c r="S70" s="286"/>
      <c r="T70" s="286"/>
      <c r="U70" s="286"/>
      <c r="V70" s="286"/>
      <c r="W70" s="286"/>
      <c r="X70" s="286"/>
      <c r="Y70" s="286"/>
    </row>
    <row r="71" spans="3:25" x14ac:dyDescent="0.3">
      <c r="C71" s="548"/>
      <c r="D71" s="548"/>
      <c r="E71" s="548"/>
      <c r="F71" s="548"/>
      <c r="G71" s="286"/>
      <c r="H71" s="286"/>
      <c r="I71" s="286"/>
      <c r="P71" s="286"/>
      <c r="Q71" s="286"/>
      <c r="R71" s="286"/>
      <c r="S71" s="286"/>
      <c r="T71" s="286"/>
      <c r="U71" s="286"/>
      <c r="V71" s="286"/>
      <c r="W71" s="286"/>
      <c r="X71" s="286"/>
      <c r="Y71" s="286"/>
    </row>
    <row r="72" spans="3:25" x14ac:dyDescent="0.3">
      <c r="C72" s="548"/>
      <c r="D72" s="548"/>
      <c r="E72" s="548"/>
      <c r="F72" s="548"/>
      <c r="G72" s="286"/>
      <c r="H72" s="286"/>
      <c r="I72" s="286"/>
      <c r="P72" s="286"/>
      <c r="Q72" s="286"/>
      <c r="R72" s="286"/>
      <c r="S72" s="286"/>
      <c r="T72" s="286"/>
      <c r="U72" s="286"/>
      <c r="V72" s="286"/>
      <c r="W72" s="286"/>
      <c r="X72" s="286"/>
      <c r="Y72" s="286"/>
    </row>
    <row r="73" spans="3:25" x14ac:dyDescent="0.3">
      <c r="C73" s="548"/>
      <c r="D73" s="548"/>
      <c r="E73" s="548"/>
      <c r="F73" s="548"/>
      <c r="G73" s="286"/>
      <c r="H73" s="286"/>
      <c r="I73" s="286"/>
      <c r="P73" s="286"/>
      <c r="Q73" s="286"/>
      <c r="R73" s="286"/>
      <c r="S73" s="286"/>
      <c r="T73" s="286"/>
      <c r="U73" s="286"/>
      <c r="V73" s="286"/>
      <c r="W73" s="286"/>
      <c r="X73" s="286"/>
      <c r="Y73" s="286"/>
    </row>
    <row r="74" spans="3:25" x14ac:dyDescent="0.3">
      <c r="C74" s="548"/>
      <c r="D74" s="548"/>
      <c r="E74" s="548"/>
      <c r="F74" s="548"/>
      <c r="G74" s="286"/>
      <c r="H74" s="286"/>
      <c r="I74" s="286"/>
      <c r="P74" s="286"/>
      <c r="Q74" s="286"/>
      <c r="R74" s="286"/>
      <c r="S74" s="286"/>
      <c r="T74" s="286"/>
      <c r="U74" s="286"/>
      <c r="V74" s="286"/>
      <c r="W74" s="286"/>
      <c r="X74" s="286"/>
      <c r="Y74" s="286"/>
    </row>
    <row r="75" spans="3:25" x14ac:dyDescent="0.3">
      <c r="C75" s="548"/>
      <c r="D75" s="548"/>
      <c r="E75" s="548"/>
      <c r="F75" s="548"/>
      <c r="G75" s="286"/>
      <c r="H75" s="286"/>
      <c r="I75" s="286"/>
      <c r="P75" s="286"/>
      <c r="Q75" s="286"/>
      <c r="R75" s="286"/>
      <c r="S75" s="286"/>
      <c r="T75" s="286"/>
      <c r="U75" s="286"/>
      <c r="V75" s="286"/>
      <c r="W75" s="286"/>
      <c r="X75" s="286"/>
      <c r="Y75" s="286"/>
    </row>
    <row r="76" spans="3:25" x14ac:dyDescent="0.3">
      <c r="C76" s="548"/>
      <c r="D76" s="548"/>
      <c r="E76" s="548"/>
      <c r="F76" s="548"/>
      <c r="G76" s="286"/>
      <c r="H76" s="286"/>
      <c r="I76" s="286"/>
      <c r="P76" s="286"/>
      <c r="Q76" s="286"/>
      <c r="R76" s="286"/>
      <c r="S76" s="286"/>
      <c r="T76" s="286"/>
      <c r="U76" s="286"/>
      <c r="V76" s="286"/>
      <c r="W76" s="286"/>
      <c r="X76" s="286"/>
      <c r="Y76" s="286"/>
    </row>
    <row r="77" spans="3:25" x14ac:dyDescent="0.3">
      <c r="C77" s="548"/>
      <c r="D77" s="548"/>
      <c r="E77" s="548"/>
      <c r="F77" s="548"/>
      <c r="G77" s="286"/>
      <c r="H77" s="286"/>
      <c r="I77" s="286"/>
      <c r="P77" s="286"/>
      <c r="Q77" s="286"/>
      <c r="R77" s="286"/>
      <c r="S77" s="286"/>
      <c r="T77" s="286"/>
      <c r="U77" s="286"/>
      <c r="V77" s="286"/>
      <c r="W77" s="286"/>
      <c r="X77" s="286"/>
      <c r="Y77" s="286"/>
    </row>
    <row r="78" spans="3:25" x14ac:dyDescent="0.3">
      <c r="C78" s="548"/>
      <c r="D78" s="548"/>
      <c r="E78" s="548"/>
      <c r="F78" s="548"/>
      <c r="G78" s="286"/>
      <c r="H78" s="286"/>
      <c r="I78" s="286"/>
      <c r="P78" s="286"/>
      <c r="Q78" s="286"/>
      <c r="R78" s="286"/>
      <c r="S78" s="286"/>
      <c r="T78" s="286"/>
      <c r="U78" s="286"/>
      <c r="V78" s="286"/>
      <c r="W78" s="286"/>
      <c r="X78" s="286"/>
      <c r="Y78" s="286"/>
    </row>
    <row r="79" spans="3:25" x14ac:dyDescent="0.3">
      <c r="C79" s="548"/>
      <c r="D79" s="548"/>
      <c r="E79" s="548"/>
      <c r="F79" s="548"/>
      <c r="G79" s="286"/>
      <c r="H79" s="286"/>
      <c r="I79" s="286"/>
      <c r="P79" s="286"/>
      <c r="Q79" s="286"/>
      <c r="R79" s="286"/>
      <c r="S79" s="286"/>
      <c r="T79" s="286"/>
      <c r="U79" s="286"/>
      <c r="V79" s="286"/>
      <c r="W79" s="286"/>
      <c r="X79" s="286"/>
      <c r="Y79" s="286"/>
    </row>
    <row r="80" spans="3:25" x14ac:dyDescent="0.3">
      <c r="C80" s="548"/>
      <c r="D80" s="548"/>
      <c r="E80" s="548"/>
      <c r="F80" s="548"/>
      <c r="G80" s="286"/>
      <c r="H80" s="286"/>
      <c r="I80" s="286"/>
      <c r="P80" s="286"/>
      <c r="Q80" s="286"/>
      <c r="R80" s="286"/>
      <c r="S80" s="286"/>
      <c r="T80" s="286"/>
      <c r="U80" s="286"/>
      <c r="V80" s="286"/>
      <c r="W80" s="286"/>
      <c r="X80" s="286"/>
      <c r="Y80" s="286"/>
    </row>
    <row r="81" spans="3:25" x14ac:dyDescent="0.3">
      <c r="C81" s="548"/>
      <c r="D81" s="548"/>
      <c r="E81" s="548"/>
      <c r="F81" s="548"/>
      <c r="G81" s="286"/>
      <c r="H81" s="286"/>
      <c r="I81" s="286"/>
      <c r="P81" s="286"/>
      <c r="Q81" s="286"/>
      <c r="R81" s="286"/>
      <c r="S81" s="286"/>
      <c r="T81" s="286"/>
      <c r="U81" s="286"/>
      <c r="V81" s="286"/>
      <c r="W81" s="286"/>
      <c r="X81" s="286"/>
      <c r="Y81" s="286"/>
    </row>
    <row r="82" spans="3:25" x14ac:dyDescent="0.3">
      <c r="C82" s="548"/>
      <c r="D82" s="548"/>
      <c r="E82" s="548"/>
      <c r="F82" s="548"/>
      <c r="G82" s="286"/>
      <c r="H82" s="286"/>
      <c r="I82" s="286"/>
      <c r="P82" s="286"/>
      <c r="Q82" s="286"/>
      <c r="R82" s="286"/>
      <c r="S82" s="286"/>
      <c r="T82" s="286"/>
      <c r="U82" s="286"/>
      <c r="V82" s="286"/>
      <c r="W82" s="286"/>
      <c r="X82" s="286"/>
      <c r="Y82" s="286"/>
    </row>
    <row r="83" spans="3:25" x14ac:dyDescent="0.3">
      <c r="C83" s="548"/>
      <c r="D83" s="548"/>
      <c r="E83" s="548"/>
      <c r="F83" s="548"/>
      <c r="G83" s="286"/>
      <c r="H83" s="286"/>
      <c r="I83" s="286"/>
      <c r="P83" s="286"/>
      <c r="Q83" s="286"/>
      <c r="R83" s="286"/>
      <c r="S83" s="286"/>
      <c r="T83" s="286"/>
      <c r="U83" s="286"/>
      <c r="V83" s="286"/>
      <c r="W83" s="286"/>
      <c r="X83" s="286"/>
      <c r="Y83" s="286"/>
    </row>
    <row r="84" spans="3:25" x14ac:dyDescent="0.3">
      <c r="C84" s="548"/>
      <c r="D84" s="548"/>
      <c r="E84" s="548"/>
      <c r="F84" s="548"/>
      <c r="G84" s="286"/>
      <c r="H84" s="286"/>
      <c r="I84" s="286"/>
      <c r="P84" s="286"/>
      <c r="Q84" s="286"/>
      <c r="R84" s="286"/>
      <c r="S84" s="286"/>
      <c r="T84" s="286"/>
      <c r="U84" s="286"/>
      <c r="V84" s="286"/>
      <c r="W84" s="286"/>
      <c r="X84" s="286"/>
      <c r="Y84" s="286"/>
    </row>
    <row r="85" spans="3:25" x14ac:dyDescent="0.3">
      <c r="C85" s="548"/>
      <c r="D85" s="548"/>
      <c r="E85" s="548"/>
      <c r="F85" s="548"/>
      <c r="G85" s="286"/>
      <c r="H85" s="286"/>
      <c r="I85" s="286"/>
      <c r="P85" s="286"/>
      <c r="Q85" s="286"/>
      <c r="R85" s="286"/>
      <c r="S85" s="286"/>
      <c r="T85" s="286"/>
      <c r="U85" s="286"/>
      <c r="V85" s="286"/>
      <c r="W85" s="286"/>
      <c r="X85" s="286"/>
      <c r="Y85" s="286"/>
    </row>
    <row r="86" spans="3:25" x14ac:dyDescent="0.3">
      <c r="C86" s="548"/>
      <c r="D86" s="548"/>
      <c r="E86" s="548"/>
      <c r="F86" s="548"/>
      <c r="G86" s="286"/>
      <c r="H86" s="286"/>
      <c r="I86" s="286"/>
      <c r="P86" s="286"/>
      <c r="Q86" s="286"/>
      <c r="R86" s="286"/>
      <c r="S86" s="286"/>
      <c r="T86" s="286"/>
      <c r="U86" s="286"/>
      <c r="V86" s="286"/>
      <c r="W86" s="286"/>
      <c r="X86" s="286"/>
      <c r="Y86" s="286"/>
    </row>
    <row r="87" spans="3:25" x14ac:dyDescent="0.3">
      <c r="C87" s="548"/>
      <c r="D87" s="548"/>
      <c r="E87" s="548"/>
      <c r="F87" s="548"/>
      <c r="G87" s="286"/>
      <c r="H87" s="286"/>
      <c r="I87" s="286"/>
      <c r="P87" s="286"/>
      <c r="Q87" s="286"/>
      <c r="R87" s="286"/>
      <c r="S87" s="286"/>
      <c r="T87" s="286"/>
      <c r="U87" s="286"/>
      <c r="V87" s="286"/>
      <c r="W87" s="286"/>
      <c r="X87" s="286"/>
      <c r="Y87" s="286"/>
    </row>
    <row r="88" spans="3:25" x14ac:dyDescent="0.3">
      <c r="P88" s="286"/>
      <c r="Q88" s="286"/>
      <c r="R88" s="286"/>
      <c r="S88" s="286"/>
      <c r="T88" s="286"/>
      <c r="U88" s="286"/>
      <c r="V88" s="286"/>
      <c r="W88" s="286"/>
      <c r="X88" s="286"/>
      <c r="Y88" s="286"/>
    </row>
    <row r="89" spans="3:25" x14ac:dyDescent="0.3">
      <c r="P89" s="286"/>
      <c r="Q89" s="286"/>
      <c r="R89" s="286"/>
      <c r="S89" s="286"/>
      <c r="T89" s="286"/>
      <c r="U89" s="286"/>
      <c r="V89" s="286"/>
      <c r="W89" s="286"/>
      <c r="X89" s="286"/>
      <c r="Y89" s="286"/>
    </row>
    <row r="90" spans="3:25" x14ac:dyDescent="0.3">
      <c r="P90" s="286"/>
      <c r="Q90" s="286"/>
      <c r="R90" s="286"/>
      <c r="S90" s="286"/>
      <c r="T90" s="286"/>
      <c r="U90" s="286"/>
      <c r="V90" s="286"/>
      <c r="W90" s="286"/>
      <c r="X90" s="286"/>
      <c r="Y90" s="286"/>
    </row>
    <row r="91" spans="3:25" x14ac:dyDescent="0.3">
      <c r="P91" s="286"/>
      <c r="Q91" s="286"/>
      <c r="R91" s="286"/>
      <c r="S91" s="286"/>
      <c r="T91" s="286"/>
      <c r="U91" s="286"/>
      <c r="V91" s="286"/>
      <c r="W91" s="286"/>
      <c r="X91" s="286"/>
      <c r="Y91" s="286"/>
    </row>
    <row r="92" spans="3:25" x14ac:dyDescent="0.3">
      <c r="P92" s="286"/>
      <c r="Q92" s="286"/>
      <c r="R92" s="286"/>
      <c r="S92" s="286"/>
      <c r="T92" s="286"/>
      <c r="U92" s="286"/>
      <c r="V92" s="286"/>
      <c r="W92" s="286"/>
      <c r="X92" s="286"/>
      <c r="Y92" s="286"/>
    </row>
    <row r="93" spans="3:25" x14ac:dyDescent="0.3">
      <c r="P93" s="286"/>
      <c r="Q93" s="286"/>
      <c r="R93" s="286"/>
      <c r="S93" s="286"/>
      <c r="T93" s="286"/>
      <c r="U93" s="286"/>
      <c r="V93" s="286"/>
      <c r="W93" s="286"/>
      <c r="X93" s="286"/>
      <c r="Y93" s="286"/>
    </row>
    <row r="94" spans="3:25" x14ac:dyDescent="0.3">
      <c r="P94" s="286"/>
      <c r="Q94" s="286"/>
      <c r="R94" s="286"/>
      <c r="S94" s="286"/>
      <c r="T94" s="286"/>
      <c r="U94" s="286"/>
      <c r="V94" s="286"/>
      <c r="W94" s="286"/>
      <c r="X94" s="286"/>
      <c r="Y94" s="286"/>
    </row>
    <row r="95" spans="3:25" x14ac:dyDescent="0.3">
      <c r="P95" s="286"/>
      <c r="Q95" s="286"/>
      <c r="R95" s="286"/>
      <c r="S95" s="286"/>
      <c r="T95" s="286"/>
      <c r="U95" s="286"/>
      <c r="V95" s="286"/>
      <c r="W95" s="286"/>
      <c r="X95" s="286"/>
      <c r="Y95" s="286"/>
    </row>
    <row r="96" spans="3:25" x14ac:dyDescent="0.3">
      <c r="P96" s="286"/>
      <c r="Q96" s="286"/>
      <c r="R96" s="286"/>
      <c r="S96" s="286"/>
      <c r="T96" s="286"/>
      <c r="U96" s="286"/>
      <c r="V96" s="286"/>
      <c r="W96" s="286"/>
      <c r="X96" s="286"/>
      <c r="Y96" s="286"/>
    </row>
    <row r="97" spans="16:25" x14ac:dyDescent="0.3">
      <c r="P97" s="286"/>
      <c r="Q97" s="286"/>
      <c r="R97" s="286"/>
      <c r="S97" s="286"/>
      <c r="T97" s="286"/>
      <c r="U97" s="286"/>
      <c r="V97" s="286"/>
      <c r="W97" s="286"/>
      <c r="X97" s="286"/>
      <c r="Y97" s="286"/>
    </row>
    <row r="98" spans="16:25" x14ac:dyDescent="0.3">
      <c r="P98" s="286"/>
      <c r="Q98" s="286"/>
      <c r="R98" s="286"/>
      <c r="S98" s="286"/>
      <c r="T98" s="286"/>
      <c r="U98" s="286"/>
      <c r="V98" s="286"/>
      <c r="W98" s="286"/>
      <c r="X98" s="286"/>
      <c r="Y98" s="286"/>
    </row>
    <row r="99" spans="16:25" x14ac:dyDescent="0.3">
      <c r="P99" s="286"/>
      <c r="Q99" s="286"/>
      <c r="R99" s="286"/>
      <c r="S99" s="286"/>
      <c r="T99" s="286"/>
      <c r="U99" s="286"/>
      <c r="V99" s="286"/>
      <c r="W99" s="286"/>
      <c r="X99" s="286"/>
      <c r="Y99" s="286"/>
    </row>
    <row r="100" spans="16:25" x14ac:dyDescent="0.3">
      <c r="P100" s="286"/>
      <c r="Q100" s="286"/>
      <c r="R100" s="286"/>
      <c r="S100" s="286"/>
      <c r="T100" s="286"/>
      <c r="U100" s="286"/>
      <c r="V100" s="286"/>
      <c r="W100" s="286"/>
      <c r="X100" s="286"/>
      <c r="Y100" s="286"/>
    </row>
    <row r="101" spans="16:25" x14ac:dyDescent="0.3">
      <c r="P101" s="286"/>
      <c r="Q101" s="286"/>
      <c r="R101" s="286"/>
      <c r="S101" s="286"/>
      <c r="T101" s="286"/>
      <c r="U101" s="286"/>
      <c r="V101" s="286"/>
      <c r="W101" s="286"/>
      <c r="X101" s="286"/>
      <c r="Y101" s="286"/>
    </row>
    <row r="102" spans="16:25" x14ac:dyDescent="0.3">
      <c r="P102" s="286"/>
      <c r="Q102" s="286"/>
      <c r="R102" s="286"/>
      <c r="S102" s="286"/>
      <c r="T102" s="286"/>
      <c r="U102" s="286"/>
      <c r="V102" s="286"/>
      <c r="W102" s="286"/>
      <c r="X102" s="286"/>
      <c r="Y102" s="286"/>
    </row>
    <row r="103" spans="16:25" x14ac:dyDescent="0.3">
      <c r="P103" s="286"/>
      <c r="Q103" s="286"/>
      <c r="R103" s="286"/>
      <c r="S103" s="286"/>
      <c r="T103" s="286"/>
      <c r="U103" s="286"/>
      <c r="V103" s="286"/>
      <c r="W103" s="286"/>
      <c r="X103" s="286"/>
      <c r="Y103" s="286"/>
    </row>
    <row r="104" spans="16:25" x14ac:dyDescent="0.3">
      <c r="P104" s="286"/>
      <c r="Q104" s="286"/>
      <c r="R104" s="286"/>
      <c r="S104" s="286"/>
      <c r="T104" s="286"/>
      <c r="U104" s="286"/>
      <c r="V104" s="286"/>
      <c r="W104" s="286"/>
      <c r="X104" s="286"/>
      <c r="Y104" s="286"/>
    </row>
    <row r="105" spans="16:25" x14ac:dyDescent="0.3">
      <c r="P105" s="286"/>
      <c r="Q105" s="286"/>
      <c r="R105" s="286"/>
      <c r="S105" s="286"/>
      <c r="T105" s="286"/>
      <c r="U105" s="286"/>
      <c r="V105" s="286"/>
      <c r="W105" s="286"/>
      <c r="X105" s="286"/>
      <c r="Y105" s="286"/>
    </row>
    <row r="106" spans="16:25" x14ac:dyDescent="0.3">
      <c r="P106" s="286"/>
      <c r="Q106" s="286"/>
      <c r="R106" s="286"/>
      <c r="S106" s="286"/>
      <c r="T106" s="286"/>
      <c r="U106" s="286"/>
      <c r="V106" s="286"/>
      <c r="W106" s="286"/>
      <c r="X106" s="286"/>
      <c r="Y106" s="286"/>
    </row>
    <row r="107" spans="16:25" x14ac:dyDescent="0.3">
      <c r="P107" s="286"/>
      <c r="Q107" s="286"/>
      <c r="R107" s="286"/>
      <c r="S107" s="286"/>
      <c r="T107" s="286"/>
      <c r="U107" s="286"/>
      <c r="V107" s="286"/>
      <c r="W107" s="286"/>
      <c r="X107" s="286"/>
      <c r="Y107" s="286"/>
    </row>
    <row r="108" spans="16:25" x14ac:dyDescent="0.3">
      <c r="P108" s="286"/>
      <c r="Q108" s="286"/>
      <c r="R108" s="286"/>
      <c r="S108" s="286"/>
      <c r="T108" s="286"/>
      <c r="U108" s="286"/>
      <c r="V108" s="286"/>
      <c r="W108" s="286"/>
      <c r="X108" s="286"/>
      <c r="Y108" s="286"/>
    </row>
    <row r="109" spans="16:25" x14ac:dyDescent="0.3">
      <c r="P109" s="286"/>
      <c r="Q109" s="286"/>
      <c r="R109" s="286"/>
      <c r="S109" s="286"/>
      <c r="T109" s="286"/>
      <c r="U109" s="286"/>
      <c r="V109" s="286"/>
      <c r="W109" s="286"/>
      <c r="X109" s="286"/>
      <c r="Y109" s="286"/>
    </row>
    <row r="110" spans="16:25" x14ac:dyDescent="0.3">
      <c r="P110" s="286"/>
      <c r="Q110" s="286"/>
      <c r="R110" s="286"/>
      <c r="S110" s="286"/>
      <c r="T110" s="286"/>
      <c r="U110" s="286"/>
      <c r="V110" s="286"/>
      <c r="W110" s="286"/>
      <c r="X110" s="286"/>
      <c r="Y110" s="286"/>
    </row>
    <row r="111" spans="16:25" x14ac:dyDescent="0.3">
      <c r="P111" s="286"/>
      <c r="Q111" s="286"/>
      <c r="R111" s="286"/>
      <c r="S111" s="286"/>
      <c r="T111" s="286"/>
      <c r="U111" s="286"/>
      <c r="V111" s="286"/>
      <c r="W111" s="286"/>
      <c r="X111" s="286"/>
      <c r="Y111" s="286"/>
    </row>
    <row r="112" spans="16:25" x14ac:dyDescent="0.3">
      <c r="P112" s="286"/>
      <c r="Q112" s="286"/>
      <c r="R112" s="286"/>
      <c r="S112" s="286"/>
      <c r="T112" s="286"/>
      <c r="U112" s="286"/>
      <c r="V112" s="286"/>
      <c r="W112" s="286"/>
      <c r="X112" s="286"/>
      <c r="Y112" s="286"/>
    </row>
    <row r="113" spans="16:25" x14ac:dyDescent="0.3">
      <c r="P113" s="286"/>
      <c r="Q113" s="286"/>
      <c r="R113" s="286"/>
      <c r="S113" s="286"/>
      <c r="T113" s="286"/>
      <c r="U113" s="286"/>
      <c r="V113" s="286"/>
      <c r="W113" s="286"/>
      <c r="X113" s="286"/>
      <c r="Y113" s="286"/>
    </row>
    <row r="114" spans="16:25" x14ac:dyDescent="0.3">
      <c r="P114" s="286"/>
      <c r="Q114" s="286"/>
      <c r="R114" s="286"/>
      <c r="S114" s="286"/>
      <c r="T114" s="286"/>
      <c r="U114" s="286"/>
      <c r="V114" s="286"/>
      <c r="W114" s="286"/>
      <c r="X114" s="286"/>
      <c r="Y114" s="286"/>
    </row>
    <row r="115" spans="16:25" x14ac:dyDescent="0.3">
      <c r="P115" s="286"/>
      <c r="Q115" s="286"/>
      <c r="R115" s="286"/>
      <c r="S115" s="286"/>
      <c r="T115" s="286"/>
      <c r="U115" s="286"/>
      <c r="V115" s="286"/>
      <c r="W115" s="286"/>
      <c r="X115" s="286"/>
      <c r="Y115" s="286"/>
    </row>
    <row r="116" spans="16:25" x14ac:dyDescent="0.3">
      <c r="P116" s="286"/>
      <c r="Q116" s="286"/>
      <c r="R116" s="286"/>
      <c r="S116" s="286"/>
      <c r="T116" s="286"/>
      <c r="U116" s="286"/>
      <c r="V116" s="286"/>
      <c r="W116" s="286"/>
      <c r="X116" s="286"/>
      <c r="Y116" s="286"/>
    </row>
    <row r="117" spans="16:25" x14ac:dyDescent="0.3">
      <c r="P117" s="286"/>
      <c r="Q117" s="286"/>
      <c r="R117" s="286"/>
      <c r="S117" s="286"/>
      <c r="T117" s="286"/>
      <c r="U117" s="286"/>
      <c r="V117" s="286"/>
      <c r="W117" s="286"/>
      <c r="X117" s="286"/>
      <c r="Y117" s="286"/>
    </row>
    <row r="118" spans="16:25" x14ac:dyDescent="0.3">
      <c r="P118" s="286"/>
      <c r="Q118" s="286"/>
      <c r="R118" s="286"/>
      <c r="S118" s="286"/>
      <c r="T118" s="286"/>
      <c r="U118" s="286"/>
      <c r="V118" s="286"/>
      <c r="W118" s="286"/>
      <c r="X118" s="286"/>
      <c r="Y118" s="286"/>
    </row>
    <row r="119" spans="16:25" x14ac:dyDescent="0.3">
      <c r="P119" s="286"/>
      <c r="Q119" s="286"/>
      <c r="R119" s="286"/>
      <c r="S119" s="286"/>
      <c r="T119" s="286"/>
      <c r="U119" s="286"/>
      <c r="V119" s="286"/>
      <c r="W119" s="286"/>
      <c r="X119" s="286"/>
      <c r="Y119" s="286"/>
    </row>
    <row r="120" spans="16:25" x14ac:dyDescent="0.3">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53"/>
  <sheetViews>
    <sheetView tabSelected="1" topLeftCell="A124" workbookViewId="0">
      <selection activeCell="B137" sqref="B137"/>
    </sheetView>
  </sheetViews>
  <sheetFormatPr defaultColWidth="9" defaultRowHeight="14.4" x14ac:dyDescent="0.3"/>
  <cols>
    <col min="1" max="1" width="32.69921875" style="106" customWidth="1"/>
    <col min="2" max="6" width="9.09765625" style="106" customWidth="1"/>
    <col min="7" max="7" width="9" style="106" customWidth="1"/>
    <col min="8" max="8" width="9.3984375" style="106" bestFit="1" customWidth="1"/>
    <col min="9" max="9" width="10.3984375" style="106" bestFit="1" customWidth="1"/>
    <col min="10" max="10" width="9.3984375" style="106" bestFit="1" customWidth="1"/>
    <col min="11" max="11" width="10.3984375" style="106" bestFit="1" customWidth="1"/>
    <col min="12" max="12" width="9.09765625" style="106" bestFit="1" customWidth="1"/>
    <col min="13" max="16384" width="9" style="106"/>
  </cols>
  <sheetData>
    <row r="1" spans="1:247" s="289" customFormat="1" ht="15" customHeight="1" x14ac:dyDescent="0.25">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5">
      <c r="A2" s="682" t="s">
        <v>142</v>
      </c>
      <c r="B2" s="682"/>
      <c r="C2" s="682"/>
      <c r="D2" s="682"/>
      <c r="E2" s="682"/>
      <c r="F2" s="682"/>
      <c r="G2" s="291"/>
      <c r="H2" s="291"/>
      <c r="I2" s="291"/>
      <c r="J2" s="290"/>
      <c r="K2" s="290"/>
      <c r="L2" s="290"/>
      <c r="M2" s="290"/>
      <c r="N2" s="290"/>
      <c r="O2" s="290"/>
      <c r="P2" s="290"/>
      <c r="Q2" s="290"/>
      <c r="R2" s="290"/>
      <c r="S2" s="290"/>
      <c r="T2" s="290"/>
      <c r="U2" s="290"/>
      <c r="V2" s="290"/>
      <c r="W2" s="290"/>
    </row>
    <row r="3" spans="1:247" s="10" customFormat="1" ht="5.0999999999999996" customHeight="1" x14ac:dyDescent="0.3">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25">
      <c r="A5" s="19" t="s">
        <v>183</v>
      </c>
      <c r="B5" s="20"/>
      <c r="C5" s="20"/>
      <c r="D5" s="20"/>
      <c r="E5" s="22"/>
      <c r="F5" s="21" t="s">
        <v>230</v>
      </c>
      <c r="G5" s="295"/>
      <c r="H5" s="295"/>
      <c r="I5" s="295"/>
      <c r="J5" s="295"/>
      <c r="Q5" s="297"/>
      <c r="R5" s="298"/>
      <c r="S5" s="298"/>
      <c r="T5" s="298"/>
      <c r="U5" s="298"/>
      <c r="V5" s="298"/>
      <c r="W5" s="298"/>
      <c r="X5" s="298"/>
      <c r="Y5" s="298"/>
    </row>
    <row r="6" spans="1:247" s="231" customFormat="1" ht="5.0999999999999996" customHeight="1" x14ac:dyDescent="0.3">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3">
      <c r="A7" s="214"/>
      <c r="B7" s="656" t="s">
        <v>165</v>
      </c>
      <c r="C7" s="658" t="s">
        <v>95</v>
      </c>
      <c r="D7" s="658"/>
      <c r="E7" s="658"/>
      <c r="F7" s="658"/>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 customHeight="1" x14ac:dyDescent="0.3">
      <c r="A8" s="214"/>
      <c r="B8" s="656"/>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3">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3">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3">
      <c r="A11" s="101" t="s">
        <v>3</v>
      </c>
      <c r="B11" s="102">
        <v>9650</v>
      </c>
      <c r="C11" s="564">
        <v>85.416666666666657</v>
      </c>
      <c r="D11" s="564">
        <v>7.006633499170813</v>
      </c>
      <c r="E11" s="564">
        <v>1.8034825870646767</v>
      </c>
      <c r="F11" s="564">
        <v>5.7732172470978442</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 customHeight="1" x14ac:dyDescent="0.3">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5">
      <c r="A13" s="483" t="s">
        <v>4</v>
      </c>
      <c r="B13" s="464">
        <v>2640</v>
      </c>
      <c r="C13" s="465">
        <v>85.930982176715958</v>
      </c>
      <c r="D13" s="465">
        <v>11.528251801289343</v>
      </c>
      <c r="E13" s="465">
        <v>1.6685627607129314</v>
      </c>
      <c r="F13" s="465">
        <v>0.87220326128175962</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 customHeight="1" x14ac:dyDescent="0.3">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3.8" x14ac:dyDescent="0.3">
      <c r="A15" s="478" t="s">
        <v>101</v>
      </c>
      <c r="B15" s="471">
        <v>2090</v>
      </c>
      <c r="C15" s="465">
        <v>84.810733109726883</v>
      </c>
      <c r="D15" s="465">
        <v>13.368471490177289</v>
      </c>
      <c r="E15" s="465">
        <v>1.3895543842836608</v>
      </c>
      <c r="F15" s="465">
        <v>0.43124101581217056</v>
      </c>
      <c r="G15" s="479"/>
      <c r="H15" s="360"/>
      <c r="I15" s="473"/>
      <c r="J15" s="473"/>
      <c r="K15" s="473"/>
      <c r="L15" s="473"/>
      <c r="M15" s="147"/>
      <c r="N15" s="148"/>
      <c r="O15" s="148"/>
      <c r="P15" s="148"/>
      <c r="Q15" s="148"/>
      <c r="R15" s="148"/>
      <c r="S15" s="148"/>
      <c r="T15" s="148"/>
      <c r="U15" s="148"/>
      <c r="V15" s="476"/>
    </row>
    <row r="16" spans="1:247" s="10" customFormat="1" ht="13.8" x14ac:dyDescent="0.3">
      <c r="A16" s="478" t="s">
        <v>5</v>
      </c>
      <c r="B16" s="471">
        <v>550</v>
      </c>
      <c r="C16" s="465">
        <v>90.181818181818187</v>
      </c>
      <c r="D16" s="465">
        <v>4.5454545454545459</v>
      </c>
      <c r="E16" s="465">
        <v>2.7272727272727271</v>
      </c>
      <c r="F16" s="465">
        <v>2.5454545454545454</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 customHeight="1" x14ac:dyDescent="0.25">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5">
      <c r="A18" s="483" t="s">
        <v>6</v>
      </c>
      <c r="B18" s="464">
        <v>7010</v>
      </c>
      <c r="C18" s="465">
        <v>85.223220653259162</v>
      </c>
      <c r="D18" s="465">
        <v>5.3059477963200683</v>
      </c>
      <c r="E18" s="465">
        <v>1.8542290686064757</v>
      </c>
      <c r="F18" s="465">
        <v>7.616602481814291</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 customHeight="1" x14ac:dyDescent="0.25">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5">
      <c r="A20" s="478" t="s">
        <v>7</v>
      </c>
      <c r="B20" s="471">
        <v>920</v>
      </c>
      <c r="C20" s="465">
        <v>83.206933911159268</v>
      </c>
      <c r="D20" s="465">
        <v>3.7919826652221018</v>
      </c>
      <c r="E20" s="465">
        <v>1.4084507042253522</v>
      </c>
      <c r="F20" s="465">
        <v>11.592632719393283</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5">
      <c r="A21" s="478" t="s">
        <v>83</v>
      </c>
      <c r="B21" s="471">
        <v>2640</v>
      </c>
      <c r="C21" s="465">
        <v>92.42997728993187</v>
      </c>
      <c r="D21" s="465">
        <v>4.996214988644966</v>
      </c>
      <c r="E21" s="465">
        <v>1.8925056775170326</v>
      </c>
      <c r="F21" s="465">
        <v>0.68130204390613169</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5">
      <c r="A22" s="478" t="s">
        <v>84</v>
      </c>
      <c r="B22" s="471">
        <v>2350</v>
      </c>
      <c r="C22" s="465">
        <v>80.442176870748298</v>
      </c>
      <c r="D22" s="465">
        <v>5.1870748299319729</v>
      </c>
      <c r="E22" s="465">
        <v>1.8282312925170068</v>
      </c>
      <c r="F22" s="465">
        <v>12.54251700680272</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5">
      <c r="A23" s="478" t="s">
        <v>9</v>
      </c>
      <c r="B23" s="471">
        <v>1090</v>
      </c>
      <c r="C23" s="465">
        <v>79.798903107861065</v>
      </c>
      <c r="D23" s="465">
        <v>7.5868372943327236</v>
      </c>
      <c r="E23" s="465">
        <v>2.1937842778793417</v>
      </c>
      <c r="F23" s="465">
        <v>10.420475319926874</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 customHeight="1" x14ac:dyDescent="0.3">
      <c r="A24" s="491"/>
      <c r="B24" s="471"/>
      <c r="C24" s="492"/>
      <c r="D24" s="492"/>
      <c r="E24" s="492"/>
      <c r="F24" s="492"/>
      <c r="G24" s="221"/>
    </row>
    <row r="25" spans="1:247" x14ac:dyDescent="0.3">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 customHeight="1" x14ac:dyDescent="0.3">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3">
      <c r="A27" s="495" t="s">
        <v>11</v>
      </c>
      <c r="B27" s="471">
        <v>5750</v>
      </c>
      <c r="C27" s="465">
        <v>88.511749347258487</v>
      </c>
      <c r="D27" s="465">
        <v>5.1348999129677981</v>
      </c>
      <c r="E27" s="465">
        <v>2.3846823324630115</v>
      </c>
      <c r="F27" s="465">
        <v>3.9686684073107048</v>
      </c>
      <c r="G27" s="221"/>
      <c r="H27" s="146"/>
      <c r="I27" s="146"/>
      <c r="J27" s="146"/>
      <c r="K27" s="146"/>
      <c r="L27" s="146"/>
      <c r="M27" s="125"/>
      <c r="N27" s="126"/>
      <c r="O27" s="126"/>
      <c r="P27" s="126"/>
      <c r="Q27" s="126"/>
      <c r="R27" s="126"/>
      <c r="S27" s="126"/>
      <c r="T27" s="126"/>
      <c r="U27" s="126"/>
      <c r="V27" s="466"/>
    </row>
    <row r="28" spans="1:247" x14ac:dyDescent="0.3">
      <c r="A28" s="495" t="s">
        <v>12</v>
      </c>
      <c r="B28" s="471">
        <v>1830</v>
      </c>
      <c r="C28" s="465">
        <v>84.181718664477287</v>
      </c>
      <c r="D28" s="465">
        <v>8.7027914614121507</v>
      </c>
      <c r="E28" s="465">
        <v>1.4230979748221126</v>
      </c>
      <c r="F28" s="465">
        <v>5.6923918992884506</v>
      </c>
      <c r="G28" s="221"/>
      <c r="H28" s="146"/>
      <c r="I28" s="146"/>
      <c r="J28" s="146"/>
      <c r="K28" s="146"/>
      <c r="L28" s="146"/>
      <c r="M28" s="461"/>
      <c r="N28" s="463"/>
      <c r="O28" s="463"/>
      <c r="P28" s="463"/>
      <c r="Q28" s="463"/>
      <c r="R28" s="463"/>
      <c r="S28" s="463"/>
      <c r="T28" s="463"/>
      <c r="U28" s="463"/>
      <c r="V28" s="466"/>
    </row>
    <row r="29" spans="1:247" x14ac:dyDescent="0.3">
      <c r="A29" s="495" t="s">
        <v>13</v>
      </c>
      <c r="B29" s="471">
        <v>2080</v>
      </c>
      <c r="C29" s="465">
        <v>77.938342967244694</v>
      </c>
      <c r="D29" s="465">
        <v>10.693641618497111</v>
      </c>
      <c r="E29" s="465">
        <v>0.52986512524084772</v>
      </c>
      <c r="F29" s="465">
        <v>10.83815028901734</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3">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3">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25">
      <c r="A32" s="680" t="s">
        <v>160</v>
      </c>
      <c r="B32" s="680"/>
      <c r="C32" s="680"/>
      <c r="D32" s="680"/>
      <c r="E32" s="680"/>
      <c r="F32" s="680"/>
      <c r="G32" s="160"/>
      <c r="H32" s="160"/>
      <c r="I32" s="160"/>
      <c r="J32" s="95"/>
      <c r="K32" s="95"/>
      <c r="T32" s="135"/>
      <c r="U32" s="546"/>
      <c r="V32" s="546"/>
      <c r="W32" s="546"/>
      <c r="X32" s="546"/>
      <c r="Y32" s="546"/>
      <c r="Z32" s="546"/>
      <c r="AA32" s="546"/>
      <c r="AB32" s="546"/>
      <c r="AC32" s="95"/>
    </row>
    <row r="33" spans="1:29" s="176" customFormat="1" ht="21.9" customHeight="1" x14ac:dyDescent="0.25">
      <c r="A33" s="680" t="s">
        <v>129</v>
      </c>
      <c r="B33" s="680"/>
      <c r="C33" s="680"/>
      <c r="D33" s="680"/>
      <c r="E33" s="680"/>
      <c r="F33" s="680"/>
      <c r="G33" s="160"/>
      <c r="H33" s="160"/>
      <c r="I33" s="160"/>
      <c r="J33" s="95"/>
      <c r="K33" s="95"/>
      <c r="T33" s="135"/>
      <c r="U33" s="546"/>
      <c r="V33" s="546"/>
      <c r="W33" s="546"/>
      <c r="X33" s="546"/>
      <c r="Y33" s="546"/>
      <c r="Z33" s="546"/>
      <c r="AA33" s="546"/>
      <c r="AB33" s="546"/>
      <c r="AC33" s="95"/>
    </row>
    <row r="34" spans="1:29" ht="7.5" customHeight="1" x14ac:dyDescent="0.3">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3">
      <c r="A35" s="684" t="s">
        <v>174</v>
      </c>
      <c r="B35" s="684"/>
      <c r="C35" s="684"/>
      <c r="D35" s="684"/>
      <c r="E35" s="684"/>
      <c r="F35" s="684"/>
      <c r="G35" s="146"/>
      <c r="H35" s="146"/>
      <c r="I35" s="146"/>
      <c r="J35" s="146"/>
      <c r="K35" s="146"/>
      <c r="L35" s="146"/>
      <c r="M35" s="146"/>
      <c r="N35" s="147"/>
      <c r="O35" s="148"/>
      <c r="P35" s="148"/>
      <c r="Q35" s="148"/>
      <c r="R35" s="148"/>
      <c r="S35" s="148"/>
      <c r="T35" s="148"/>
      <c r="U35" s="148"/>
      <c r="V35" s="148"/>
      <c r="W35" s="466"/>
    </row>
    <row r="36" spans="1:29" ht="3" customHeight="1" x14ac:dyDescent="0.3">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3">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3">
      <c r="E38" s="146"/>
      <c r="F38" s="146"/>
      <c r="G38" s="146"/>
      <c r="H38" s="146"/>
      <c r="I38" s="146"/>
      <c r="J38" s="146"/>
      <c r="K38" s="146"/>
      <c r="L38" s="146"/>
      <c r="M38" s="146"/>
      <c r="N38" s="147"/>
      <c r="O38" s="148"/>
      <c r="P38" s="148"/>
      <c r="Q38" s="148"/>
      <c r="R38" s="148"/>
      <c r="S38" s="148"/>
      <c r="T38" s="148"/>
      <c r="U38" s="148"/>
      <c r="V38" s="148"/>
      <c r="W38" s="466"/>
    </row>
    <row r="39" spans="1:29" x14ac:dyDescent="0.3">
      <c r="E39" s="146"/>
      <c r="F39" s="146"/>
      <c r="G39" s="146"/>
      <c r="H39" s="146"/>
      <c r="I39" s="146"/>
      <c r="J39" s="146"/>
      <c r="K39" s="146"/>
      <c r="L39" s="146"/>
      <c r="M39" s="146"/>
      <c r="N39" s="125"/>
      <c r="O39" s="126"/>
      <c r="P39" s="126"/>
      <c r="Q39" s="126"/>
      <c r="R39" s="126"/>
      <c r="S39" s="126"/>
      <c r="T39" s="126"/>
      <c r="U39" s="126"/>
      <c r="V39" s="126"/>
      <c r="W39" s="466"/>
    </row>
    <row r="40" spans="1:29" x14ac:dyDescent="0.3">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3">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3">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3">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3">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3">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3">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3">
      <c r="G47" s="146"/>
      <c r="H47" s="146"/>
      <c r="I47" s="146"/>
      <c r="J47" s="146"/>
      <c r="K47" s="146"/>
      <c r="L47" s="146"/>
      <c r="M47" s="146"/>
      <c r="N47" s="125"/>
      <c r="O47" s="126"/>
      <c r="P47" s="126"/>
      <c r="Q47" s="126"/>
      <c r="R47" s="126"/>
      <c r="S47" s="126"/>
      <c r="T47" s="126"/>
      <c r="U47" s="126"/>
      <c r="V47" s="126"/>
      <c r="W47" s="466"/>
    </row>
    <row r="48" spans="1:29" x14ac:dyDescent="0.3">
      <c r="G48" s="146"/>
      <c r="H48" s="146"/>
      <c r="I48" s="146"/>
      <c r="J48" s="146"/>
      <c r="K48" s="146"/>
      <c r="L48" s="146"/>
      <c r="M48" s="146"/>
      <c r="N48" s="461"/>
      <c r="O48" s="463"/>
      <c r="P48" s="463"/>
      <c r="Q48" s="463"/>
      <c r="R48" s="463"/>
      <c r="S48" s="463"/>
      <c r="T48" s="463"/>
      <c r="U48" s="463"/>
      <c r="V48" s="463"/>
      <c r="W48" s="466"/>
    </row>
    <row r="49" spans="1:23" x14ac:dyDescent="0.3">
      <c r="G49" s="146"/>
      <c r="H49" s="146"/>
      <c r="I49" s="146"/>
      <c r="J49" s="146"/>
      <c r="K49" s="146"/>
      <c r="L49" s="146"/>
      <c r="M49" s="146"/>
      <c r="N49" s="147"/>
      <c r="O49" s="148"/>
      <c r="P49" s="148"/>
      <c r="Q49" s="148"/>
      <c r="R49" s="148"/>
      <c r="S49" s="148"/>
      <c r="T49" s="148"/>
      <c r="U49" s="148"/>
      <c r="V49" s="148"/>
      <c r="W49" s="466"/>
    </row>
    <row r="50" spans="1:23" x14ac:dyDescent="0.3">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3">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3">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3">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3">
      <c r="A54" s="683" t="s">
        <v>168</v>
      </c>
      <c r="B54" s="683"/>
      <c r="C54" s="683"/>
      <c r="D54" s="683"/>
      <c r="E54" s="683"/>
      <c r="F54" s="683"/>
      <c r="G54" s="146"/>
      <c r="H54" s="146"/>
      <c r="I54" s="146"/>
      <c r="J54" s="146"/>
      <c r="K54" s="146"/>
      <c r="L54" s="146"/>
      <c r="M54" s="146"/>
      <c r="N54" s="466"/>
      <c r="O54" s="466"/>
      <c r="P54" s="466"/>
      <c r="Q54" s="466"/>
      <c r="R54" s="466"/>
      <c r="S54" s="466"/>
      <c r="T54" s="466"/>
      <c r="U54" s="466"/>
      <c r="V54" s="466"/>
      <c r="W54" s="466"/>
    </row>
    <row r="55" spans="1:23" x14ac:dyDescent="0.3">
      <c r="G55" s="146"/>
      <c r="H55" s="146"/>
      <c r="I55" s="146"/>
      <c r="J55" s="146"/>
      <c r="K55" s="146"/>
      <c r="L55" s="146"/>
      <c r="M55" s="146"/>
      <c r="N55" s="466"/>
      <c r="O55" s="466"/>
      <c r="P55" s="466"/>
      <c r="Q55" s="466"/>
      <c r="R55" s="466"/>
      <c r="S55" s="466"/>
      <c r="T55" s="466"/>
      <c r="U55" s="466"/>
      <c r="V55" s="466"/>
      <c r="W55" s="466"/>
    </row>
    <row r="56" spans="1:23" x14ac:dyDescent="0.3">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3">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3">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3">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3">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3">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3">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3">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3">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3">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3">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3">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3">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3">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3">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3">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3">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3">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3">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3">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3">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3">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3">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3">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3">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3">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3">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3">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3">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3">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3">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3">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3">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3">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3">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3">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3">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3">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3">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3">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3">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3">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3">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3">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3">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3">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3">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3">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3">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3">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3">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3">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3">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3">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3">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3">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3">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3">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3">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3">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3">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3">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3">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3">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3">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3">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3">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3">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3">
      <c r="A124" s="685"/>
      <c r="B124" s="685"/>
      <c r="C124" s="686"/>
      <c r="D124" s="686"/>
      <c r="E124" s="686"/>
      <c r="F124" s="686"/>
      <c r="G124" s="686"/>
      <c r="H124" s="686"/>
      <c r="I124" s="686"/>
      <c r="J124" s="686"/>
      <c r="K124" s="686"/>
      <c r="L124" s="146"/>
      <c r="M124" s="146"/>
      <c r="N124" s="466"/>
      <c r="O124" s="466"/>
      <c r="P124" s="466"/>
      <c r="Q124" s="466"/>
      <c r="R124" s="466"/>
      <c r="S124" s="466"/>
      <c r="T124" s="466"/>
      <c r="U124" s="466"/>
      <c r="V124" s="466"/>
      <c r="W124" s="466"/>
    </row>
    <row r="125" spans="1:23" x14ac:dyDescent="0.3">
      <c r="A125" s="685"/>
      <c r="B125" s="685"/>
      <c r="C125" s="686"/>
      <c r="D125" s="686"/>
      <c r="E125" s="686"/>
      <c r="F125" s="686"/>
      <c r="G125" s="686"/>
      <c r="H125" s="686"/>
      <c r="I125" s="686"/>
      <c r="J125" s="686"/>
      <c r="K125" s="686"/>
      <c r="L125" s="146"/>
      <c r="M125" s="146"/>
      <c r="N125" s="466"/>
      <c r="O125" s="466"/>
      <c r="P125" s="466"/>
      <c r="Q125" s="466"/>
      <c r="R125" s="466"/>
      <c r="S125" s="466"/>
      <c r="T125" s="466"/>
      <c r="U125" s="466"/>
      <c r="V125" s="466"/>
      <c r="W125" s="466"/>
    </row>
    <row r="126" spans="1:23" x14ac:dyDescent="0.3">
      <c r="A126" s="685"/>
      <c r="B126" s="685"/>
      <c r="C126" s="686"/>
      <c r="D126" s="686"/>
      <c r="E126" s="686"/>
      <c r="F126" s="686"/>
      <c r="G126" s="686"/>
      <c r="H126" s="686"/>
      <c r="I126" s="686"/>
      <c r="J126" s="686"/>
      <c r="K126" s="686"/>
      <c r="L126" s="146"/>
      <c r="M126" s="146"/>
      <c r="N126" s="466"/>
      <c r="O126" s="466"/>
      <c r="P126" s="466"/>
      <c r="Q126" s="466"/>
      <c r="R126" s="466"/>
      <c r="S126" s="466"/>
      <c r="T126" s="466"/>
      <c r="U126" s="466"/>
      <c r="V126" s="466"/>
      <c r="W126" s="466"/>
    </row>
    <row r="127" spans="1:23" x14ac:dyDescent="0.3">
      <c r="A127" s="685"/>
      <c r="B127" s="685"/>
      <c r="C127" s="686"/>
      <c r="D127" s="686"/>
      <c r="E127" s="686"/>
      <c r="F127" s="686"/>
      <c r="G127" s="686"/>
      <c r="H127" s="686"/>
      <c r="I127" s="686"/>
      <c r="J127" s="686"/>
      <c r="K127" s="686"/>
      <c r="L127" s="146"/>
      <c r="M127" s="146"/>
      <c r="N127" s="466"/>
      <c r="O127" s="466"/>
      <c r="P127" s="466"/>
      <c r="Q127" s="466"/>
      <c r="R127" s="466"/>
      <c r="S127" s="466"/>
      <c r="T127" s="466"/>
      <c r="U127" s="466"/>
      <c r="V127" s="466"/>
      <c r="W127" s="466"/>
    </row>
    <row r="128" spans="1:23" x14ac:dyDescent="0.3">
      <c r="A128" s="685"/>
      <c r="B128" s="685"/>
      <c r="C128" s="686"/>
      <c r="D128" s="686"/>
      <c r="E128" s="686"/>
      <c r="F128" s="686"/>
      <c r="G128" s="686"/>
      <c r="H128" s="686"/>
      <c r="I128" s="686"/>
      <c r="J128" s="686"/>
      <c r="K128" s="686"/>
      <c r="L128" s="146"/>
      <c r="M128" s="146"/>
      <c r="N128" s="466"/>
      <c r="O128" s="466"/>
      <c r="P128" s="466"/>
      <c r="Q128" s="466"/>
      <c r="R128" s="466"/>
      <c r="S128" s="466"/>
      <c r="T128" s="466"/>
      <c r="U128" s="466"/>
      <c r="V128" s="466"/>
      <c r="W128" s="466"/>
    </row>
    <row r="129" spans="1:23" x14ac:dyDescent="0.3">
      <c r="A129" s="685"/>
      <c r="B129" s="685"/>
      <c r="C129" s="686"/>
      <c r="D129" s="686"/>
      <c r="E129" s="686"/>
      <c r="F129" s="686"/>
      <c r="G129" s="686"/>
      <c r="H129" s="686"/>
      <c r="I129" s="686"/>
      <c r="J129" s="686"/>
      <c r="K129" s="686"/>
      <c r="L129" s="146"/>
      <c r="M129" s="146"/>
      <c r="N129" s="466"/>
      <c r="O129" s="466"/>
      <c r="P129" s="466"/>
      <c r="Q129" s="466"/>
      <c r="R129" s="466"/>
      <c r="S129" s="466"/>
      <c r="T129" s="466"/>
      <c r="U129" s="466"/>
      <c r="V129" s="466"/>
      <c r="W129" s="466"/>
    </row>
    <row r="130" spans="1:23" s="628" customFormat="1" x14ac:dyDescent="0.3">
      <c r="A130" s="687"/>
      <c r="B130" s="687" t="s">
        <v>37</v>
      </c>
      <c r="C130" s="688" t="s">
        <v>97</v>
      </c>
      <c r="D130" s="688" t="s">
        <v>98</v>
      </c>
      <c r="E130" s="688" t="s">
        <v>99</v>
      </c>
      <c r="F130" s="688" t="s">
        <v>100</v>
      </c>
      <c r="G130" s="689" t="s">
        <v>97</v>
      </c>
      <c r="H130" s="689" t="s">
        <v>98</v>
      </c>
      <c r="I130" s="689" t="s">
        <v>99</v>
      </c>
      <c r="J130" s="689" t="s">
        <v>100</v>
      </c>
      <c r="K130" s="687"/>
    </row>
    <row r="131" spans="1:23" s="628" customFormat="1" ht="27.6" x14ac:dyDescent="0.3">
      <c r="A131" s="690" t="s">
        <v>96</v>
      </c>
      <c r="B131" s="691">
        <v>1770</v>
      </c>
      <c r="C131" s="691">
        <v>749</v>
      </c>
      <c r="D131" s="691">
        <v>862</v>
      </c>
      <c r="E131" s="691">
        <v>144</v>
      </c>
      <c r="F131" s="691">
        <v>15</v>
      </c>
      <c r="G131" s="692">
        <v>42.316384180790962</v>
      </c>
      <c r="H131" s="692">
        <v>48.700564971751412</v>
      </c>
      <c r="I131" s="692">
        <v>8.1355932203389827</v>
      </c>
      <c r="J131" s="692">
        <v>0.84745762711864403</v>
      </c>
      <c r="K131" s="687"/>
    </row>
    <row r="132" spans="1:23" s="628" customFormat="1" x14ac:dyDescent="0.3">
      <c r="A132" s="693" t="s">
        <v>5</v>
      </c>
      <c r="B132" s="691">
        <v>496</v>
      </c>
      <c r="C132" s="691">
        <v>190</v>
      </c>
      <c r="D132" s="691">
        <v>221</v>
      </c>
      <c r="E132" s="691">
        <v>76</v>
      </c>
      <c r="F132" s="691">
        <v>9</v>
      </c>
      <c r="G132" s="692">
        <v>38.306451612903224</v>
      </c>
      <c r="H132" s="692">
        <v>44.556451612903224</v>
      </c>
      <c r="I132" s="692">
        <v>15.32258064516129</v>
      </c>
      <c r="J132" s="692">
        <v>1.8145161290322582</v>
      </c>
      <c r="K132" s="687"/>
    </row>
    <row r="133" spans="1:23" s="628" customFormat="1" x14ac:dyDescent="0.3">
      <c r="A133" s="693" t="s">
        <v>7</v>
      </c>
      <c r="B133" s="691">
        <v>768</v>
      </c>
      <c r="C133" s="691">
        <v>132</v>
      </c>
      <c r="D133" s="691">
        <v>536</v>
      </c>
      <c r="E133" s="691">
        <v>68</v>
      </c>
      <c r="F133" s="691">
        <v>32</v>
      </c>
      <c r="G133" s="692">
        <v>17.1875</v>
      </c>
      <c r="H133" s="692">
        <v>69.791666666666657</v>
      </c>
      <c r="I133" s="692">
        <v>8.8541666666666679</v>
      </c>
      <c r="J133" s="692">
        <v>4.1666666666666661</v>
      </c>
      <c r="K133" s="687"/>
    </row>
    <row r="134" spans="1:23" s="628" customFormat="1" x14ac:dyDescent="0.3">
      <c r="A134" s="693" t="s">
        <v>83</v>
      </c>
      <c r="B134" s="691">
        <v>2442</v>
      </c>
      <c r="C134" s="691">
        <v>267</v>
      </c>
      <c r="D134" s="691">
        <v>1568</v>
      </c>
      <c r="E134" s="691">
        <v>135</v>
      </c>
      <c r="F134" s="691">
        <v>472</v>
      </c>
      <c r="G134" s="692">
        <v>10.933660933660933</v>
      </c>
      <c r="H134" s="692">
        <v>64.209664209664211</v>
      </c>
      <c r="I134" s="692">
        <v>5.5282555282555279</v>
      </c>
      <c r="J134" s="692">
        <v>19.328419328419326</v>
      </c>
      <c r="K134" s="687"/>
    </row>
    <row r="135" spans="1:23" s="628" customFormat="1" ht="27.6" x14ac:dyDescent="0.3">
      <c r="A135" s="694" t="s">
        <v>170</v>
      </c>
      <c r="B135" s="691">
        <v>1892</v>
      </c>
      <c r="C135" s="691">
        <v>462</v>
      </c>
      <c r="D135" s="691">
        <v>1267</v>
      </c>
      <c r="E135" s="691">
        <v>124</v>
      </c>
      <c r="F135" s="691">
        <v>39</v>
      </c>
      <c r="G135" s="692">
        <v>24.418604651162788</v>
      </c>
      <c r="H135" s="692">
        <v>66.966173361522195</v>
      </c>
      <c r="I135" s="692">
        <v>6.5539112050739963</v>
      </c>
      <c r="J135" s="692">
        <v>2.0613107822410148</v>
      </c>
      <c r="K135" s="687"/>
    </row>
    <row r="136" spans="1:23" s="628" customFormat="1" ht="27.6" x14ac:dyDescent="0.3">
      <c r="A136" s="695" t="s">
        <v>171</v>
      </c>
      <c r="B136" s="691">
        <v>873</v>
      </c>
      <c r="C136" s="691">
        <v>81</v>
      </c>
      <c r="D136" s="691">
        <v>738</v>
      </c>
      <c r="E136" s="691">
        <v>29</v>
      </c>
      <c r="F136" s="691">
        <v>25</v>
      </c>
      <c r="G136" s="692">
        <v>9.2783505154639183</v>
      </c>
      <c r="H136" s="692">
        <v>84.536082474226802</v>
      </c>
      <c r="I136" s="692">
        <v>3.3218785796105386</v>
      </c>
      <c r="J136" s="692">
        <v>2.86368843069874</v>
      </c>
      <c r="K136" s="687"/>
    </row>
    <row r="137" spans="1:23" s="628" customFormat="1" x14ac:dyDescent="0.3">
      <c r="A137" s="693" t="s">
        <v>104</v>
      </c>
      <c r="B137" s="691">
        <v>8241</v>
      </c>
      <c r="C137" s="691">
        <v>1881</v>
      </c>
      <c r="D137" s="691">
        <v>5192</v>
      </c>
      <c r="E137" s="691">
        <v>576</v>
      </c>
      <c r="F137" s="691">
        <v>592</v>
      </c>
      <c r="G137" s="692">
        <v>22.824899890789951</v>
      </c>
      <c r="H137" s="692">
        <v>63.002062856449456</v>
      </c>
      <c r="I137" s="692">
        <v>6.9894430287586466</v>
      </c>
      <c r="J137" s="692">
        <v>7.1835942240019417</v>
      </c>
      <c r="K137" s="687"/>
    </row>
    <row r="138" spans="1:23" x14ac:dyDescent="0.3">
      <c r="A138" s="696"/>
      <c r="B138" s="696"/>
      <c r="C138" s="696"/>
      <c r="D138" s="696"/>
      <c r="E138" s="696"/>
      <c r="F138" s="696"/>
      <c r="G138" s="696"/>
      <c r="H138" s="696"/>
      <c r="I138" s="696"/>
      <c r="J138" s="696"/>
      <c r="K138" s="696"/>
    </row>
    <row r="139" spans="1:23" x14ac:dyDescent="0.3">
      <c r="A139" s="696"/>
      <c r="B139" s="696"/>
      <c r="C139" s="696"/>
      <c r="D139" s="696"/>
      <c r="E139" s="696"/>
      <c r="F139" s="696"/>
      <c r="G139" s="696"/>
      <c r="H139" s="696"/>
      <c r="I139" s="696"/>
      <c r="J139" s="696"/>
      <c r="K139" s="696"/>
    </row>
    <row r="140" spans="1:23" x14ac:dyDescent="0.3">
      <c r="A140" s="696"/>
      <c r="B140" s="696"/>
      <c r="C140" s="696"/>
      <c r="D140" s="696"/>
      <c r="E140" s="696"/>
      <c r="F140" s="696"/>
      <c r="G140" s="696"/>
      <c r="H140" s="696"/>
      <c r="I140" s="696"/>
      <c r="J140" s="696"/>
      <c r="K140" s="696"/>
    </row>
    <row r="141" spans="1:23" x14ac:dyDescent="0.3">
      <c r="A141" s="696"/>
      <c r="B141" s="696"/>
      <c r="C141" s="696"/>
      <c r="D141" s="696"/>
      <c r="E141" s="696"/>
      <c r="F141" s="696"/>
      <c r="G141" s="696"/>
      <c r="H141" s="696"/>
      <c r="I141" s="696"/>
      <c r="J141" s="696"/>
      <c r="K141" s="696"/>
    </row>
    <row r="142" spans="1:23" x14ac:dyDescent="0.3">
      <c r="A142" s="696"/>
      <c r="B142" s="696"/>
      <c r="C142" s="696"/>
      <c r="D142" s="696"/>
      <c r="E142" s="696"/>
      <c r="F142" s="696"/>
      <c r="G142" s="696"/>
      <c r="H142" s="696"/>
      <c r="I142" s="696"/>
      <c r="J142" s="696"/>
      <c r="K142" s="696"/>
    </row>
    <row r="143" spans="1:23" x14ac:dyDescent="0.3">
      <c r="A143" s="696"/>
      <c r="B143" s="696"/>
      <c r="C143" s="696"/>
      <c r="D143" s="696"/>
      <c r="E143" s="696"/>
      <c r="F143" s="696"/>
      <c r="G143" s="696"/>
      <c r="H143" s="696"/>
      <c r="I143" s="696"/>
      <c r="J143" s="696"/>
      <c r="K143" s="696"/>
    </row>
    <row r="144" spans="1:23" x14ac:dyDescent="0.3">
      <c r="A144" s="696"/>
      <c r="B144" s="696"/>
      <c r="C144" s="696"/>
      <c r="D144" s="696"/>
      <c r="E144" s="696"/>
      <c r="F144" s="696"/>
      <c r="G144" s="696"/>
      <c r="H144" s="696"/>
      <c r="I144" s="696"/>
      <c r="J144" s="696"/>
      <c r="K144" s="696"/>
    </row>
    <row r="145" spans="1:11" x14ac:dyDescent="0.3">
      <c r="A145" s="696"/>
      <c r="B145" s="696"/>
      <c r="C145" s="696"/>
      <c r="D145" s="696"/>
      <c r="E145" s="696"/>
      <c r="F145" s="696"/>
      <c r="G145" s="696"/>
      <c r="H145" s="696"/>
      <c r="I145" s="696"/>
      <c r="J145" s="696"/>
      <c r="K145" s="696"/>
    </row>
    <row r="146" spans="1:11" x14ac:dyDescent="0.3">
      <c r="A146" s="696"/>
      <c r="B146" s="696"/>
      <c r="C146" s="696"/>
      <c r="D146" s="696"/>
      <c r="E146" s="696"/>
      <c r="F146" s="696"/>
      <c r="G146" s="696"/>
      <c r="H146" s="696"/>
      <c r="I146" s="696"/>
      <c r="J146" s="696"/>
      <c r="K146" s="696"/>
    </row>
    <row r="147" spans="1:11" x14ac:dyDescent="0.3">
      <c r="A147" s="696"/>
      <c r="B147" s="696"/>
      <c r="C147" s="696"/>
      <c r="D147" s="696"/>
      <c r="E147" s="696"/>
      <c r="F147" s="696"/>
      <c r="G147" s="696"/>
      <c r="H147" s="696"/>
      <c r="I147" s="696"/>
      <c r="J147" s="696"/>
      <c r="K147" s="696"/>
    </row>
    <row r="148" spans="1:11" x14ac:dyDescent="0.3">
      <c r="A148" s="696"/>
      <c r="B148" s="696"/>
      <c r="C148" s="696"/>
      <c r="D148" s="696"/>
      <c r="E148" s="696"/>
      <c r="F148" s="696"/>
      <c r="G148" s="696"/>
      <c r="H148" s="696"/>
      <c r="I148" s="696"/>
      <c r="J148" s="696"/>
      <c r="K148" s="696"/>
    </row>
    <row r="149" spans="1:11" x14ac:dyDescent="0.3">
      <c r="A149" s="696"/>
      <c r="B149" s="696"/>
      <c r="C149" s="696"/>
      <c r="D149" s="696"/>
      <c r="E149" s="696"/>
      <c r="F149" s="696"/>
      <c r="G149" s="696"/>
      <c r="H149" s="696"/>
      <c r="I149" s="696"/>
      <c r="J149" s="696"/>
      <c r="K149" s="696"/>
    </row>
    <row r="150" spans="1:11" x14ac:dyDescent="0.3">
      <c r="A150" s="696"/>
      <c r="B150" s="696"/>
      <c r="C150" s="696"/>
      <c r="D150" s="696"/>
      <c r="E150" s="696"/>
      <c r="F150" s="696"/>
      <c r="G150" s="696"/>
      <c r="H150" s="696"/>
      <c r="I150" s="696"/>
      <c r="J150" s="696"/>
      <c r="K150" s="696"/>
    </row>
    <row r="151" spans="1:11" x14ac:dyDescent="0.3">
      <c r="A151" s="696"/>
      <c r="B151" s="696"/>
      <c r="C151" s="696"/>
      <c r="D151" s="696"/>
      <c r="E151" s="696"/>
      <c r="F151" s="696"/>
      <c r="G151" s="696"/>
      <c r="H151" s="696"/>
      <c r="I151" s="696"/>
      <c r="J151" s="696"/>
      <c r="K151" s="696"/>
    </row>
    <row r="152" spans="1:11" x14ac:dyDescent="0.3">
      <c r="A152" s="696"/>
      <c r="B152" s="696"/>
      <c r="C152" s="696"/>
      <c r="D152" s="696"/>
      <c r="E152" s="696"/>
      <c r="F152" s="696"/>
      <c r="G152" s="696"/>
      <c r="H152" s="696"/>
      <c r="I152" s="696"/>
      <c r="J152" s="696"/>
      <c r="K152" s="696"/>
    </row>
    <row r="153" spans="1:11" x14ac:dyDescent="0.3">
      <c r="A153" s="696"/>
      <c r="B153" s="696"/>
      <c r="C153" s="696"/>
      <c r="D153" s="696"/>
      <c r="E153" s="696"/>
      <c r="F153" s="696"/>
      <c r="G153" s="696"/>
      <c r="H153" s="696"/>
      <c r="I153" s="696"/>
      <c r="J153" s="696"/>
      <c r="K153" s="696"/>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2" sqref="D2:D3"/>
    </sheetView>
  </sheetViews>
  <sheetFormatPr defaultRowHeight="13.8" x14ac:dyDescent="0.25"/>
  <cols>
    <col min="1" max="1" width="3.19921875" customWidth="1"/>
    <col min="2" max="2" width="17" customWidth="1"/>
    <col min="3" max="3" width="35.09765625" customWidth="1"/>
    <col min="4" max="4" width="26.19921875" customWidth="1"/>
    <col min="5" max="5" width="21.19921875" customWidth="1"/>
    <col min="6" max="6" width="12.09765625" customWidth="1"/>
  </cols>
  <sheetData>
    <row r="2" spans="2:7" x14ac:dyDescent="0.25">
      <c r="B2" t="s">
        <v>43</v>
      </c>
      <c r="C2" s="1">
        <v>2021</v>
      </c>
      <c r="D2" s="568" t="s">
        <v>179</v>
      </c>
      <c r="E2" t="str">
        <f>MID(D2,1,3)</f>
        <v>lug</v>
      </c>
    </row>
    <row r="3" spans="2:7" x14ac:dyDescent="0.25">
      <c r="C3" s="1">
        <v>2021</v>
      </c>
      <c r="D3" s="568" t="s">
        <v>180</v>
      </c>
    </row>
    <row r="4" spans="2:7" x14ac:dyDescent="0.25">
      <c r="B4" t="s">
        <v>41</v>
      </c>
      <c r="C4" s="566" t="s">
        <v>173</v>
      </c>
      <c r="D4" t="str">
        <f>CONCATENATE(C4&amp;" "&amp;$C$2)</f>
        <v>Luglio 2021</v>
      </c>
      <c r="E4" t="str">
        <f>UPPER(D4)</f>
        <v>LUGLIO 2021</v>
      </c>
    </row>
    <row r="5" spans="2:7" x14ac:dyDescent="0.25">
      <c r="C5" s="566" t="s">
        <v>176</v>
      </c>
      <c r="D5" t="str">
        <f>CONCATENATE(LOWER(C4)&amp;" "&amp;$C$2)</f>
        <v>luglio 2021</v>
      </c>
      <c r="E5" t="str">
        <f>UPPER(C4)</f>
        <v>LUGLIO</v>
      </c>
      <c r="F5" t="str">
        <f>UPPER(C5)</f>
        <v>AGOSTO</v>
      </c>
      <c r="G5" t="str">
        <f>UPPER(C6)</f>
        <v>SETTEMBRE</v>
      </c>
    </row>
    <row r="6" spans="2:7" ht="14.4" x14ac:dyDescent="0.3">
      <c r="C6" s="566" t="s">
        <v>177</v>
      </c>
      <c r="D6" s="5" t="str">
        <f>CONCATENATE(LOWER(C4)&amp;" - "&amp;LOWER(C6) &amp; " "&amp;C3)</f>
        <v>luglio - settembre 2021</v>
      </c>
      <c r="E6" t="str">
        <f>LOWER(C4)</f>
        <v>luglio</v>
      </c>
      <c r="F6" t="str">
        <f>LOWER(C5)</f>
        <v>agosto</v>
      </c>
      <c r="G6" t="str">
        <f>LOWER(C6)</f>
        <v>settembre</v>
      </c>
    </row>
    <row r="7" spans="2:7" x14ac:dyDescent="0.25">
      <c r="B7" t="s">
        <v>42</v>
      </c>
      <c r="C7" s="567" t="s">
        <v>178</v>
      </c>
      <c r="D7" t="str">
        <f>CONCATENATE(LOWER(C4)&amp;" "&amp;LOWER(C6))</f>
        <v>luglio settembre</v>
      </c>
      <c r="E7" t="str">
        <f>UPPER(C7)</f>
        <v>LUGLIO - SETTEMBRE 2021</v>
      </c>
    </row>
    <row r="8" spans="2:7" x14ac:dyDescent="0.25">
      <c r="D8" t="str">
        <f>CONCATENATE(E2&amp;" - "&amp;D3)</f>
        <v>lug - set 2021</v>
      </c>
    </row>
    <row r="10" spans="2:7" ht="16.8" x14ac:dyDescent="0.25">
      <c r="B10" t="s">
        <v>106</v>
      </c>
      <c r="C10" s="569" t="s">
        <v>183</v>
      </c>
    </row>
    <row r="11" spans="2:7" ht="16.8" x14ac:dyDescent="0.25">
      <c r="C11" s="2" t="str">
        <f>CONCATENATE("Provincia di ", C10)</f>
        <v>Provincia di Firenze</v>
      </c>
    </row>
    <row r="12" spans="2:7" ht="16.8" x14ac:dyDescent="0.25">
      <c r="C12" s="2"/>
    </row>
    <row r="13" spans="2:7" ht="16.8" x14ac:dyDescent="0.25">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workbookViewId="0"/>
  </sheetViews>
  <sheetFormatPr defaultColWidth="8.09765625" defaultRowHeight="13.8" x14ac:dyDescent="0.3"/>
  <cols>
    <col min="1" max="1" width="11.3984375" style="187" customWidth="1"/>
    <col min="2" max="2" width="66.69921875" style="103" customWidth="1"/>
    <col min="3" max="20" width="5.8984375" style="103" customWidth="1"/>
    <col min="21" max="21" width="4.09765625" style="187" customWidth="1"/>
    <col min="22" max="24" width="4.09765625" style="188" customWidth="1"/>
    <col min="25" max="25" width="14.59765625" style="103" customWidth="1"/>
    <col min="26" max="16384" width="8.09765625" style="103"/>
  </cols>
  <sheetData>
    <row r="1" spans="1:24" ht="2.25" customHeight="1" x14ac:dyDescent="0.3"/>
    <row r="2" spans="1:24" s="191" customFormat="1" ht="32.1" customHeight="1" x14ac:dyDescent="0.25">
      <c r="A2" s="638" t="s">
        <v>157</v>
      </c>
      <c r="B2" s="638"/>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5">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5">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5">
      <c r="A5" s="639"/>
      <c r="B5" s="639"/>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3">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3">
      <c r="A7" s="641" t="s">
        <v>182</v>
      </c>
      <c r="B7" s="641"/>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3">
      <c r="A8" s="641"/>
      <c r="B8" s="641"/>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3">
      <c r="A9" s="641"/>
      <c r="B9" s="641"/>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3">
      <c r="A10" s="641"/>
      <c r="B10" s="641"/>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3">
      <c r="A11" s="641"/>
      <c r="B11" s="641"/>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3">
      <c r="A12" s="641"/>
      <c r="B12" s="641"/>
      <c r="C12" s="4"/>
      <c r="D12" s="4"/>
      <c r="E12" s="640"/>
      <c r="F12" s="640"/>
      <c r="G12" s="640"/>
      <c r="H12" s="640"/>
      <c r="I12" s="640"/>
      <c r="J12" s="640"/>
      <c r="K12" s="640"/>
      <c r="L12" s="640"/>
      <c r="M12" s="640"/>
      <c r="N12" s="640"/>
      <c r="O12" s="640"/>
      <c r="P12" s="640"/>
      <c r="Q12" s="640"/>
      <c r="R12" s="640"/>
      <c r="S12" s="640"/>
      <c r="T12" s="640"/>
      <c r="U12" s="640"/>
      <c r="V12" s="103"/>
      <c r="W12" s="103"/>
      <c r="X12" s="103"/>
    </row>
    <row r="13" spans="1:24" ht="14.1" customHeight="1" x14ac:dyDescent="0.3">
      <c r="A13" s="641"/>
      <c r="B13" s="641"/>
      <c r="C13" s="4"/>
      <c r="D13" s="4"/>
      <c r="E13" s="640"/>
      <c r="F13" s="640"/>
      <c r="G13" s="640"/>
      <c r="H13" s="640"/>
      <c r="I13" s="640"/>
      <c r="J13" s="640"/>
      <c r="K13" s="640"/>
      <c r="L13" s="640"/>
      <c r="M13" s="640"/>
      <c r="N13" s="640"/>
      <c r="O13" s="640"/>
      <c r="P13" s="640"/>
      <c r="Q13" s="640"/>
      <c r="R13" s="640"/>
      <c r="S13" s="640"/>
      <c r="T13" s="640"/>
      <c r="U13" s="640"/>
      <c r="V13" s="103"/>
      <c r="W13" s="103"/>
      <c r="X13" s="103"/>
    </row>
    <row r="14" spans="1:24" ht="14.1" customHeight="1" x14ac:dyDescent="0.3">
      <c r="A14" s="641"/>
      <c r="B14" s="641"/>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3">
      <c r="A15" s="641"/>
      <c r="B15" s="641"/>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3">
      <c r="A16" s="641"/>
      <c r="B16" s="641"/>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3">
      <c r="A17" s="641"/>
      <c r="B17" s="641"/>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3">
      <c r="A18" s="641"/>
      <c r="B18" s="641"/>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3">
      <c r="A19" s="641"/>
      <c r="B19" s="641"/>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3">
      <c r="A20" s="641"/>
      <c r="B20" s="641"/>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3">
      <c r="A21" s="641"/>
      <c r="B21" s="641"/>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3">
      <c r="A22" s="641"/>
      <c r="B22" s="641"/>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3">
      <c r="A23" s="641"/>
      <c r="B23" s="641"/>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3">
      <c r="A24" s="641"/>
      <c r="B24" s="641"/>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3">
      <c r="A25" s="641"/>
      <c r="B25" s="641"/>
      <c r="V25" s="103"/>
      <c r="W25" s="103"/>
      <c r="X25" s="103"/>
    </row>
    <row r="26" spans="1:24" ht="14.1" customHeight="1" x14ac:dyDescent="0.3">
      <c r="A26" s="143"/>
      <c r="B26" s="143"/>
      <c r="C26" s="4"/>
      <c r="D26" s="4"/>
      <c r="E26" s="4"/>
      <c r="F26" s="4"/>
      <c r="G26" s="4"/>
      <c r="H26" s="4"/>
      <c r="I26" s="4"/>
      <c r="J26" s="4"/>
      <c r="K26" s="4"/>
      <c r="L26" s="4"/>
      <c r="M26" s="4"/>
      <c r="N26" s="4"/>
      <c r="O26" s="4"/>
      <c r="P26" s="4"/>
      <c r="Q26" s="4"/>
      <c r="R26" s="4"/>
      <c r="S26" s="4"/>
      <c r="T26" s="4"/>
      <c r="U26" s="198"/>
    </row>
    <row r="27" spans="1:24" ht="14.1" customHeight="1" x14ac:dyDescent="0.3">
      <c r="A27" s="642" t="s">
        <v>181</v>
      </c>
      <c r="B27" s="642"/>
      <c r="C27" s="4"/>
      <c r="D27" s="4"/>
      <c r="E27" s="4"/>
      <c r="F27" s="4"/>
      <c r="G27" s="4"/>
      <c r="H27" s="4"/>
      <c r="I27" s="4"/>
      <c r="J27" s="4"/>
      <c r="K27" s="4"/>
      <c r="L27" s="4"/>
      <c r="M27" s="4"/>
      <c r="N27" s="4"/>
      <c r="O27" s="4"/>
      <c r="P27" s="4"/>
      <c r="Q27" s="4"/>
      <c r="R27" s="4"/>
      <c r="S27" s="4"/>
      <c r="T27" s="4"/>
      <c r="U27" s="198"/>
    </row>
    <row r="28" spans="1:24" ht="14.1" customHeight="1" x14ac:dyDescent="0.3">
      <c r="A28" s="642"/>
      <c r="B28" s="642"/>
      <c r="C28" s="4"/>
      <c r="D28" s="4"/>
      <c r="E28" s="4"/>
      <c r="F28" s="4"/>
      <c r="G28" s="4"/>
      <c r="H28" s="4"/>
      <c r="I28" s="4"/>
      <c r="J28" s="4"/>
      <c r="K28" s="4"/>
      <c r="L28" s="4"/>
      <c r="M28" s="4"/>
      <c r="N28" s="4"/>
      <c r="O28" s="4"/>
      <c r="P28" s="4"/>
      <c r="Q28" s="4"/>
      <c r="R28" s="4"/>
      <c r="S28" s="4"/>
      <c r="T28" s="4"/>
      <c r="U28" s="198"/>
    </row>
    <row r="29" spans="1:24" ht="14.1" customHeight="1" x14ac:dyDescent="0.3">
      <c r="A29" s="642"/>
      <c r="B29" s="642"/>
      <c r="C29" s="4"/>
      <c r="D29" s="4"/>
      <c r="E29" s="4"/>
      <c r="F29" s="4"/>
      <c r="G29" s="4"/>
      <c r="H29" s="4"/>
      <c r="I29" s="4"/>
      <c r="J29" s="4"/>
      <c r="K29" s="4"/>
      <c r="L29" s="4"/>
      <c r="M29" s="4"/>
      <c r="N29" s="4"/>
      <c r="O29" s="4"/>
      <c r="P29" s="4"/>
      <c r="Q29" s="4"/>
      <c r="R29" s="4"/>
      <c r="S29" s="4"/>
      <c r="T29" s="4"/>
      <c r="U29" s="198"/>
    </row>
    <row r="30" spans="1:24" ht="14.1" customHeight="1" x14ac:dyDescent="0.3">
      <c r="A30" s="143"/>
      <c r="B30" s="143"/>
      <c r="C30" s="4"/>
      <c r="D30" s="4"/>
      <c r="E30" s="4"/>
      <c r="F30" s="4"/>
      <c r="G30" s="4"/>
      <c r="H30" s="4"/>
      <c r="I30" s="4"/>
      <c r="J30" s="4"/>
      <c r="K30" s="4"/>
      <c r="L30" s="4"/>
      <c r="M30" s="4"/>
      <c r="N30" s="4"/>
      <c r="O30" s="4"/>
      <c r="P30" s="4"/>
      <c r="Q30" s="4"/>
      <c r="R30" s="4"/>
      <c r="S30" s="4"/>
      <c r="T30" s="4"/>
      <c r="U30" s="198"/>
    </row>
    <row r="31" spans="1:24" ht="14.1" customHeight="1" x14ac:dyDescent="0.3">
      <c r="A31" s="143"/>
      <c r="B31" s="143"/>
      <c r="C31" s="4"/>
      <c r="D31" s="4"/>
      <c r="E31" s="4"/>
      <c r="F31" s="4"/>
      <c r="G31" s="4"/>
      <c r="H31" s="4"/>
      <c r="I31" s="4"/>
      <c r="J31" s="4"/>
      <c r="K31" s="4"/>
      <c r="L31" s="4"/>
      <c r="M31" s="4"/>
      <c r="N31" s="4"/>
      <c r="O31" s="4"/>
      <c r="P31" s="4"/>
      <c r="Q31" s="4"/>
      <c r="R31" s="4"/>
      <c r="S31" s="4"/>
      <c r="T31" s="4"/>
      <c r="U31" s="198"/>
    </row>
    <row r="32" spans="1:24" ht="14.1" customHeight="1" x14ac:dyDescent="0.3">
      <c r="A32" s="143"/>
      <c r="B32" s="143"/>
      <c r="C32" s="4"/>
      <c r="D32" s="4"/>
      <c r="E32" s="4"/>
      <c r="F32" s="4"/>
      <c r="G32" s="4"/>
      <c r="H32" s="4"/>
      <c r="I32" s="4"/>
      <c r="J32" s="4"/>
      <c r="K32" s="4"/>
      <c r="L32" s="4"/>
      <c r="M32" s="4"/>
      <c r="N32" s="4"/>
      <c r="O32" s="4"/>
      <c r="P32" s="4"/>
      <c r="Q32" s="4"/>
      <c r="R32" s="4"/>
      <c r="S32" s="4"/>
      <c r="T32" s="4"/>
      <c r="U32" s="198"/>
    </row>
    <row r="33" spans="1:24" ht="14.1" customHeight="1" x14ac:dyDescent="0.3">
      <c r="A33" s="143"/>
      <c r="B33" s="143"/>
      <c r="C33" s="4"/>
      <c r="D33" s="4"/>
      <c r="E33" s="4"/>
      <c r="F33" s="4"/>
      <c r="G33" s="4"/>
      <c r="H33" s="4"/>
      <c r="I33" s="4"/>
      <c r="J33" s="4"/>
      <c r="K33" s="4"/>
      <c r="L33" s="4"/>
      <c r="M33" s="4"/>
      <c r="N33" s="4"/>
      <c r="O33" s="4"/>
      <c r="P33" s="4"/>
      <c r="Q33" s="4"/>
      <c r="R33" s="4"/>
      <c r="S33" s="4"/>
      <c r="T33" s="4"/>
      <c r="U33" s="198"/>
    </row>
    <row r="34" spans="1:24" ht="1.5" customHeight="1" x14ac:dyDescent="0.3">
      <c r="A34" s="143"/>
      <c r="B34" s="143"/>
      <c r="C34" s="4"/>
      <c r="D34" s="4"/>
      <c r="E34" s="4"/>
      <c r="F34" s="4"/>
      <c r="G34" s="4"/>
      <c r="H34" s="4"/>
      <c r="I34" s="4"/>
      <c r="J34" s="4"/>
      <c r="K34" s="4"/>
      <c r="L34" s="4"/>
      <c r="M34" s="4"/>
      <c r="N34" s="4"/>
      <c r="O34" s="4"/>
      <c r="P34" s="4"/>
      <c r="Q34" s="4"/>
      <c r="R34" s="4"/>
      <c r="S34" s="4"/>
      <c r="T34" s="4"/>
      <c r="U34" s="198"/>
    </row>
    <row r="35" spans="1:24" ht="1.5" customHeight="1" x14ac:dyDescent="0.3">
      <c r="A35" s="143"/>
      <c r="B35" s="143"/>
      <c r="C35" s="4"/>
      <c r="D35" s="4"/>
      <c r="E35" s="4"/>
      <c r="F35" s="4"/>
      <c r="G35" s="4"/>
      <c r="H35" s="4"/>
      <c r="I35" s="4"/>
      <c r="J35" s="4"/>
      <c r="K35" s="4"/>
      <c r="L35" s="4"/>
      <c r="M35" s="4"/>
      <c r="N35" s="4"/>
      <c r="O35" s="4"/>
      <c r="P35" s="4"/>
      <c r="Q35" s="4"/>
      <c r="R35" s="4"/>
      <c r="S35" s="4"/>
      <c r="T35" s="4"/>
      <c r="U35" s="198"/>
    </row>
    <row r="36" spans="1:24" ht="1.5" customHeight="1" x14ac:dyDescent="0.3">
      <c r="A36" s="143"/>
      <c r="B36" s="143"/>
      <c r="C36" s="4"/>
      <c r="D36" s="4"/>
      <c r="E36" s="4"/>
      <c r="F36" s="4"/>
      <c r="G36" s="4"/>
      <c r="H36" s="4"/>
      <c r="I36" s="4"/>
      <c r="J36" s="4"/>
      <c r="K36" s="4"/>
      <c r="L36" s="4"/>
      <c r="M36" s="4"/>
      <c r="N36" s="4"/>
      <c r="O36" s="4"/>
      <c r="P36" s="4"/>
      <c r="Q36" s="4"/>
      <c r="R36" s="4"/>
      <c r="S36" s="4"/>
      <c r="T36" s="4"/>
      <c r="U36" s="198"/>
    </row>
    <row r="37" spans="1:24" ht="1.5" customHeight="1" x14ac:dyDescent="0.3">
      <c r="A37" s="143"/>
      <c r="B37" s="143"/>
      <c r="C37" s="4"/>
      <c r="D37" s="4"/>
      <c r="E37" s="4"/>
      <c r="F37" s="4"/>
      <c r="G37" s="4"/>
      <c r="H37" s="4"/>
      <c r="I37" s="4"/>
      <c r="J37" s="4"/>
      <c r="K37" s="4"/>
      <c r="L37" s="4"/>
      <c r="M37" s="4"/>
      <c r="N37" s="4"/>
      <c r="O37" s="4"/>
      <c r="P37" s="4"/>
      <c r="Q37" s="4"/>
      <c r="R37" s="4"/>
      <c r="S37" s="4"/>
      <c r="T37" s="4"/>
      <c r="U37" s="198"/>
    </row>
    <row r="38" spans="1:24" ht="1.5" customHeight="1" x14ac:dyDescent="0.3">
      <c r="A38" s="143"/>
      <c r="B38" s="143"/>
      <c r="C38" s="4"/>
      <c r="D38" s="4"/>
      <c r="E38" s="4"/>
      <c r="F38" s="4"/>
      <c r="G38" s="4"/>
      <c r="H38" s="4"/>
      <c r="I38" s="4"/>
      <c r="J38" s="4"/>
      <c r="K38" s="4"/>
      <c r="L38" s="4"/>
      <c r="M38" s="4"/>
      <c r="N38" s="4"/>
      <c r="O38" s="4"/>
      <c r="P38" s="4"/>
      <c r="Q38" s="4"/>
      <c r="R38" s="4"/>
      <c r="S38" s="4"/>
      <c r="T38" s="4"/>
      <c r="U38" s="198"/>
    </row>
    <row r="39" spans="1:24" ht="1.5" customHeight="1" x14ac:dyDescent="0.3">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3">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3">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3">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3">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3">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3">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3">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3">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3">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3">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3">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3">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3">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35">
      <c r="A53" s="143"/>
      <c r="B53" s="143"/>
      <c r="C53" s="4"/>
      <c r="D53" s="4"/>
      <c r="E53" s="4"/>
      <c r="F53" s="4"/>
      <c r="G53" s="4"/>
      <c r="H53" s="4"/>
      <c r="I53" s="4"/>
      <c r="J53" s="4"/>
      <c r="K53" s="4"/>
      <c r="L53" s="4"/>
      <c r="M53" s="4"/>
      <c r="N53" s="4"/>
      <c r="O53" s="4"/>
      <c r="P53" s="4"/>
      <c r="Q53" s="4"/>
      <c r="R53" s="4"/>
      <c r="S53" s="4"/>
      <c r="T53" s="4"/>
      <c r="U53" s="4"/>
      <c r="V53" s="4"/>
      <c r="W53" s="4"/>
      <c r="X53" s="103"/>
    </row>
    <row r="54" spans="1:24" ht="21.9" customHeight="1" x14ac:dyDescent="0.3">
      <c r="A54" s="632" t="s">
        <v>156</v>
      </c>
      <c r="B54" s="633"/>
      <c r="C54" s="4"/>
      <c r="D54" s="4"/>
      <c r="E54" s="4"/>
      <c r="F54" s="4"/>
      <c r="G54" s="4"/>
      <c r="H54" s="4"/>
      <c r="I54" s="4"/>
      <c r="J54" s="4"/>
      <c r="K54" s="4"/>
      <c r="L54" s="4"/>
      <c r="M54" s="4"/>
      <c r="N54" s="4"/>
      <c r="O54" s="4"/>
      <c r="P54" s="4"/>
      <c r="Q54" s="4"/>
      <c r="R54" s="4"/>
      <c r="S54" s="4"/>
      <c r="T54" s="4"/>
      <c r="U54" s="4"/>
      <c r="V54" s="4"/>
      <c r="W54" s="4"/>
    </row>
    <row r="55" spans="1:24" ht="12" customHeight="1" x14ac:dyDescent="0.3">
      <c r="A55" s="634"/>
      <c r="B55" s="635"/>
      <c r="C55" s="4"/>
      <c r="D55" s="4"/>
      <c r="E55" s="4"/>
      <c r="F55" s="4"/>
      <c r="G55" s="4"/>
      <c r="H55" s="4"/>
      <c r="I55" s="4"/>
      <c r="J55" s="4"/>
      <c r="K55" s="4"/>
      <c r="L55" s="4"/>
      <c r="M55" s="4"/>
      <c r="N55" s="4"/>
      <c r="O55" s="4"/>
      <c r="P55" s="4"/>
      <c r="Q55" s="4"/>
      <c r="R55" s="4"/>
      <c r="S55" s="4"/>
      <c r="T55" s="4"/>
      <c r="U55" s="4"/>
      <c r="V55" s="4"/>
      <c r="W55" s="4"/>
    </row>
    <row r="56" spans="1:24" ht="21.9" customHeight="1" x14ac:dyDescent="0.3">
      <c r="A56" s="634"/>
      <c r="B56" s="635"/>
      <c r="C56" s="4"/>
      <c r="D56" s="4"/>
      <c r="E56" s="4"/>
      <c r="F56" s="4"/>
      <c r="G56" s="4"/>
      <c r="H56" s="4"/>
      <c r="I56" s="4"/>
      <c r="J56" s="4"/>
      <c r="K56" s="4"/>
      <c r="L56" s="4"/>
      <c r="M56" s="4"/>
      <c r="N56" s="4"/>
      <c r="O56" s="4"/>
      <c r="P56" s="4"/>
      <c r="Q56" s="4"/>
      <c r="R56" s="4"/>
      <c r="S56" s="4"/>
      <c r="T56" s="4"/>
      <c r="U56" s="4"/>
      <c r="V56" s="4"/>
      <c r="W56" s="4"/>
    </row>
    <row r="57" spans="1:24" ht="12.75" customHeight="1" x14ac:dyDescent="0.3">
      <c r="A57" s="634"/>
      <c r="B57" s="635"/>
      <c r="C57" s="4"/>
      <c r="D57" s="4"/>
      <c r="E57" s="4"/>
      <c r="F57" s="4"/>
      <c r="G57" s="4"/>
      <c r="H57" s="4"/>
      <c r="I57" s="4"/>
      <c r="J57" s="4"/>
      <c r="K57" s="4"/>
      <c r="L57" s="4"/>
      <c r="M57" s="4"/>
      <c r="N57" s="4"/>
      <c r="O57" s="4"/>
      <c r="P57" s="4"/>
      <c r="Q57" s="4"/>
      <c r="R57" s="4"/>
      <c r="S57" s="4"/>
      <c r="T57" s="4"/>
      <c r="U57" s="4"/>
      <c r="V57" s="4"/>
      <c r="W57" s="4"/>
    </row>
    <row r="58" spans="1:24" ht="15.75" customHeight="1" x14ac:dyDescent="0.3">
      <c r="A58" s="634"/>
      <c r="B58" s="635"/>
      <c r="C58" s="4"/>
      <c r="D58" s="4"/>
      <c r="E58" s="4"/>
      <c r="F58" s="4"/>
      <c r="G58" s="4"/>
      <c r="H58" s="4"/>
      <c r="I58" s="4"/>
      <c r="J58" s="4"/>
      <c r="K58" s="4"/>
      <c r="L58" s="4"/>
      <c r="M58" s="4"/>
      <c r="N58" s="4"/>
      <c r="O58" s="4"/>
      <c r="P58" s="4"/>
      <c r="Q58" s="4"/>
      <c r="R58" s="4"/>
      <c r="S58" s="4"/>
      <c r="T58" s="4"/>
      <c r="U58" s="4"/>
      <c r="V58" s="4"/>
      <c r="W58" s="4"/>
    </row>
    <row r="59" spans="1:24" ht="21.9" customHeight="1" thickBot="1" x14ac:dyDescent="0.35">
      <c r="A59" s="636"/>
      <c r="B59" s="637"/>
      <c r="C59" s="4"/>
      <c r="D59" s="4"/>
      <c r="E59" s="4"/>
      <c r="F59" s="4"/>
      <c r="G59" s="4"/>
      <c r="H59" s="4"/>
      <c r="I59" s="4"/>
      <c r="J59" s="4"/>
      <c r="K59" s="4"/>
      <c r="L59" s="4"/>
      <c r="M59" s="4"/>
      <c r="N59" s="4"/>
      <c r="O59" s="4"/>
      <c r="P59" s="4"/>
      <c r="Q59" s="4"/>
      <c r="R59" s="4"/>
      <c r="S59" s="4"/>
      <c r="T59" s="4"/>
      <c r="U59" s="4"/>
      <c r="V59" s="4"/>
      <c r="W59" s="4"/>
    </row>
    <row r="60" spans="1:24" ht="3" customHeight="1" x14ac:dyDescent="0.3">
      <c r="A60" s="203"/>
      <c r="B60" s="203"/>
      <c r="C60" s="4"/>
      <c r="D60" s="4"/>
      <c r="E60" s="4"/>
      <c r="F60" s="4"/>
      <c r="G60" s="4"/>
      <c r="H60" s="4"/>
      <c r="I60" s="4"/>
      <c r="J60" s="4"/>
      <c r="K60" s="4"/>
      <c r="L60" s="4"/>
      <c r="M60" s="4"/>
      <c r="N60" s="4"/>
      <c r="O60" s="4"/>
      <c r="P60" s="4"/>
      <c r="Q60" s="4"/>
      <c r="R60" s="4"/>
      <c r="S60" s="4"/>
      <c r="T60" s="4"/>
      <c r="U60" s="4"/>
      <c r="V60" s="4"/>
      <c r="W60" s="4"/>
    </row>
    <row r="61" spans="1:24" ht="9.9" customHeight="1" x14ac:dyDescent="0.3">
      <c r="A61" s="103"/>
      <c r="C61" s="4"/>
      <c r="D61" s="4"/>
      <c r="E61" s="4"/>
      <c r="F61" s="4"/>
      <c r="G61" s="4"/>
      <c r="H61" s="4"/>
      <c r="I61" s="4"/>
      <c r="J61" s="4"/>
      <c r="K61" s="4"/>
      <c r="L61" s="4"/>
      <c r="M61" s="4"/>
      <c r="N61" s="4"/>
      <c r="O61" s="4"/>
      <c r="P61" s="4"/>
      <c r="Q61" s="4"/>
      <c r="R61" s="4"/>
      <c r="S61" s="4"/>
      <c r="T61" s="4"/>
      <c r="U61" s="4"/>
      <c r="V61" s="4"/>
      <c r="W61" s="4"/>
    </row>
    <row r="62" spans="1:24" ht="9.9" customHeight="1" x14ac:dyDescent="0.3">
      <c r="A62" s="103"/>
      <c r="C62" s="4"/>
      <c r="D62" s="4"/>
      <c r="E62" s="4"/>
      <c r="F62" s="4"/>
      <c r="G62" s="4"/>
      <c r="H62" s="4"/>
      <c r="I62" s="4"/>
      <c r="J62" s="4"/>
      <c r="K62" s="4"/>
      <c r="L62" s="4"/>
      <c r="M62" s="4"/>
      <c r="N62" s="4"/>
      <c r="O62" s="4"/>
      <c r="P62" s="4"/>
      <c r="Q62" s="4"/>
      <c r="R62" s="4"/>
      <c r="S62" s="4"/>
      <c r="T62" s="4"/>
      <c r="U62" s="4"/>
      <c r="V62" s="4"/>
      <c r="W62" s="4"/>
      <c r="X62" s="103"/>
    </row>
    <row r="63" spans="1:24" ht="9.9" customHeight="1" x14ac:dyDescent="0.3">
      <c r="A63" s="103"/>
      <c r="C63" s="4"/>
      <c r="D63" s="4"/>
      <c r="E63" s="4"/>
      <c r="F63" s="4"/>
      <c r="G63" s="4"/>
      <c r="H63" s="4"/>
      <c r="I63" s="4"/>
      <c r="J63" s="4"/>
      <c r="K63" s="4"/>
      <c r="L63" s="4"/>
      <c r="M63" s="4"/>
      <c r="N63" s="4"/>
      <c r="O63" s="4"/>
      <c r="P63" s="4"/>
      <c r="Q63" s="4"/>
      <c r="R63" s="4"/>
      <c r="S63" s="4"/>
      <c r="T63" s="4"/>
      <c r="U63" s="4"/>
      <c r="V63" s="4"/>
      <c r="W63" s="4"/>
    </row>
    <row r="64" spans="1:24" ht="6" customHeight="1" x14ac:dyDescent="0.3">
      <c r="A64" s="103"/>
      <c r="C64" s="4"/>
      <c r="D64" s="4"/>
      <c r="E64" s="4"/>
      <c r="F64" s="4"/>
      <c r="G64" s="4"/>
      <c r="H64" s="4"/>
      <c r="I64" s="4"/>
      <c r="J64" s="4"/>
      <c r="K64" s="4"/>
      <c r="L64" s="4"/>
      <c r="M64" s="4"/>
      <c r="N64" s="4"/>
      <c r="O64" s="4"/>
      <c r="P64" s="4"/>
      <c r="Q64" s="4"/>
      <c r="R64" s="4"/>
      <c r="S64" s="4"/>
      <c r="T64" s="4"/>
      <c r="U64" s="4"/>
      <c r="V64" s="4"/>
      <c r="W64" s="4"/>
      <c r="X64" s="103"/>
    </row>
    <row r="65" spans="1:24" ht="9.9" customHeight="1" x14ac:dyDescent="0.3">
      <c r="A65" s="103"/>
      <c r="C65" s="4"/>
      <c r="D65" s="4"/>
      <c r="E65" s="4"/>
      <c r="F65" s="4"/>
      <c r="G65" s="4"/>
      <c r="H65" s="4"/>
      <c r="I65" s="4"/>
      <c r="J65" s="4"/>
      <c r="K65" s="4"/>
      <c r="L65" s="4"/>
      <c r="M65" s="4"/>
      <c r="N65" s="4"/>
      <c r="O65" s="4"/>
      <c r="P65" s="4"/>
      <c r="Q65" s="4"/>
      <c r="R65" s="4"/>
      <c r="S65" s="4"/>
      <c r="T65" s="4"/>
      <c r="U65" s="4"/>
      <c r="V65" s="4"/>
      <c r="W65" s="4"/>
      <c r="X65" s="103"/>
    </row>
    <row r="66" spans="1:24" ht="9.9" customHeight="1" x14ac:dyDescent="0.3">
      <c r="A66" s="103"/>
      <c r="C66" s="4"/>
      <c r="D66" s="4"/>
      <c r="E66" s="4"/>
      <c r="F66" s="4"/>
      <c r="G66" s="4"/>
      <c r="H66" s="4"/>
      <c r="I66" s="4"/>
      <c r="J66" s="4"/>
      <c r="K66" s="4"/>
      <c r="L66" s="4"/>
      <c r="M66" s="4"/>
      <c r="N66" s="4"/>
      <c r="O66" s="4"/>
      <c r="P66" s="4"/>
      <c r="Q66" s="4"/>
      <c r="R66" s="4"/>
      <c r="S66" s="4"/>
      <c r="T66" s="4"/>
      <c r="U66" s="4"/>
      <c r="V66" s="4"/>
      <c r="W66" s="4"/>
      <c r="X66" s="103"/>
    </row>
    <row r="67" spans="1:24" ht="9.9" customHeight="1" x14ac:dyDescent="0.3">
      <c r="A67" s="103"/>
      <c r="C67" s="4"/>
      <c r="D67" s="4"/>
      <c r="E67" s="4"/>
      <c r="F67" s="4"/>
      <c r="G67" s="4"/>
      <c r="H67" s="4"/>
      <c r="I67" s="4"/>
      <c r="J67" s="4"/>
      <c r="K67" s="4"/>
      <c r="L67" s="4"/>
      <c r="M67" s="4"/>
      <c r="N67" s="4"/>
      <c r="O67" s="4"/>
      <c r="P67" s="4"/>
      <c r="Q67" s="4"/>
      <c r="R67" s="4"/>
      <c r="S67" s="4"/>
      <c r="T67" s="4"/>
      <c r="U67" s="4"/>
      <c r="V67" s="4"/>
      <c r="W67" s="4"/>
      <c r="X67" s="103"/>
    </row>
    <row r="68" spans="1:24" ht="9.9" customHeight="1" x14ac:dyDescent="0.3">
      <c r="A68" s="103"/>
      <c r="C68" s="4"/>
      <c r="D68" s="4"/>
      <c r="E68" s="4"/>
      <c r="F68" s="4"/>
      <c r="G68" s="4"/>
      <c r="H68" s="4"/>
      <c r="I68" s="4"/>
      <c r="J68" s="4"/>
      <c r="K68" s="4"/>
      <c r="L68" s="4"/>
      <c r="M68" s="4"/>
      <c r="N68" s="4"/>
      <c r="O68" s="4"/>
      <c r="P68" s="4"/>
      <c r="Q68" s="4"/>
      <c r="R68" s="4"/>
      <c r="S68" s="4"/>
      <c r="T68" s="4"/>
      <c r="U68" s="4"/>
      <c r="V68" s="4"/>
      <c r="W68" s="4"/>
      <c r="X68" s="103"/>
    </row>
    <row r="69" spans="1:24" ht="9.9" customHeight="1" x14ac:dyDescent="0.3">
      <c r="A69" s="103"/>
      <c r="C69" s="4"/>
      <c r="D69" s="4"/>
      <c r="E69" s="4"/>
      <c r="F69" s="4"/>
      <c r="G69" s="4"/>
      <c r="H69" s="4"/>
      <c r="I69" s="4"/>
      <c r="J69" s="4"/>
      <c r="K69" s="4"/>
      <c r="L69" s="4"/>
      <c r="M69" s="4"/>
      <c r="N69" s="4"/>
      <c r="O69" s="4"/>
      <c r="P69" s="4"/>
      <c r="Q69" s="4"/>
      <c r="R69" s="4"/>
      <c r="S69" s="4"/>
      <c r="T69" s="4"/>
      <c r="U69" s="4"/>
      <c r="V69" s="4"/>
      <c r="W69" s="4"/>
      <c r="X69" s="103"/>
    </row>
    <row r="70" spans="1:24" ht="9.9" customHeight="1" x14ac:dyDescent="0.3">
      <c r="A70" s="103"/>
      <c r="C70" s="4"/>
      <c r="D70" s="4"/>
      <c r="E70" s="4"/>
      <c r="F70" s="4"/>
      <c r="G70" s="4"/>
      <c r="H70" s="4"/>
      <c r="I70" s="4"/>
      <c r="J70" s="4"/>
      <c r="K70" s="4"/>
      <c r="L70" s="4"/>
      <c r="M70" s="4"/>
      <c r="N70" s="4"/>
      <c r="O70" s="4"/>
      <c r="P70" s="4"/>
      <c r="Q70" s="4"/>
      <c r="R70" s="4"/>
      <c r="S70" s="4"/>
      <c r="T70" s="4"/>
      <c r="U70" s="4"/>
      <c r="V70" s="4"/>
      <c r="W70" s="4"/>
      <c r="X70" s="103"/>
    </row>
    <row r="71" spans="1:24" ht="9.9" customHeight="1" x14ac:dyDescent="0.3">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3">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3">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3">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3">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3">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5">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3">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3">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3">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3">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3">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3">
      <c r="A83" s="204"/>
      <c r="B83" s="4"/>
      <c r="U83" s="103"/>
      <c r="V83" s="103"/>
      <c r="W83" s="103"/>
      <c r="X83" s="103"/>
    </row>
    <row r="84" spans="1:24" ht="12.75" customHeight="1" x14ac:dyDescent="0.3">
      <c r="A84" s="204"/>
      <c r="B84" s="4"/>
      <c r="U84" s="103"/>
      <c r="V84" s="103"/>
      <c r="W84" s="103"/>
      <c r="X84" s="103"/>
    </row>
    <row r="85" spans="1:24" ht="12.75" customHeight="1" x14ac:dyDescent="0.3">
      <c r="A85" s="204"/>
      <c r="B85" s="4"/>
      <c r="U85" s="103"/>
      <c r="V85" s="103"/>
      <c r="W85" s="103"/>
      <c r="X85" s="103"/>
    </row>
    <row r="86" spans="1:24" ht="12.75" customHeight="1" x14ac:dyDescent="0.3">
      <c r="A86" s="204"/>
      <c r="B86" s="4"/>
      <c r="U86" s="103"/>
      <c r="V86" s="103"/>
      <c r="W86" s="103"/>
      <c r="X86" s="103"/>
    </row>
    <row r="87" spans="1:24" ht="12.75" customHeight="1" x14ac:dyDescent="0.3">
      <c r="A87" s="204"/>
      <c r="B87" s="4"/>
      <c r="U87" s="103"/>
      <c r="V87" s="103"/>
      <c r="W87" s="103"/>
      <c r="X87" s="103"/>
    </row>
    <row r="88" spans="1:24" ht="12.75" customHeight="1" x14ac:dyDescent="0.3">
      <c r="A88" s="204"/>
      <c r="B88" s="4"/>
      <c r="U88" s="103"/>
      <c r="V88" s="103"/>
      <c r="W88" s="103"/>
      <c r="X88" s="103"/>
    </row>
    <row r="89" spans="1:24" x14ac:dyDescent="0.3">
      <c r="U89" s="103"/>
      <c r="V89" s="103"/>
      <c r="W89" s="103"/>
      <c r="X89" s="103"/>
    </row>
    <row r="90" spans="1:24" x14ac:dyDescent="0.3">
      <c r="A90" s="103"/>
      <c r="U90" s="103"/>
      <c r="V90" s="103"/>
      <c r="W90" s="103"/>
      <c r="X90" s="103"/>
    </row>
    <row r="91" spans="1:24" x14ac:dyDescent="0.3">
      <c r="A91" s="103"/>
      <c r="U91" s="103"/>
      <c r="V91" s="103"/>
      <c r="W91" s="103"/>
      <c r="X91" s="103"/>
    </row>
    <row r="92" spans="1:24" x14ac:dyDescent="0.3">
      <c r="A92" s="103"/>
      <c r="U92" s="103"/>
      <c r="V92" s="103"/>
      <c r="W92" s="103"/>
      <c r="X92" s="103"/>
    </row>
    <row r="93" spans="1:24" x14ac:dyDescent="0.3">
      <c r="A93" s="103"/>
      <c r="U93" s="103"/>
      <c r="V93" s="103"/>
      <c r="W93" s="103"/>
      <c r="X93" s="103"/>
    </row>
    <row r="94" spans="1:24" x14ac:dyDescent="0.3">
      <c r="A94" s="103"/>
      <c r="U94" s="103"/>
      <c r="V94" s="103"/>
      <c r="W94" s="103"/>
      <c r="X94" s="103"/>
    </row>
    <row r="95" spans="1:24" x14ac:dyDescent="0.3">
      <c r="A95" s="103"/>
      <c r="U95" s="103"/>
      <c r="V95" s="103"/>
      <c r="W95" s="103"/>
      <c r="X95" s="103"/>
    </row>
    <row r="96" spans="1:24" x14ac:dyDescent="0.3">
      <c r="A96" s="103"/>
      <c r="U96" s="103"/>
      <c r="V96" s="103"/>
      <c r="W96" s="103"/>
      <c r="X96" s="103"/>
    </row>
    <row r="97" s="103" customFormat="1" x14ac:dyDescent="0.3"/>
    <row r="98" s="103" customFormat="1" x14ac:dyDescent="0.3"/>
    <row r="99" s="103" customFormat="1" x14ac:dyDescent="0.3"/>
    <row r="100" s="103" customFormat="1" x14ac:dyDescent="0.3"/>
    <row r="101" s="103" customFormat="1" x14ac:dyDescent="0.3"/>
    <row r="102" s="103" customFormat="1" x14ac:dyDescent="0.3"/>
    <row r="103" s="103" customFormat="1" x14ac:dyDescent="0.3"/>
    <row r="104" s="103" customFormat="1" x14ac:dyDescent="0.3"/>
    <row r="105" s="103" customFormat="1" x14ac:dyDescent="0.3"/>
    <row r="106" s="103" customFormat="1" x14ac:dyDescent="0.3"/>
    <row r="107" s="103" customFormat="1" x14ac:dyDescent="0.3"/>
    <row r="108" s="103" customFormat="1" x14ac:dyDescent="0.3"/>
    <row r="109" s="103" customFormat="1" x14ac:dyDescent="0.3"/>
    <row r="110" s="103" customFormat="1" x14ac:dyDescent="0.3"/>
    <row r="111" s="103" customFormat="1" x14ac:dyDescent="0.3"/>
    <row r="112" s="103" customFormat="1" x14ac:dyDescent="0.3"/>
    <row r="113" s="103" customFormat="1" x14ac:dyDescent="0.3"/>
    <row r="114" s="103" customFormat="1" x14ac:dyDescent="0.3"/>
    <row r="115" s="103" customFormat="1" x14ac:dyDescent="0.3"/>
    <row r="116" s="103" customFormat="1" x14ac:dyDescent="0.3"/>
    <row r="117" s="103" customFormat="1" x14ac:dyDescent="0.3"/>
    <row r="118" s="103" customFormat="1" x14ac:dyDescent="0.3"/>
    <row r="119" s="103" customFormat="1" x14ac:dyDescent="0.3"/>
    <row r="120" s="103" customFormat="1" x14ac:dyDescent="0.3"/>
    <row r="121" s="103" customFormat="1" x14ac:dyDescent="0.3"/>
    <row r="122" s="103" customFormat="1" x14ac:dyDescent="0.3"/>
    <row r="123" s="103" customFormat="1" x14ac:dyDescent="0.3"/>
    <row r="124" s="103" customFormat="1" x14ac:dyDescent="0.3"/>
    <row r="125" s="103" customFormat="1" x14ac:dyDescent="0.3"/>
    <row r="126" s="103" customFormat="1" x14ac:dyDescent="0.3"/>
    <row r="127" s="103" customFormat="1" x14ac:dyDescent="0.3"/>
    <row r="128" s="103" customFormat="1" x14ac:dyDescent="0.3"/>
    <row r="129" s="103" customFormat="1" x14ac:dyDescent="0.3"/>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sheetViews>
  <sheetFormatPr defaultColWidth="9" defaultRowHeight="14.4" x14ac:dyDescent="0.3"/>
  <cols>
    <col min="1" max="1" width="72.59765625" style="106" customWidth="1"/>
    <col min="2" max="5" width="5.8984375" style="106" customWidth="1"/>
    <col min="6" max="6" width="24" style="106" customWidth="1"/>
    <col min="7" max="9" width="9.09765625" style="106" customWidth="1"/>
    <col min="10" max="16384" width="9" style="106"/>
  </cols>
  <sheetData>
    <row r="1" spans="1:23" x14ac:dyDescent="0.3">
      <c r="B1" s="206"/>
      <c r="C1" s="206"/>
      <c r="D1" s="206"/>
      <c r="E1" s="206"/>
      <c r="F1" s="206"/>
      <c r="G1" s="206"/>
      <c r="H1" s="206"/>
      <c r="I1" s="206"/>
      <c r="J1" s="206"/>
      <c r="K1" s="206"/>
      <c r="L1" s="206"/>
      <c r="M1" s="206"/>
      <c r="N1" s="206"/>
      <c r="O1" s="206"/>
      <c r="P1" s="206"/>
      <c r="Q1" s="206"/>
      <c r="R1" s="206"/>
      <c r="S1" s="206"/>
    </row>
    <row r="2" spans="1:23" ht="25.8" x14ac:dyDescent="0.5">
      <c r="A2" s="643" t="s">
        <v>143</v>
      </c>
      <c r="B2" s="643"/>
      <c r="C2" s="206"/>
      <c r="D2" s="206"/>
      <c r="E2" s="206"/>
      <c r="F2" s="206"/>
      <c r="G2" s="206"/>
      <c r="H2" s="206"/>
      <c r="I2" s="206"/>
      <c r="J2" s="206"/>
      <c r="K2" s="206"/>
      <c r="L2" s="206"/>
      <c r="M2" s="206"/>
      <c r="N2" s="206"/>
      <c r="O2" s="206"/>
      <c r="P2" s="206"/>
      <c r="Q2" s="206"/>
      <c r="R2" s="206"/>
      <c r="S2" s="206"/>
    </row>
    <row r="3" spans="1:23" x14ac:dyDescent="0.3">
      <c r="B3" s="206"/>
      <c r="C3" s="206"/>
      <c r="D3" s="206"/>
      <c r="E3" s="206"/>
      <c r="F3" s="206"/>
      <c r="G3" s="206"/>
      <c r="H3" s="206"/>
      <c r="I3" s="206"/>
      <c r="J3" s="206"/>
      <c r="K3" s="206"/>
      <c r="L3" s="206"/>
      <c r="M3" s="206"/>
      <c r="N3" s="206"/>
      <c r="O3" s="206"/>
      <c r="P3" s="206"/>
      <c r="Q3" s="206"/>
      <c r="R3" s="206"/>
      <c r="S3" s="206"/>
    </row>
    <row r="4" spans="1:23" x14ac:dyDescent="0.3">
      <c r="B4" s="206"/>
      <c r="C4" s="206"/>
      <c r="D4" s="206"/>
      <c r="E4" s="206"/>
      <c r="F4" s="206"/>
      <c r="G4" s="206"/>
      <c r="H4" s="206"/>
      <c r="I4" s="206"/>
      <c r="J4" s="206"/>
      <c r="K4" s="206"/>
      <c r="L4" s="206"/>
      <c r="M4" s="206"/>
      <c r="N4" s="206"/>
      <c r="O4" s="206"/>
      <c r="P4" s="206"/>
      <c r="Q4" s="206"/>
      <c r="R4" s="206"/>
      <c r="S4" s="206"/>
    </row>
    <row r="5" spans="1:23" x14ac:dyDescent="0.3">
      <c r="B5" s="206"/>
      <c r="C5" s="206"/>
      <c r="D5" s="206"/>
      <c r="E5" s="206"/>
      <c r="F5" s="206"/>
      <c r="G5" s="206"/>
      <c r="H5" s="206"/>
      <c r="I5" s="206"/>
      <c r="J5" s="206"/>
      <c r="K5" s="206"/>
      <c r="L5" s="206"/>
      <c r="M5" s="206"/>
      <c r="N5" s="206"/>
      <c r="O5" s="206"/>
      <c r="P5" s="206"/>
      <c r="Q5" s="206"/>
      <c r="R5" s="206"/>
      <c r="S5" s="206"/>
    </row>
    <row r="6" spans="1:23" s="19" customFormat="1" ht="32.1" customHeight="1" x14ac:dyDescent="0.25">
      <c r="A6" s="209" t="s">
        <v>227</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25">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25">
      <c r="A8" s="641" t="s">
        <v>135</v>
      </c>
      <c r="B8" s="641"/>
      <c r="C8" s="206"/>
      <c r="D8" s="206"/>
      <c r="E8" s="206"/>
      <c r="G8" s="206"/>
      <c r="H8" s="206"/>
      <c r="I8" s="206"/>
      <c r="J8" s="206"/>
      <c r="K8" s="206"/>
      <c r="L8" s="206"/>
      <c r="M8" s="206"/>
      <c r="N8" s="206"/>
      <c r="O8" s="206"/>
      <c r="P8" s="206"/>
      <c r="Q8" s="206"/>
      <c r="R8" s="206"/>
      <c r="S8" s="206"/>
      <c r="T8" s="207"/>
    </row>
    <row r="9" spans="1:23" s="20" customFormat="1" ht="5.0999999999999996" customHeight="1" x14ac:dyDescent="0.25">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25">
      <c r="A10" s="641" t="s">
        <v>136</v>
      </c>
      <c r="B10" s="641"/>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25">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25">
      <c r="A12" s="641" t="s">
        <v>137</v>
      </c>
      <c r="B12" s="641"/>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25">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25">
      <c r="A14" s="641" t="s">
        <v>138</v>
      </c>
      <c r="B14" s="641"/>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25">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25">
      <c r="A16" s="641" t="s">
        <v>139</v>
      </c>
      <c r="B16" s="641"/>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25">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25">
      <c r="A18" s="641" t="s">
        <v>140</v>
      </c>
      <c r="B18" s="641"/>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25">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25">
      <c r="A20" s="644" t="s">
        <v>141</v>
      </c>
      <c r="B20" s="644"/>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25">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25">
      <c r="A22" s="645" t="s">
        <v>228</v>
      </c>
      <c r="B22" s="645"/>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25">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25">
      <c r="A24" s="641" t="s">
        <v>229</v>
      </c>
      <c r="B24" s="641"/>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25">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25">
      <c r="A26" s="641" t="s">
        <v>142</v>
      </c>
      <c r="B26" s="641"/>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3">
      <c r="A27" s="208"/>
      <c r="B27" s="4"/>
      <c r="C27" s="4"/>
      <c r="D27" s="4"/>
      <c r="E27" s="4"/>
      <c r="F27" s="4"/>
      <c r="G27" s="208"/>
      <c r="H27" s="4"/>
      <c r="I27" s="4"/>
      <c r="J27" s="4"/>
      <c r="K27" s="4"/>
      <c r="L27" s="4"/>
      <c r="M27" s="4"/>
      <c r="N27" s="4"/>
      <c r="O27" s="4"/>
      <c r="P27" s="4"/>
      <c r="Q27" s="4"/>
      <c r="R27" s="4"/>
      <c r="S27" s="4"/>
      <c r="T27" s="198"/>
    </row>
    <row r="28" spans="1:20" s="103" customFormat="1" ht="13.8" x14ac:dyDescent="0.3"/>
    <row r="29" spans="1:20" s="103" customFormat="1" ht="13.8" x14ac:dyDescent="0.3"/>
    <row r="30" spans="1:20" s="103" customFormat="1" ht="13.8" x14ac:dyDescent="0.3"/>
    <row r="31" spans="1:20" s="103" customFormat="1" ht="13.8" x14ac:dyDescent="0.3"/>
    <row r="32" spans="1:20" s="103" customFormat="1" ht="13.8" x14ac:dyDescent="0.3"/>
    <row r="33" s="103" customFormat="1" ht="13.8" x14ac:dyDescent="0.3"/>
    <row r="34" s="103" customFormat="1" ht="13.8" x14ac:dyDescent="0.3"/>
    <row r="35" s="103" customFormat="1" ht="13.8" x14ac:dyDescent="0.3"/>
    <row r="36" s="103" customFormat="1" ht="13.8" x14ac:dyDescent="0.3"/>
    <row r="37" s="103" customFormat="1" ht="13.8" x14ac:dyDescent="0.3"/>
    <row r="38" s="103" customFormat="1" ht="13.8" x14ac:dyDescent="0.3"/>
    <row r="39" s="103" customFormat="1" ht="13.8" x14ac:dyDescent="0.3"/>
    <row r="40" s="103" customFormat="1" ht="13.8" x14ac:dyDescent="0.3"/>
    <row r="41" s="103" customFormat="1" ht="13.8" x14ac:dyDescent="0.3"/>
    <row r="42" s="103" customFormat="1" ht="13.8" x14ac:dyDescent="0.3"/>
    <row r="43" s="103" customFormat="1" ht="13.8" x14ac:dyDescent="0.3"/>
    <row r="44" s="103" customFormat="1" ht="13.8" x14ac:dyDescent="0.3"/>
    <row r="45" s="103" customFormat="1" ht="13.8" x14ac:dyDescent="0.3"/>
    <row r="46" s="103" customFormat="1" ht="13.8" x14ac:dyDescent="0.3"/>
    <row r="47" s="103" customFormat="1" ht="13.8" x14ac:dyDescent="0.3"/>
    <row r="48" s="103" customFormat="1" ht="13.8" x14ac:dyDescent="0.3"/>
    <row r="49" s="103" customFormat="1" ht="13.8" x14ac:dyDescent="0.3"/>
    <row r="50" s="103" customFormat="1" ht="13.8" x14ac:dyDescent="0.3"/>
    <row r="51" s="103" customFormat="1" ht="13.8" x14ac:dyDescent="0.3"/>
    <row r="52" s="103" customFormat="1" ht="13.8" x14ac:dyDescent="0.3"/>
    <row r="53" s="103" customFormat="1" ht="13.8" x14ac:dyDescent="0.3"/>
    <row r="54" s="103" customFormat="1" ht="13.8" x14ac:dyDescent="0.3"/>
    <row r="55" s="103" customFormat="1" ht="13.8" x14ac:dyDescent="0.3"/>
    <row r="56" s="103" customFormat="1" ht="13.8" x14ac:dyDescent="0.3"/>
    <row r="57" s="103" customFormat="1" ht="13.8" x14ac:dyDescent="0.3"/>
    <row r="58" s="103" customFormat="1" ht="13.8" x14ac:dyDescent="0.3"/>
    <row r="59" s="103" customFormat="1" ht="13.8" x14ac:dyDescent="0.3"/>
    <row r="60" s="103" customFormat="1" ht="13.8" x14ac:dyDescent="0.3"/>
    <row r="61" s="103" customFormat="1" ht="13.8" x14ac:dyDescent="0.3"/>
    <row r="62" s="103" customFormat="1" ht="13.8" x14ac:dyDescent="0.3"/>
    <row r="63" s="103" customFormat="1" ht="13.8" x14ac:dyDescent="0.3"/>
    <row r="64" s="103" customFormat="1" ht="13.8" x14ac:dyDescent="0.3"/>
    <row r="65" spans="1:1" s="103" customFormat="1" ht="13.8" x14ac:dyDescent="0.3"/>
    <row r="66" spans="1:1" s="103" customFormat="1" ht="13.8" x14ac:dyDescent="0.3"/>
    <row r="67" spans="1:1" s="103" customFormat="1" ht="13.8" x14ac:dyDescent="0.3"/>
    <row r="68" spans="1:1" s="103" customFormat="1" ht="13.8" x14ac:dyDescent="0.3"/>
    <row r="69" spans="1:1" s="103" customFormat="1" ht="13.8" x14ac:dyDescent="0.3"/>
    <row r="70" spans="1:1" s="103" customFormat="1" ht="13.8" x14ac:dyDescent="0.3"/>
    <row r="71" spans="1:1" s="103" customFormat="1" ht="13.8" x14ac:dyDescent="0.3"/>
    <row r="72" spans="1:1" s="103" customFormat="1" x14ac:dyDescent="0.3">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heetViews>
  <sheetFormatPr defaultColWidth="8.09765625" defaultRowHeight="13.8" x14ac:dyDescent="0.3"/>
  <cols>
    <col min="1" max="1" width="7.59765625" style="165" customWidth="1"/>
    <col min="2" max="9" width="8.09765625" style="165"/>
    <col min="10" max="10" width="5.59765625" style="165" customWidth="1"/>
    <col min="11" max="16384" width="8.09765625" style="165"/>
  </cols>
  <sheetData>
    <row r="1" spans="2:13" s="162" customFormat="1" ht="12.75" customHeight="1" x14ac:dyDescent="0.3"/>
    <row r="2" spans="2:13" s="163" customFormat="1" ht="12.75" customHeight="1" x14ac:dyDescent="0.3"/>
    <row r="3" spans="2:13" s="162" customFormat="1" ht="12.75" customHeight="1" x14ac:dyDescent="0.3">
      <c r="B3" s="164"/>
      <c r="C3" s="164"/>
      <c r="D3" s="164"/>
      <c r="E3" s="164"/>
      <c r="F3" s="164"/>
      <c r="G3" s="164"/>
      <c r="H3" s="164"/>
      <c r="I3" s="164"/>
      <c r="J3" s="164"/>
      <c r="K3" s="164"/>
      <c r="L3" s="164"/>
      <c r="M3" s="164"/>
    </row>
    <row r="4" spans="2:13" s="162" customFormat="1" ht="12.75" customHeight="1" x14ac:dyDescent="0.3"/>
    <row r="5" spans="2:13" ht="12.75" customHeight="1" x14ac:dyDescent="0.3"/>
    <row r="6" spans="2:13" ht="12.75" customHeight="1" x14ac:dyDescent="0.3"/>
    <row r="7" spans="2:13" ht="12.75" customHeight="1" x14ac:dyDescent="0.3"/>
    <row r="8" spans="2:13" ht="12.75" customHeight="1" x14ac:dyDescent="0.3">
      <c r="J8" s="162"/>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646" t="s">
        <v>14</v>
      </c>
      <c r="F21" s="646"/>
      <c r="G21" s="646"/>
      <c r="H21" s="646"/>
      <c r="I21" s="646"/>
      <c r="J21" s="166"/>
    </row>
    <row r="22" spans="2:12" ht="12.75" customHeight="1" x14ac:dyDescent="0.95">
      <c r="E22" s="646"/>
      <c r="F22" s="646"/>
      <c r="G22" s="646"/>
      <c r="H22" s="646"/>
      <c r="I22" s="646"/>
      <c r="J22" s="166"/>
    </row>
    <row r="23" spans="2:12" ht="12.75" customHeight="1" x14ac:dyDescent="0.95">
      <c r="E23" s="646"/>
      <c r="F23" s="646"/>
      <c r="G23" s="646"/>
      <c r="H23" s="646"/>
      <c r="I23" s="646"/>
      <c r="J23" s="166"/>
    </row>
    <row r="24" spans="2:12" ht="34.5" customHeight="1" x14ac:dyDescent="0.3">
      <c r="B24" s="647" t="s">
        <v>158</v>
      </c>
      <c r="C24" s="647"/>
      <c r="D24" s="647"/>
      <c r="E24" s="647"/>
      <c r="F24" s="647"/>
      <c r="G24" s="647"/>
      <c r="H24" s="647"/>
      <c r="I24" s="647"/>
      <c r="J24" s="167"/>
    </row>
    <row r="25" spans="2:12" ht="12.75" customHeight="1" x14ac:dyDescent="0.3">
      <c r="B25" s="647"/>
      <c r="C25" s="647"/>
      <c r="D25" s="647"/>
      <c r="E25" s="647"/>
      <c r="F25" s="647"/>
      <c r="G25" s="647"/>
      <c r="H25" s="647"/>
      <c r="I25" s="647"/>
      <c r="J25" s="167"/>
    </row>
    <row r="26" spans="2:12" ht="12.75" customHeight="1" x14ac:dyDescent="0.3">
      <c r="B26" s="647"/>
      <c r="C26" s="647"/>
      <c r="D26" s="647"/>
      <c r="E26" s="647"/>
      <c r="F26" s="647"/>
      <c r="G26" s="647"/>
      <c r="H26" s="647"/>
      <c r="I26" s="647"/>
      <c r="J26" s="167"/>
      <c r="L26" s="168"/>
    </row>
    <row r="27" spans="2:12" ht="12.75" customHeight="1" x14ac:dyDescent="0.3">
      <c r="B27" s="647"/>
      <c r="C27" s="647"/>
      <c r="D27" s="647"/>
      <c r="E27" s="647"/>
      <c r="F27" s="647"/>
      <c r="G27" s="647"/>
      <c r="H27" s="647"/>
      <c r="I27" s="647"/>
      <c r="J27" s="167"/>
    </row>
    <row r="28" spans="2:12" ht="12.75" customHeight="1" x14ac:dyDescent="0.3">
      <c r="B28" s="647"/>
      <c r="C28" s="647"/>
      <c r="D28" s="647"/>
      <c r="E28" s="647"/>
      <c r="F28" s="647"/>
      <c r="G28" s="647"/>
      <c r="H28" s="647"/>
      <c r="I28" s="647"/>
      <c r="J28" s="167"/>
    </row>
    <row r="29" spans="2:12" ht="12.75" customHeight="1" x14ac:dyDescent="0.3">
      <c r="B29" s="647"/>
      <c r="C29" s="647"/>
      <c r="D29" s="647"/>
      <c r="E29" s="647"/>
      <c r="F29" s="647"/>
      <c r="G29" s="647"/>
      <c r="H29" s="647"/>
      <c r="I29" s="647"/>
    </row>
    <row r="30" spans="2:12" ht="12.75" customHeight="1" x14ac:dyDescent="0.3">
      <c r="B30" s="647"/>
      <c r="C30" s="647"/>
      <c r="D30" s="647"/>
      <c r="E30" s="647"/>
      <c r="F30" s="647"/>
      <c r="G30" s="647"/>
      <c r="H30" s="647"/>
      <c r="I30" s="647"/>
    </row>
    <row r="31" spans="2:12" ht="12.75" customHeight="1" x14ac:dyDescent="0.3">
      <c r="B31" s="648" t="s">
        <v>230</v>
      </c>
      <c r="C31" s="648"/>
      <c r="D31" s="648"/>
      <c r="E31" s="648"/>
      <c r="F31" s="648"/>
      <c r="G31" s="648"/>
      <c r="H31" s="648"/>
      <c r="I31" s="648"/>
    </row>
    <row r="32" spans="2:12" ht="12.75" customHeight="1" x14ac:dyDescent="0.3">
      <c r="B32" s="648"/>
      <c r="C32" s="648"/>
      <c r="D32" s="648"/>
      <c r="E32" s="648"/>
      <c r="F32" s="648"/>
      <c r="G32" s="648"/>
      <c r="H32" s="648"/>
      <c r="I32" s="648"/>
    </row>
    <row r="33" spans="2:9" ht="12.75" customHeight="1" x14ac:dyDescent="0.3">
      <c r="B33" s="648"/>
      <c r="C33" s="648"/>
      <c r="D33" s="648"/>
      <c r="E33" s="648"/>
      <c r="F33" s="648"/>
      <c r="G33" s="648"/>
      <c r="H33" s="648"/>
      <c r="I33" s="648"/>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65" t="s">
        <v>0</v>
      </c>
    </row>
    <row r="46" spans="2:9" ht="12.75" customHeight="1" x14ac:dyDescent="0.3">
      <c r="C46" s="165" t="s">
        <v>1</v>
      </c>
    </row>
    <row r="47" spans="2:9" ht="12.75" customHeight="1" x14ac:dyDescent="0.3">
      <c r="C47" s="165"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workbookViewId="0"/>
  </sheetViews>
  <sheetFormatPr defaultColWidth="8" defaultRowHeight="10.199999999999999" x14ac:dyDescent="0.2"/>
  <cols>
    <col min="1" max="1" width="3.3984375" style="268" customWidth="1"/>
    <col min="2" max="2" width="51.69921875" style="66" customWidth="1"/>
    <col min="3" max="4" width="10.09765625" style="66" customWidth="1"/>
    <col min="5" max="6" width="8.3984375" style="66" customWidth="1"/>
    <col min="7" max="8" width="9.19921875" style="66" customWidth="1"/>
    <col min="9" max="9" width="10" style="66" customWidth="1"/>
    <col min="10" max="16384" width="8" style="66"/>
  </cols>
  <sheetData>
    <row r="1" spans="1:25" s="10" customFormat="1" ht="15" customHeight="1" x14ac:dyDescent="0.25">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5">
      <c r="A2" s="649" t="s">
        <v>135</v>
      </c>
      <c r="B2" s="649"/>
      <c r="C2" s="649"/>
      <c r="D2" s="649"/>
      <c r="E2" s="13"/>
      <c r="F2" s="11"/>
      <c r="G2" s="11"/>
      <c r="H2" s="11"/>
      <c r="I2" s="11"/>
      <c r="J2" s="14"/>
      <c r="K2" s="14"/>
      <c r="L2" s="14"/>
      <c r="M2" s="14"/>
      <c r="N2" s="14"/>
      <c r="O2" s="14"/>
      <c r="P2" s="14"/>
      <c r="Q2" s="14"/>
      <c r="R2" s="14"/>
      <c r="S2" s="14"/>
      <c r="T2" s="14"/>
      <c r="U2" s="14"/>
      <c r="V2" s="14"/>
      <c r="W2" s="14"/>
    </row>
    <row r="3" spans="1:25" s="10" customFormat="1" ht="5.0999999999999996" customHeight="1" x14ac:dyDescent="0.3">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25">
      <c r="A5" s="19" t="s">
        <v>183</v>
      </c>
      <c r="B5" s="20"/>
      <c r="C5" s="20"/>
      <c r="D5" s="21" t="s">
        <v>230</v>
      </c>
      <c r="E5" s="22"/>
      <c r="F5" s="23"/>
      <c r="G5" s="23"/>
      <c r="H5" s="23"/>
      <c r="I5" s="23"/>
      <c r="J5" s="23"/>
      <c r="Q5" s="25"/>
      <c r="R5" s="26"/>
      <c r="S5" s="26"/>
      <c r="T5" s="26"/>
      <c r="U5" s="26"/>
      <c r="V5" s="26"/>
      <c r="W5" s="26"/>
      <c r="X5" s="26"/>
      <c r="Y5" s="26"/>
    </row>
    <row r="6" spans="1:25" ht="5.0999999999999996" customHeight="1" x14ac:dyDescent="0.3">
      <c r="A6" s="256"/>
      <c r="B6" s="257"/>
      <c r="C6" s="258"/>
      <c r="D6" s="258"/>
      <c r="E6" s="38"/>
      <c r="G6" s="32"/>
      <c r="H6" s="32"/>
      <c r="I6" s="32"/>
      <c r="J6" s="32"/>
      <c r="K6" s="32"/>
      <c r="L6" s="32"/>
      <c r="M6" s="32"/>
    </row>
    <row r="7" spans="1:25" ht="15" customHeight="1" x14ac:dyDescent="0.3">
      <c r="A7" s="259"/>
      <c r="B7" s="257"/>
      <c r="C7" s="653" t="s">
        <v>150</v>
      </c>
      <c r="D7" s="653"/>
      <c r="E7" s="260"/>
      <c r="F7" s="43"/>
      <c r="G7" s="43"/>
      <c r="H7" s="43"/>
      <c r="I7" s="43"/>
      <c r="J7" s="43"/>
      <c r="K7" s="43"/>
      <c r="L7" s="43"/>
      <c r="M7" s="43"/>
    </row>
    <row r="8" spans="1:25" ht="15" customHeight="1" x14ac:dyDescent="0.3">
      <c r="A8" s="259"/>
      <c r="B8" s="257"/>
      <c r="C8" s="287" t="s">
        <v>48</v>
      </c>
      <c r="D8" s="287" t="s">
        <v>47</v>
      </c>
      <c r="E8" s="260"/>
      <c r="F8" s="32"/>
      <c r="G8" s="32"/>
      <c r="H8" s="32"/>
      <c r="I8" s="32"/>
      <c r="J8" s="32"/>
      <c r="K8" s="32"/>
      <c r="L8" s="32"/>
      <c r="M8" s="32"/>
    </row>
    <row r="9" spans="1:25" ht="5.0999999999999996" customHeight="1" x14ac:dyDescent="0.3">
      <c r="A9" s="261"/>
      <c r="B9" s="262"/>
      <c r="C9" s="263"/>
      <c r="D9" s="264"/>
      <c r="E9" s="265"/>
      <c r="F9" s="32"/>
      <c r="G9" s="32"/>
      <c r="H9" s="32"/>
      <c r="I9" s="32"/>
      <c r="J9" s="32"/>
      <c r="K9" s="32"/>
      <c r="L9" s="32"/>
      <c r="M9" s="32"/>
    </row>
    <row r="10" spans="1:25" s="33" customFormat="1" ht="5.0999999999999996" customHeight="1" x14ac:dyDescent="0.25">
      <c r="A10" s="27"/>
      <c r="B10" s="28"/>
      <c r="C10" s="29"/>
      <c r="D10" s="30"/>
      <c r="E10" s="31"/>
      <c r="F10" s="32"/>
      <c r="G10" s="32"/>
      <c r="H10" s="32"/>
      <c r="I10" s="32"/>
      <c r="J10" s="32"/>
      <c r="K10" s="32"/>
      <c r="L10" s="32"/>
      <c r="M10" s="32"/>
    </row>
    <row r="11" spans="1:25" s="39" customFormat="1" ht="15" customHeight="1" x14ac:dyDescent="0.3">
      <c r="A11" s="97" t="s">
        <v>3</v>
      </c>
      <c r="B11" s="98"/>
      <c r="C11" s="99">
        <v>9650</v>
      </c>
      <c r="D11" s="100">
        <v>100</v>
      </c>
      <c r="E11" s="38"/>
      <c r="H11" s="40"/>
      <c r="I11" s="40"/>
      <c r="J11" s="40"/>
      <c r="K11" s="40"/>
      <c r="L11" s="40"/>
      <c r="M11" s="40"/>
    </row>
    <row r="12" spans="1:25" s="33" customFormat="1" ht="9.9" customHeight="1" x14ac:dyDescent="0.25">
      <c r="A12" s="34"/>
      <c r="B12" s="35"/>
      <c r="C12" s="41"/>
      <c r="D12" s="42"/>
      <c r="E12" s="38"/>
      <c r="H12" s="43"/>
      <c r="I12" s="43"/>
      <c r="J12" s="43"/>
      <c r="K12" s="43"/>
      <c r="L12" s="43"/>
      <c r="M12" s="43"/>
    </row>
    <row r="13" spans="1:25" s="33" customFormat="1" ht="15" customHeight="1" x14ac:dyDescent="0.25">
      <c r="A13" s="44" t="s">
        <v>107</v>
      </c>
      <c r="B13" s="45"/>
      <c r="C13" s="36">
        <v>1710</v>
      </c>
      <c r="D13" s="37">
        <v>17.672056384742952</v>
      </c>
      <c r="E13" s="38"/>
      <c r="H13" s="43"/>
      <c r="I13" s="43"/>
      <c r="J13" s="43"/>
      <c r="K13" s="43"/>
      <c r="L13" s="43"/>
      <c r="M13" s="43"/>
    </row>
    <row r="14" spans="1:25" s="50" customFormat="1" ht="15" customHeight="1" x14ac:dyDescent="0.25">
      <c r="A14" s="46">
        <v>1</v>
      </c>
      <c r="B14" s="47" t="s">
        <v>45</v>
      </c>
      <c r="C14" s="48" t="s">
        <v>226</v>
      </c>
      <c r="D14" s="49" t="s">
        <v>226</v>
      </c>
      <c r="E14" s="47"/>
      <c r="H14" s="51"/>
      <c r="I14" s="51"/>
      <c r="J14" s="51"/>
      <c r="K14" s="51"/>
      <c r="L14" s="51"/>
      <c r="M14" s="51"/>
    </row>
    <row r="15" spans="1:25" s="50" customFormat="1" ht="15" customHeight="1" x14ac:dyDescent="0.25">
      <c r="A15" s="46">
        <v>2</v>
      </c>
      <c r="B15" s="47" t="s">
        <v>130</v>
      </c>
      <c r="C15" s="48">
        <v>520</v>
      </c>
      <c r="D15" s="49">
        <v>5.4311774461028195</v>
      </c>
      <c r="E15" s="47"/>
      <c r="H15" s="52"/>
      <c r="I15" s="52"/>
      <c r="J15" s="52"/>
      <c r="K15" s="52"/>
      <c r="L15" s="52"/>
      <c r="M15" s="52"/>
    </row>
    <row r="16" spans="1:25" s="56" customFormat="1" ht="15" customHeight="1" x14ac:dyDescent="0.25">
      <c r="A16" s="53">
        <v>3</v>
      </c>
      <c r="B16" s="54" t="s">
        <v>51</v>
      </c>
      <c r="C16" s="48">
        <v>1160</v>
      </c>
      <c r="D16" s="49">
        <v>12.064676616915424</v>
      </c>
      <c r="E16" s="55"/>
      <c r="H16" s="57"/>
      <c r="I16" s="57"/>
      <c r="J16" s="57"/>
      <c r="K16" s="57"/>
      <c r="L16" s="57"/>
      <c r="M16" s="57"/>
    </row>
    <row r="17" spans="1:13" s="56" customFormat="1" ht="9.9" customHeight="1" x14ac:dyDescent="0.25">
      <c r="A17" s="53"/>
      <c r="B17" s="54"/>
      <c r="C17" s="58"/>
      <c r="D17" s="59"/>
      <c r="E17" s="55"/>
      <c r="H17" s="51"/>
      <c r="I17" s="51"/>
      <c r="J17" s="51"/>
      <c r="K17" s="51"/>
      <c r="L17" s="51"/>
      <c r="M17" s="51"/>
    </row>
    <row r="18" spans="1:13" s="33" customFormat="1" ht="15" customHeight="1" x14ac:dyDescent="0.25">
      <c r="A18" s="44" t="s">
        <v>52</v>
      </c>
      <c r="B18" s="45"/>
      <c r="C18" s="36">
        <v>3860</v>
      </c>
      <c r="D18" s="37">
        <v>39.987562189054728</v>
      </c>
      <c r="E18" s="38"/>
      <c r="H18" s="43"/>
      <c r="I18" s="43"/>
      <c r="J18" s="43"/>
      <c r="K18" s="43"/>
      <c r="L18" s="43"/>
      <c r="M18" s="43"/>
    </row>
    <row r="19" spans="1:13" s="50" customFormat="1" ht="15" customHeight="1" x14ac:dyDescent="0.25">
      <c r="A19" s="53">
        <v>4</v>
      </c>
      <c r="B19" s="54" t="s">
        <v>46</v>
      </c>
      <c r="C19" s="48">
        <v>700</v>
      </c>
      <c r="D19" s="49">
        <v>7.2968490878938645</v>
      </c>
      <c r="E19" s="47"/>
      <c r="H19" s="52"/>
      <c r="I19" s="52"/>
      <c r="J19" s="52"/>
      <c r="K19" s="52"/>
      <c r="L19" s="52"/>
      <c r="M19" s="52"/>
    </row>
    <row r="20" spans="1:13" s="56" customFormat="1" ht="15" customHeight="1" x14ac:dyDescent="0.25">
      <c r="A20" s="53">
        <v>5</v>
      </c>
      <c r="B20" s="54" t="s">
        <v>53</v>
      </c>
      <c r="C20" s="48">
        <v>3150</v>
      </c>
      <c r="D20" s="49">
        <v>32.69071310116086</v>
      </c>
      <c r="E20" s="55"/>
      <c r="H20" s="57"/>
      <c r="I20" s="57"/>
      <c r="J20" s="57"/>
      <c r="K20" s="57"/>
      <c r="L20" s="57"/>
      <c r="M20" s="57"/>
    </row>
    <row r="21" spans="1:13" s="56" customFormat="1" ht="9.9" customHeight="1" x14ac:dyDescent="0.25">
      <c r="A21" s="53"/>
      <c r="B21" s="54"/>
      <c r="C21" s="58"/>
      <c r="D21" s="59"/>
      <c r="E21" s="55"/>
      <c r="H21" s="57"/>
      <c r="I21" s="57"/>
      <c r="J21" s="57"/>
      <c r="K21" s="57"/>
      <c r="L21" s="57"/>
      <c r="M21" s="57"/>
    </row>
    <row r="22" spans="1:13" s="33" customFormat="1" ht="15" customHeight="1" x14ac:dyDescent="0.25">
      <c r="A22" s="44" t="s">
        <v>54</v>
      </c>
      <c r="B22" s="45"/>
      <c r="C22" s="36">
        <v>2750</v>
      </c>
      <c r="D22" s="37">
        <v>28.492951907131008</v>
      </c>
      <c r="E22" s="38"/>
      <c r="H22" s="43"/>
      <c r="I22" s="43"/>
      <c r="J22" s="43"/>
      <c r="K22" s="43"/>
      <c r="L22" s="43"/>
      <c r="M22" s="43"/>
    </row>
    <row r="23" spans="1:13" s="50" customFormat="1" ht="15" customHeight="1" x14ac:dyDescent="0.25">
      <c r="A23" s="46">
        <v>6</v>
      </c>
      <c r="B23" s="54" t="s">
        <v>55</v>
      </c>
      <c r="C23" s="48">
        <v>1410</v>
      </c>
      <c r="D23" s="49">
        <v>14.635157545605306</v>
      </c>
      <c r="E23" s="47"/>
      <c r="H23" s="60"/>
      <c r="I23" s="60"/>
      <c r="J23" s="60"/>
      <c r="K23" s="60"/>
      <c r="L23" s="60"/>
      <c r="M23" s="60"/>
    </row>
    <row r="24" spans="1:13" s="56" customFormat="1" ht="15" customHeight="1" x14ac:dyDescent="0.25">
      <c r="A24" s="46">
        <v>7</v>
      </c>
      <c r="B24" s="47" t="s">
        <v>128</v>
      </c>
      <c r="C24" s="48">
        <v>1340</v>
      </c>
      <c r="D24" s="49">
        <v>13.857794361525706</v>
      </c>
      <c r="E24" s="55"/>
      <c r="H24" s="57"/>
      <c r="I24" s="57"/>
      <c r="J24" s="57"/>
      <c r="K24" s="57"/>
      <c r="L24" s="57"/>
      <c r="M24" s="57"/>
    </row>
    <row r="25" spans="1:13" ht="9.9" customHeight="1" x14ac:dyDescent="0.25">
      <c r="A25" s="61"/>
      <c r="B25" s="62"/>
      <c r="C25" s="63"/>
      <c r="D25" s="64"/>
      <c r="E25" s="65"/>
      <c r="H25" s="32"/>
      <c r="I25" s="32"/>
      <c r="J25" s="32"/>
      <c r="K25" s="32"/>
      <c r="L25" s="32"/>
      <c r="M25" s="32"/>
    </row>
    <row r="26" spans="1:13" s="33" customFormat="1" ht="15" customHeight="1" x14ac:dyDescent="0.25">
      <c r="A26" s="44" t="s">
        <v>57</v>
      </c>
      <c r="B26" s="45"/>
      <c r="C26" s="36">
        <v>1340</v>
      </c>
      <c r="D26" s="37">
        <v>13.84742951907131</v>
      </c>
      <c r="E26" s="38"/>
      <c r="H26" s="43"/>
      <c r="I26" s="43"/>
      <c r="J26" s="43"/>
      <c r="K26" s="43"/>
      <c r="L26" s="43"/>
      <c r="M26" s="43"/>
    </row>
    <row r="27" spans="1:13" ht="6" hidden="1" customHeight="1" x14ac:dyDescent="0.25">
      <c r="A27" s="67"/>
      <c r="B27" s="68"/>
      <c r="C27" s="69"/>
      <c r="D27" s="43"/>
      <c r="H27" s="32"/>
      <c r="I27" s="32"/>
      <c r="J27" s="32"/>
      <c r="K27" s="32"/>
      <c r="L27" s="32"/>
      <c r="M27" s="32"/>
    </row>
    <row r="28" spans="1:13" ht="9.75" hidden="1" customHeight="1" x14ac:dyDescent="0.25">
      <c r="A28" s="70"/>
      <c r="B28" s="71"/>
      <c r="C28" s="72"/>
      <c r="D28" s="40"/>
      <c r="H28" s="32"/>
      <c r="I28" s="32"/>
      <c r="J28" s="32"/>
      <c r="K28" s="32"/>
      <c r="L28" s="32"/>
      <c r="M28" s="32"/>
    </row>
    <row r="29" spans="1:13" ht="12.75" hidden="1" customHeight="1" x14ac:dyDescent="0.25">
      <c r="A29" s="27"/>
      <c r="B29" s="28"/>
      <c r="C29" s="73"/>
      <c r="D29" s="73"/>
      <c r="H29" s="32"/>
      <c r="I29" s="32"/>
      <c r="J29" s="32"/>
      <c r="K29" s="32"/>
      <c r="L29" s="32"/>
      <c r="M29" s="32"/>
    </row>
    <row r="30" spans="1:13" ht="12.75" hidden="1" customHeight="1" x14ac:dyDescent="0.25">
      <c r="A30" s="27" t="s">
        <v>58</v>
      </c>
      <c r="B30" s="28"/>
      <c r="C30" s="69">
        <v>2640</v>
      </c>
      <c r="D30" s="43">
        <v>100</v>
      </c>
      <c r="H30" s="40"/>
      <c r="I30" s="40"/>
      <c r="J30" s="40"/>
      <c r="K30" s="40"/>
      <c r="L30" s="40"/>
      <c r="M30" s="40"/>
    </row>
    <row r="31" spans="1:13" ht="12.75" hidden="1" customHeight="1" x14ac:dyDescent="0.25">
      <c r="A31" s="27"/>
      <c r="B31" s="28"/>
      <c r="C31" s="31"/>
      <c r="D31" s="32"/>
      <c r="H31" s="43"/>
      <c r="I31" s="43"/>
      <c r="J31" s="43"/>
      <c r="K31" s="43"/>
      <c r="L31" s="43"/>
      <c r="M31" s="43"/>
    </row>
    <row r="32" spans="1:13" s="50" customFormat="1" ht="12.75" hidden="1" customHeight="1" x14ac:dyDescent="0.25">
      <c r="A32" s="74" t="s">
        <v>49</v>
      </c>
      <c r="B32" s="75"/>
      <c r="C32" s="76">
        <v>380</v>
      </c>
      <c r="D32" s="57">
        <v>14.524080394387562</v>
      </c>
      <c r="H32" s="51"/>
      <c r="I32" s="51"/>
      <c r="J32" s="51"/>
      <c r="K32" s="51"/>
      <c r="L32" s="51"/>
      <c r="M32" s="51"/>
    </row>
    <row r="33" spans="1:13" s="50" customFormat="1" ht="12.75" hidden="1" customHeight="1" x14ac:dyDescent="0.25">
      <c r="A33" s="77">
        <v>1</v>
      </c>
      <c r="B33" s="78" t="s">
        <v>45</v>
      </c>
      <c r="C33" s="79" t="s">
        <v>226</v>
      </c>
      <c r="D33" s="51" t="s">
        <v>226</v>
      </c>
      <c r="H33" s="51"/>
      <c r="I33" s="51"/>
      <c r="J33" s="51"/>
      <c r="K33" s="51"/>
      <c r="L33" s="51"/>
      <c r="M33" s="51"/>
    </row>
    <row r="34" spans="1:13" s="50" customFormat="1" ht="12" hidden="1" x14ac:dyDescent="0.25">
      <c r="A34" s="77">
        <v>2</v>
      </c>
      <c r="B34" s="78" t="s">
        <v>50</v>
      </c>
      <c r="C34" s="79">
        <v>130</v>
      </c>
      <c r="D34" s="51">
        <v>4.8919226393629129</v>
      </c>
      <c r="H34" s="52"/>
      <c r="I34" s="52"/>
      <c r="J34" s="52"/>
      <c r="K34" s="52"/>
      <c r="L34" s="52"/>
      <c r="M34" s="52"/>
    </row>
    <row r="35" spans="1:13" s="50" customFormat="1" ht="12.75" hidden="1" customHeight="1" x14ac:dyDescent="0.25">
      <c r="A35" s="80">
        <v>3</v>
      </c>
      <c r="B35" s="81" t="s">
        <v>51</v>
      </c>
      <c r="C35" s="79">
        <v>250</v>
      </c>
      <c r="D35" s="51">
        <v>9.3667045885475915</v>
      </c>
      <c r="H35" s="57"/>
      <c r="I35" s="57"/>
      <c r="J35" s="57"/>
      <c r="K35" s="57"/>
      <c r="L35" s="57"/>
      <c r="M35" s="57"/>
    </row>
    <row r="36" spans="1:13" s="50" customFormat="1" ht="12.75" hidden="1" customHeight="1" x14ac:dyDescent="0.25">
      <c r="A36" s="80"/>
      <c r="B36" s="81"/>
      <c r="C36" s="78"/>
      <c r="D36" s="52"/>
      <c r="H36" s="51"/>
      <c r="I36" s="51"/>
      <c r="J36" s="51"/>
      <c r="K36" s="51"/>
      <c r="L36" s="51"/>
      <c r="M36" s="51"/>
    </row>
    <row r="37" spans="1:13" s="50" customFormat="1" ht="12.75" hidden="1" customHeight="1" x14ac:dyDescent="0.25">
      <c r="A37" s="74" t="s">
        <v>52</v>
      </c>
      <c r="B37" s="82"/>
      <c r="C37" s="76">
        <v>200</v>
      </c>
      <c r="D37" s="57">
        <v>7.4706105422828974</v>
      </c>
      <c r="H37" s="51"/>
      <c r="I37" s="51"/>
      <c r="J37" s="51"/>
      <c r="K37" s="51"/>
      <c r="L37" s="51"/>
      <c r="M37" s="51"/>
    </row>
    <row r="38" spans="1:13" s="50" customFormat="1" ht="12.75" hidden="1" customHeight="1" x14ac:dyDescent="0.25">
      <c r="A38" s="80">
        <v>4</v>
      </c>
      <c r="B38" s="81" t="s">
        <v>46</v>
      </c>
      <c r="C38" s="79">
        <v>130</v>
      </c>
      <c r="D38" s="51">
        <v>4.8540007584376186</v>
      </c>
      <c r="H38" s="52"/>
      <c r="I38" s="52"/>
      <c r="J38" s="52"/>
      <c r="K38" s="52"/>
      <c r="L38" s="52"/>
      <c r="M38" s="52"/>
    </row>
    <row r="39" spans="1:13" s="50" customFormat="1" ht="12" hidden="1" x14ac:dyDescent="0.25">
      <c r="A39" s="80">
        <v>5</v>
      </c>
      <c r="B39" s="81" t="s">
        <v>53</v>
      </c>
      <c r="C39" s="79">
        <v>70</v>
      </c>
      <c r="D39" s="51">
        <v>2.6166097838452784</v>
      </c>
      <c r="H39" s="57"/>
      <c r="I39" s="57"/>
      <c r="J39" s="57"/>
      <c r="K39" s="57"/>
      <c r="L39" s="57"/>
      <c r="M39" s="57"/>
    </row>
    <row r="40" spans="1:13" s="50" customFormat="1" ht="12.75" hidden="1" customHeight="1" x14ac:dyDescent="0.25">
      <c r="A40" s="80"/>
      <c r="B40" s="81"/>
      <c r="C40" s="78"/>
      <c r="D40" s="52"/>
      <c r="H40" s="51"/>
      <c r="I40" s="51"/>
      <c r="J40" s="51"/>
      <c r="K40" s="51"/>
      <c r="L40" s="51"/>
      <c r="M40" s="51"/>
    </row>
    <row r="41" spans="1:13" s="50" customFormat="1" ht="12.75" hidden="1" customHeight="1" x14ac:dyDescent="0.25">
      <c r="A41" s="74" t="s">
        <v>54</v>
      </c>
      <c r="B41" s="82"/>
      <c r="C41" s="76">
        <v>1860</v>
      </c>
      <c r="D41" s="57">
        <v>70.68638604474782</v>
      </c>
      <c r="H41" s="60"/>
      <c r="I41" s="60"/>
      <c r="J41" s="60"/>
      <c r="K41" s="60"/>
      <c r="L41" s="60"/>
      <c r="M41" s="60"/>
    </row>
    <row r="42" spans="1:13" s="50" customFormat="1" ht="12.75" hidden="1" customHeight="1" x14ac:dyDescent="0.25">
      <c r="A42" s="77">
        <v>6</v>
      </c>
      <c r="B42" s="81" t="s">
        <v>55</v>
      </c>
      <c r="C42" s="79">
        <v>1030</v>
      </c>
      <c r="D42" s="51">
        <v>39.211224876753889</v>
      </c>
      <c r="H42" s="57"/>
      <c r="I42" s="57"/>
      <c r="J42" s="57"/>
      <c r="K42" s="57"/>
      <c r="L42" s="57"/>
      <c r="M42" s="57"/>
    </row>
    <row r="43" spans="1:13" s="50" customFormat="1" ht="12" hidden="1" x14ac:dyDescent="0.25">
      <c r="A43" s="77">
        <v>7</v>
      </c>
      <c r="B43" s="78" t="s">
        <v>56</v>
      </c>
      <c r="C43" s="79">
        <v>830</v>
      </c>
      <c r="D43" s="51">
        <v>31.475161167993932</v>
      </c>
      <c r="H43" s="51"/>
      <c r="I43" s="51"/>
      <c r="J43" s="51"/>
      <c r="K43" s="51"/>
      <c r="L43" s="51"/>
      <c r="M43" s="51"/>
    </row>
    <row r="44" spans="1:13" ht="12.75" hidden="1" customHeight="1" x14ac:dyDescent="0.25">
      <c r="A44" s="70"/>
      <c r="B44" s="71"/>
      <c r="C44" s="83"/>
      <c r="D44" s="40"/>
      <c r="H44" s="43"/>
      <c r="I44" s="43"/>
      <c r="J44" s="43"/>
      <c r="K44" s="43"/>
      <c r="L44" s="43"/>
      <c r="M44" s="43"/>
    </row>
    <row r="45" spans="1:13" ht="12.75" hidden="1" customHeight="1" x14ac:dyDescent="0.25">
      <c r="A45" s="67" t="s">
        <v>57</v>
      </c>
      <c r="B45" s="68"/>
      <c r="C45" s="69">
        <v>190</v>
      </c>
      <c r="D45" s="43">
        <v>7.3189230185817218</v>
      </c>
      <c r="H45" s="32"/>
      <c r="I45" s="32"/>
      <c r="J45" s="32"/>
      <c r="K45" s="32"/>
      <c r="L45" s="32"/>
      <c r="M45" s="32"/>
    </row>
    <row r="46" spans="1:13" ht="4.5" hidden="1" customHeight="1" x14ac:dyDescent="0.25">
      <c r="A46" s="70"/>
      <c r="B46" s="71"/>
      <c r="C46" s="31"/>
      <c r="D46" s="32"/>
      <c r="H46" s="32"/>
      <c r="I46" s="32"/>
      <c r="J46" s="32"/>
      <c r="K46" s="32"/>
      <c r="L46" s="32"/>
      <c r="M46" s="32"/>
    </row>
    <row r="47" spans="1:13" ht="12.75" hidden="1" customHeight="1" x14ac:dyDescent="0.25">
      <c r="A47" s="27"/>
      <c r="B47" s="28"/>
      <c r="C47" s="73"/>
      <c r="D47" s="73"/>
      <c r="H47" s="32"/>
      <c r="I47" s="32"/>
      <c r="J47" s="32"/>
      <c r="K47" s="32"/>
      <c r="L47" s="32"/>
      <c r="M47" s="32"/>
    </row>
    <row r="48" spans="1:13" ht="12.75" hidden="1" customHeight="1" x14ac:dyDescent="0.25">
      <c r="A48" s="84" t="s">
        <v>59</v>
      </c>
      <c r="B48" s="28"/>
      <c r="C48" s="69" t="s">
        <v>226</v>
      </c>
      <c r="D48" s="43" t="s">
        <v>226</v>
      </c>
      <c r="H48" s="40"/>
      <c r="I48" s="40"/>
      <c r="J48" s="40"/>
      <c r="K48" s="40"/>
      <c r="L48" s="40"/>
      <c r="M48" s="40"/>
    </row>
    <row r="49" spans="1:13" ht="12.75" hidden="1" customHeight="1" x14ac:dyDescent="0.25">
      <c r="A49" s="27"/>
      <c r="B49" s="28"/>
      <c r="C49" s="31"/>
      <c r="D49" s="32"/>
      <c r="H49" s="43"/>
      <c r="I49" s="43"/>
      <c r="J49" s="43"/>
      <c r="K49" s="43"/>
      <c r="L49" s="43"/>
      <c r="M49" s="43"/>
    </row>
    <row r="50" spans="1:13" ht="12.75" hidden="1" customHeight="1" x14ac:dyDescent="0.25">
      <c r="A50" s="67" t="s">
        <v>49</v>
      </c>
      <c r="B50" s="85"/>
      <c r="C50" s="69" t="s">
        <v>226</v>
      </c>
      <c r="D50" s="43" t="s">
        <v>226</v>
      </c>
      <c r="H50" s="32"/>
      <c r="I50" s="32"/>
      <c r="J50" s="32"/>
      <c r="K50" s="32"/>
      <c r="L50" s="32"/>
      <c r="M50" s="32"/>
    </row>
    <row r="51" spans="1:13" ht="12.75" hidden="1" customHeight="1" x14ac:dyDescent="0.25">
      <c r="A51" s="70">
        <v>1</v>
      </c>
      <c r="B51" s="71" t="s">
        <v>45</v>
      </c>
      <c r="C51" s="31" t="s">
        <v>226</v>
      </c>
      <c r="D51" s="32" t="s">
        <v>226</v>
      </c>
      <c r="H51" s="32"/>
      <c r="I51" s="32"/>
      <c r="J51" s="32"/>
      <c r="K51" s="32"/>
      <c r="L51" s="32"/>
      <c r="M51" s="32"/>
    </row>
    <row r="52" spans="1:13" ht="12.75" hidden="1" customHeight="1" x14ac:dyDescent="0.25">
      <c r="A52" s="70">
        <v>2</v>
      </c>
      <c r="B52" s="71" t="s">
        <v>50</v>
      </c>
      <c r="C52" s="31" t="s">
        <v>226</v>
      </c>
      <c r="D52" s="32" t="s">
        <v>226</v>
      </c>
      <c r="H52" s="40"/>
      <c r="I52" s="40"/>
      <c r="J52" s="40"/>
      <c r="K52" s="40"/>
      <c r="L52" s="40"/>
      <c r="M52" s="40"/>
    </row>
    <row r="53" spans="1:13" ht="12.75" hidden="1" customHeight="1" x14ac:dyDescent="0.25">
      <c r="A53" s="86">
        <v>3</v>
      </c>
      <c r="B53" s="87" t="s">
        <v>51</v>
      </c>
      <c r="C53" s="31" t="s">
        <v>226</v>
      </c>
      <c r="D53" s="32" t="s">
        <v>226</v>
      </c>
      <c r="H53" s="43"/>
      <c r="I53" s="43"/>
      <c r="J53" s="43"/>
      <c r="K53" s="43"/>
      <c r="L53" s="43"/>
      <c r="M53" s="43"/>
    </row>
    <row r="54" spans="1:13" ht="12.75" hidden="1" customHeight="1" x14ac:dyDescent="0.25">
      <c r="A54" s="86"/>
      <c r="B54" s="87"/>
      <c r="C54" s="83"/>
      <c r="D54" s="40"/>
      <c r="H54" s="32"/>
      <c r="I54" s="32"/>
      <c r="J54" s="32"/>
      <c r="K54" s="32"/>
      <c r="L54" s="32"/>
      <c r="M54" s="32"/>
    </row>
    <row r="55" spans="1:13" ht="12.75" hidden="1" customHeight="1" x14ac:dyDescent="0.25">
      <c r="A55" s="67" t="s">
        <v>52</v>
      </c>
      <c r="B55" s="68"/>
      <c r="C55" s="69" t="s">
        <v>226</v>
      </c>
      <c r="D55" s="43" t="s">
        <v>226</v>
      </c>
      <c r="H55" s="32"/>
      <c r="I55" s="32"/>
      <c r="J55" s="32"/>
      <c r="K55" s="32"/>
      <c r="L55" s="32"/>
      <c r="M55" s="32"/>
    </row>
    <row r="56" spans="1:13" ht="12.75" hidden="1" customHeight="1" x14ac:dyDescent="0.25">
      <c r="A56" s="86">
        <v>4</v>
      </c>
      <c r="B56" s="87" t="s">
        <v>46</v>
      </c>
      <c r="C56" s="31" t="s">
        <v>226</v>
      </c>
      <c r="D56" s="32" t="s">
        <v>226</v>
      </c>
      <c r="H56" s="40"/>
      <c r="I56" s="40"/>
      <c r="J56" s="40"/>
      <c r="K56" s="40"/>
      <c r="L56" s="40"/>
      <c r="M56" s="40"/>
    </row>
    <row r="57" spans="1:13" ht="12.75" hidden="1" customHeight="1" x14ac:dyDescent="0.25">
      <c r="A57" s="86">
        <v>5</v>
      </c>
      <c r="B57" s="87" t="s">
        <v>53</v>
      </c>
      <c r="C57" s="31" t="s">
        <v>226</v>
      </c>
      <c r="D57" s="32" t="s">
        <v>226</v>
      </c>
      <c r="H57" s="43"/>
      <c r="I57" s="43"/>
      <c r="J57" s="43"/>
      <c r="K57" s="43"/>
      <c r="L57" s="43"/>
      <c r="M57" s="43"/>
    </row>
    <row r="58" spans="1:13" ht="12.75" hidden="1" customHeight="1" x14ac:dyDescent="0.25">
      <c r="A58" s="86"/>
      <c r="B58" s="87"/>
      <c r="C58" s="83"/>
      <c r="D58" s="40"/>
      <c r="H58" s="43"/>
      <c r="I58" s="73"/>
      <c r="J58" s="73"/>
      <c r="K58" s="73"/>
      <c r="L58" s="43"/>
      <c r="M58" s="43"/>
    </row>
    <row r="59" spans="1:13" ht="12.75" hidden="1" customHeight="1" x14ac:dyDescent="0.25">
      <c r="A59" s="67" t="s">
        <v>54</v>
      </c>
      <c r="B59" s="68"/>
      <c r="C59" s="69" t="s">
        <v>226</v>
      </c>
      <c r="D59" s="43" t="s">
        <v>226</v>
      </c>
      <c r="H59" s="43"/>
      <c r="I59" s="43"/>
      <c r="J59" s="43"/>
      <c r="K59" s="43"/>
      <c r="L59" s="43"/>
      <c r="M59" s="43"/>
    </row>
    <row r="60" spans="1:13" ht="12.75" hidden="1" customHeight="1" x14ac:dyDescent="0.25">
      <c r="A60" s="70">
        <v>6</v>
      </c>
      <c r="B60" s="87" t="s">
        <v>55</v>
      </c>
      <c r="C60" s="31" t="s">
        <v>226</v>
      </c>
      <c r="D60" s="32" t="s">
        <v>226</v>
      </c>
      <c r="H60" s="40"/>
      <c r="I60" s="40"/>
      <c r="J60" s="40"/>
      <c r="K60" s="40"/>
      <c r="L60" s="40"/>
      <c r="M60" s="40"/>
    </row>
    <row r="61" spans="1:13" ht="12.75" hidden="1" customHeight="1" x14ac:dyDescent="0.25">
      <c r="A61" s="70">
        <v>7</v>
      </c>
      <c r="B61" s="71" t="s">
        <v>56</v>
      </c>
      <c r="C61" s="31" t="s">
        <v>226</v>
      </c>
      <c r="D61" s="32" t="s">
        <v>226</v>
      </c>
      <c r="H61" s="40"/>
      <c r="I61" s="40"/>
      <c r="J61" s="40"/>
      <c r="K61" s="40"/>
      <c r="L61" s="40"/>
      <c r="M61" s="40"/>
    </row>
    <row r="62" spans="1:13" ht="12.75" hidden="1" customHeight="1" x14ac:dyDescent="0.25">
      <c r="A62" s="67"/>
      <c r="B62" s="68"/>
      <c r="C62" s="83"/>
      <c r="D62" s="40"/>
      <c r="H62" s="43"/>
      <c r="I62" s="43"/>
      <c r="J62" s="43"/>
      <c r="K62" s="43"/>
      <c r="L62" s="43"/>
      <c r="M62" s="43"/>
    </row>
    <row r="63" spans="1:13" ht="12.75" hidden="1" customHeight="1" x14ac:dyDescent="0.25">
      <c r="A63" s="67" t="s">
        <v>57</v>
      </c>
      <c r="B63" s="68"/>
      <c r="C63" s="69" t="s">
        <v>226</v>
      </c>
      <c r="D63" s="43" t="s">
        <v>226</v>
      </c>
      <c r="H63" s="32"/>
      <c r="I63" s="32"/>
      <c r="J63" s="32"/>
      <c r="K63" s="32"/>
      <c r="L63" s="32"/>
      <c r="M63" s="32"/>
    </row>
    <row r="64" spans="1:13" ht="12.75" hidden="1" customHeight="1" x14ac:dyDescent="0.25">
      <c r="A64" s="67"/>
      <c r="B64" s="68"/>
      <c r="C64" s="69"/>
      <c r="D64" s="43"/>
      <c r="H64" s="43"/>
      <c r="I64" s="43"/>
      <c r="J64" s="43"/>
      <c r="K64" s="43"/>
      <c r="L64" s="43"/>
      <c r="M64" s="43"/>
    </row>
    <row r="65" spans="1:13" ht="12.75" hidden="1" customHeight="1" x14ac:dyDescent="0.25">
      <c r="A65" s="67"/>
      <c r="B65" s="68"/>
      <c r="C65" s="69"/>
      <c r="D65" s="43"/>
      <c r="H65" s="32"/>
      <c r="I65" s="32"/>
      <c r="J65" s="32"/>
      <c r="K65" s="32"/>
      <c r="L65" s="32"/>
      <c r="M65" s="32"/>
    </row>
    <row r="66" spans="1:13" ht="12.75" hidden="1" customHeight="1" x14ac:dyDescent="0.25">
      <c r="A66" s="88"/>
      <c r="B66" s="89"/>
      <c r="C66" s="90"/>
      <c r="D66" s="91"/>
      <c r="H66" s="32"/>
      <c r="I66" s="32"/>
      <c r="J66" s="32"/>
      <c r="K66" s="32"/>
      <c r="L66" s="32"/>
      <c r="M66" s="32"/>
    </row>
    <row r="67" spans="1:13" ht="12.75" hidden="1" customHeight="1" x14ac:dyDescent="0.25">
      <c r="A67" s="70"/>
      <c r="B67" s="71"/>
      <c r="C67" s="83"/>
      <c r="D67" s="40"/>
      <c r="H67" s="32"/>
      <c r="I67" s="32"/>
      <c r="J67" s="32"/>
      <c r="K67" s="32"/>
      <c r="L67" s="32"/>
      <c r="M67" s="32"/>
    </row>
    <row r="68" spans="1:13" ht="12.75" hidden="1" customHeight="1" x14ac:dyDescent="0.25">
      <c r="A68" s="27" t="s">
        <v>60</v>
      </c>
      <c r="B68" s="28"/>
      <c r="C68" s="69">
        <v>7010</v>
      </c>
      <c r="D68" s="43">
        <v>100</v>
      </c>
      <c r="H68" s="40"/>
      <c r="I68" s="40"/>
      <c r="J68" s="40"/>
      <c r="K68" s="40"/>
      <c r="L68" s="40"/>
      <c r="M68" s="40"/>
    </row>
    <row r="69" spans="1:13" ht="12.75" hidden="1" customHeight="1" x14ac:dyDescent="0.25">
      <c r="A69" s="27"/>
      <c r="B69" s="28"/>
      <c r="C69" s="31"/>
      <c r="D69" s="32"/>
      <c r="H69" s="43"/>
      <c r="I69" s="43"/>
      <c r="J69" s="43"/>
      <c r="K69" s="43"/>
      <c r="L69" s="43"/>
      <c r="M69" s="43"/>
    </row>
    <row r="70" spans="1:13" s="50" customFormat="1" ht="12.75" hidden="1" customHeight="1" x14ac:dyDescent="0.25">
      <c r="A70" s="74" t="s">
        <v>49</v>
      </c>
      <c r="B70" s="75"/>
      <c r="C70" s="76">
        <v>1320</v>
      </c>
      <c r="D70" s="57">
        <v>18.856083297675085</v>
      </c>
      <c r="H70" s="51"/>
      <c r="I70" s="51"/>
      <c r="J70" s="51"/>
      <c r="K70" s="51"/>
      <c r="L70" s="51"/>
      <c r="M70" s="51"/>
    </row>
    <row r="71" spans="1:13" s="50" customFormat="1" ht="12.75" hidden="1" customHeight="1" x14ac:dyDescent="0.25">
      <c r="A71" s="77">
        <v>1</v>
      </c>
      <c r="B71" s="78" t="s">
        <v>45</v>
      </c>
      <c r="C71" s="79" t="s">
        <v>226</v>
      </c>
      <c r="D71" s="51" t="s">
        <v>226</v>
      </c>
      <c r="H71" s="51"/>
      <c r="I71" s="51"/>
      <c r="J71" s="51"/>
      <c r="K71" s="51"/>
      <c r="L71" s="51"/>
      <c r="M71" s="51"/>
    </row>
    <row r="72" spans="1:13" s="50" customFormat="1" ht="12.75" hidden="1" customHeight="1" x14ac:dyDescent="0.25">
      <c r="A72" s="77">
        <v>2</v>
      </c>
      <c r="B72" s="78" t="s">
        <v>50</v>
      </c>
      <c r="C72" s="79">
        <v>400</v>
      </c>
      <c r="D72" s="51">
        <v>5.6340037084581374</v>
      </c>
      <c r="H72" s="52"/>
      <c r="I72" s="52"/>
      <c r="J72" s="52"/>
      <c r="K72" s="52"/>
      <c r="L72" s="52"/>
      <c r="M72" s="52"/>
    </row>
    <row r="73" spans="1:13" s="50" customFormat="1" ht="12.75" hidden="1" customHeight="1" x14ac:dyDescent="0.25">
      <c r="A73" s="80">
        <v>3</v>
      </c>
      <c r="B73" s="81" t="s">
        <v>51</v>
      </c>
      <c r="C73" s="79">
        <v>920</v>
      </c>
      <c r="D73" s="51">
        <v>13.079446583939525</v>
      </c>
      <c r="H73" s="57"/>
      <c r="I73" s="57"/>
      <c r="J73" s="57"/>
      <c r="K73" s="57"/>
      <c r="L73" s="57"/>
      <c r="M73" s="57"/>
    </row>
    <row r="74" spans="1:13" s="50" customFormat="1" ht="12.75" hidden="1" customHeight="1" x14ac:dyDescent="0.25">
      <c r="A74" s="80"/>
      <c r="B74" s="81"/>
      <c r="C74" s="78"/>
      <c r="D74" s="52"/>
      <c r="H74" s="51"/>
      <c r="I74" s="51"/>
      <c r="J74" s="51"/>
      <c r="K74" s="51"/>
      <c r="L74" s="51"/>
      <c r="M74" s="51"/>
    </row>
    <row r="75" spans="1:13" s="50" customFormat="1" ht="12.75" hidden="1" customHeight="1" x14ac:dyDescent="0.25">
      <c r="A75" s="74" t="s">
        <v>52</v>
      </c>
      <c r="B75" s="82"/>
      <c r="C75" s="76">
        <v>3660</v>
      </c>
      <c r="D75" s="57">
        <v>52.217943232063902</v>
      </c>
      <c r="H75" s="51"/>
      <c r="I75" s="51"/>
      <c r="J75" s="51"/>
      <c r="K75" s="51"/>
      <c r="L75" s="51"/>
      <c r="M75" s="51"/>
    </row>
    <row r="76" spans="1:13" s="50" customFormat="1" ht="12.75" hidden="1" customHeight="1" x14ac:dyDescent="0.25">
      <c r="A76" s="80">
        <v>4</v>
      </c>
      <c r="B76" s="81" t="s">
        <v>46</v>
      </c>
      <c r="C76" s="79">
        <v>580</v>
      </c>
      <c r="D76" s="51">
        <v>8.2156611039794605</v>
      </c>
      <c r="H76" s="57"/>
      <c r="I76" s="57"/>
      <c r="J76" s="57"/>
      <c r="K76" s="57"/>
      <c r="L76" s="57"/>
      <c r="M76" s="57"/>
    </row>
    <row r="77" spans="1:13" s="50" customFormat="1" ht="12.75" hidden="1" customHeight="1" x14ac:dyDescent="0.25">
      <c r="A77" s="80">
        <v>5</v>
      </c>
      <c r="B77" s="81" t="s">
        <v>53</v>
      </c>
      <c r="C77" s="79">
        <v>3090</v>
      </c>
      <c r="D77" s="51">
        <v>44.002282128084438</v>
      </c>
      <c r="H77" s="57"/>
      <c r="I77" s="57"/>
      <c r="J77" s="57"/>
      <c r="K77" s="57"/>
      <c r="L77" s="57"/>
      <c r="M77" s="57"/>
    </row>
    <row r="78" spans="1:13" s="50" customFormat="1" ht="12.75" hidden="1" customHeight="1" x14ac:dyDescent="0.25">
      <c r="A78" s="80"/>
      <c r="B78" s="81"/>
      <c r="C78" s="78"/>
      <c r="D78" s="52"/>
      <c r="H78" s="52"/>
    </row>
    <row r="79" spans="1:13" s="50" customFormat="1" ht="12.75" hidden="1" customHeight="1" x14ac:dyDescent="0.25">
      <c r="A79" s="74" t="s">
        <v>54</v>
      </c>
      <c r="B79" s="82"/>
      <c r="C79" s="76">
        <v>890</v>
      </c>
      <c r="D79" s="57">
        <v>12.623020967051776</v>
      </c>
      <c r="H79" s="57"/>
    </row>
    <row r="80" spans="1:13" s="50" customFormat="1" ht="12.75" hidden="1" customHeight="1" x14ac:dyDescent="0.25">
      <c r="A80" s="77">
        <v>6</v>
      </c>
      <c r="B80" s="81" t="s">
        <v>55</v>
      </c>
      <c r="C80" s="79">
        <v>380</v>
      </c>
      <c r="D80" s="51">
        <v>5.3915275994865208</v>
      </c>
      <c r="H80" s="51"/>
    </row>
    <row r="81" spans="1:8" s="56" customFormat="1" ht="12.75" hidden="1" customHeight="1" x14ac:dyDescent="0.25">
      <c r="A81" s="77">
        <v>7</v>
      </c>
      <c r="B81" s="78" t="s">
        <v>56</v>
      </c>
      <c r="C81" s="79">
        <v>510</v>
      </c>
      <c r="D81" s="51">
        <v>7.2314933675652542</v>
      </c>
      <c r="H81" s="51"/>
    </row>
    <row r="82" spans="1:8" ht="12.75" hidden="1" customHeight="1" x14ac:dyDescent="0.25">
      <c r="A82" s="70"/>
      <c r="B82" s="87"/>
      <c r="C82" s="69"/>
      <c r="D82" s="43"/>
      <c r="H82" s="43"/>
    </row>
    <row r="83" spans="1:8" ht="12.75" hidden="1" customHeight="1" x14ac:dyDescent="0.25">
      <c r="A83" s="67" t="s">
        <v>57</v>
      </c>
      <c r="B83" s="68"/>
      <c r="C83" s="69">
        <v>1140</v>
      </c>
      <c r="D83" s="43">
        <v>16.302952503209241</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25">
      <c r="A86" s="650" t="s">
        <v>160</v>
      </c>
      <c r="B86" s="650"/>
      <c r="C86" s="650"/>
      <c r="D86" s="650"/>
    </row>
    <row r="87" spans="1:8" s="95" customFormat="1" ht="21.9" customHeight="1" x14ac:dyDescent="0.25">
      <c r="A87" s="652" t="s">
        <v>129</v>
      </c>
      <c r="B87" s="652"/>
      <c r="C87" s="652"/>
      <c r="D87" s="652"/>
      <c r="E87" s="94"/>
      <c r="F87" s="94"/>
    </row>
    <row r="88" spans="1:8" s="96" customFormat="1" ht="12" customHeight="1" x14ac:dyDescent="0.15">
      <c r="A88" s="651" t="s">
        <v>168</v>
      </c>
      <c r="B88" s="651"/>
      <c r="C88" s="651"/>
      <c r="D88" s="651"/>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3">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3">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9"/>
  <sheetViews>
    <sheetView workbookViewId="0"/>
  </sheetViews>
  <sheetFormatPr defaultColWidth="9" defaultRowHeight="14.4" x14ac:dyDescent="0.3"/>
  <cols>
    <col min="1" max="1" width="40.5" style="106" customWidth="1"/>
    <col min="2" max="2" width="6.09765625" style="106" customWidth="1"/>
    <col min="3" max="3" width="8.3984375" style="106" customWidth="1"/>
    <col min="4" max="4" width="8.8984375" style="106" customWidth="1"/>
    <col min="5" max="5" width="14.09765625" style="106" customWidth="1"/>
    <col min="6" max="6" width="11.59765625" style="231" customWidth="1"/>
    <col min="7" max="7" width="7" style="231" customWidth="1"/>
    <col min="8" max="10" width="6.09765625" style="231" customWidth="1"/>
    <col min="11" max="11" width="6" style="231" customWidth="1"/>
    <col min="12" max="16384" width="9" style="231"/>
  </cols>
  <sheetData>
    <row r="1" spans="1:253" s="289" customFormat="1" ht="15" customHeight="1" x14ac:dyDescent="0.25">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5">
      <c r="A2" s="649" t="s">
        <v>136</v>
      </c>
      <c r="B2" s="649"/>
      <c r="C2" s="649"/>
      <c r="D2" s="649"/>
      <c r="E2" s="649"/>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3">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5">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25">
      <c r="A5" s="19" t="s">
        <v>183</v>
      </c>
      <c r="B5" s="20"/>
      <c r="C5" s="20"/>
      <c r="D5" s="20"/>
      <c r="E5" s="22" t="s">
        <v>230</v>
      </c>
      <c r="F5" s="295"/>
      <c r="G5" s="295"/>
      <c r="H5" s="295"/>
      <c r="I5" s="295"/>
      <c r="J5" s="295"/>
      <c r="Q5" s="297"/>
      <c r="R5" s="298"/>
      <c r="S5" s="298"/>
      <c r="T5" s="298"/>
      <c r="U5" s="298"/>
      <c r="V5" s="298"/>
      <c r="W5" s="298"/>
      <c r="X5" s="298"/>
      <c r="Y5" s="298"/>
    </row>
    <row r="6" spans="1:253" ht="5.0999999999999996" customHeight="1" x14ac:dyDescent="0.3">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3">
      <c r="A7" s="214"/>
      <c r="B7" s="656" t="s">
        <v>159</v>
      </c>
      <c r="C7" s="658" t="s">
        <v>95</v>
      </c>
      <c r="D7" s="658"/>
      <c r="E7" s="658"/>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3">
      <c r="A8" s="214"/>
      <c r="B8" s="657"/>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3">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3">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25">
      <c r="A11" s="101" t="s">
        <v>3</v>
      </c>
      <c r="B11" s="102">
        <v>9650</v>
      </c>
      <c r="C11" s="102">
        <v>1710</v>
      </c>
      <c r="D11" s="102">
        <v>3860</v>
      </c>
      <c r="E11" s="102">
        <v>4090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6" x14ac:dyDescent="0.25">
      <c r="A12" s="101"/>
      <c r="B12" s="104"/>
      <c r="C12" s="604">
        <v>17.672056384742952</v>
      </c>
      <c r="D12" s="604">
        <v>39.987562189054728</v>
      </c>
      <c r="E12" s="604">
        <v>42.34038142620232</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25">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25">
      <c r="A14" s="109" t="s">
        <v>16</v>
      </c>
      <c r="B14" s="110">
        <v>4920</v>
      </c>
      <c r="C14" s="145">
        <v>10.837738918259456</v>
      </c>
      <c r="D14" s="145">
        <v>40.402602684017893</v>
      </c>
      <c r="E14" s="145">
        <v>48.759658397722646</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25">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25">
      <c r="A16" s="112" t="s">
        <v>17</v>
      </c>
      <c r="B16" s="111">
        <v>230</v>
      </c>
      <c r="C16" s="142">
        <v>58.695652173913047</v>
      </c>
      <c r="D16" s="142">
        <v>40.869565217391305</v>
      </c>
      <c r="E16" s="142">
        <v>0.43478260869565216</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25">
      <c r="A17" s="114" t="s">
        <v>18</v>
      </c>
      <c r="B17" s="111">
        <v>30</v>
      </c>
      <c r="C17" s="142">
        <v>74.193548387096769</v>
      </c>
      <c r="D17" s="142">
        <v>25.806451612903224</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25">
      <c r="A18" s="114" t="s">
        <v>19</v>
      </c>
      <c r="B18" s="111">
        <v>90</v>
      </c>
      <c r="C18" s="142">
        <v>5.8823529411764701</v>
      </c>
      <c r="D18" s="142">
        <v>94.117647058823522</v>
      </c>
      <c r="E18" s="142" t="s">
        <v>231</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25">
      <c r="A19" s="114" t="s">
        <v>20</v>
      </c>
      <c r="B19" s="111">
        <v>110</v>
      </c>
      <c r="C19" s="142">
        <v>93.859649122807014</v>
      </c>
      <c r="D19" s="142">
        <v>5.2631578947368416</v>
      </c>
      <c r="E19" s="142">
        <v>0.8771929824561403</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25">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25">
      <c r="A21" s="112" t="s">
        <v>21</v>
      </c>
      <c r="B21" s="110">
        <v>410</v>
      </c>
      <c r="C21" s="145">
        <v>31.143552311435524</v>
      </c>
      <c r="D21" s="145">
        <v>68.856447688564486</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25">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25">
      <c r="A23" s="112" t="s">
        <v>22</v>
      </c>
      <c r="B23" s="110">
        <v>1850</v>
      </c>
      <c r="C23" s="145">
        <v>24.581307401404644</v>
      </c>
      <c r="D23" s="145">
        <v>74.878444084278769</v>
      </c>
      <c r="E23" s="145">
        <v>0.5402485143165856</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25">
      <c r="A24" s="114" t="s">
        <v>23</v>
      </c>
      <c r="B24" s="116">
        <v>1160</v>
      </c>
      <c r="C24" s="145">
        <v>17.413793103448274</v>
      </c>
      <c r="D24" s="145">
        <v>82.58620689655173</v>
      </c>
      <c r="E24" s="145" t="s">
        <v>231</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25">
      <c r="A25" s="114" t="s">
        <v>24</v>
      </c>
      <c r="B25" s="116">
        <v>200</v>
      </c>
      <c r="C25" s="145">
        <v>92.964824120603012</v>
      </c>
      <c r="D25" s="145">
        <v>7.0351758793969852</v>
      </c>
      <c r="E25" s="145" t="s">
        <v>231</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25">
      <c r="A26" s="114" t="s">
        <v>25</v>
      </c>
      <c r="B26" s="116">
        <v>490</v>
      </c>
      <c r="C26" s="145">
        <v>13.821138211382115</v>
      </c>
      <c r="D26" s="145">
        <v>84.146341463414629</v>
      </c>
      <c r="E26" s="145">
        <v>2.0325203252032518</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25">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25">
      <c r="A28" s="112" t="s">
        <v>26</v>
      </c>
      <c r="B28" s="111">
        <v>1300</v>
      </c>
      <c r="C28" s="605">
        <v>31.441717791411044</v>
      </c>
      <c r="D28" s="605">
        <v>3.9110429447852764</v>
      </c>
      <c r="E28" s="605">
        <v>64.647239263803684</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25">
      <c r="A29" s="114" t="s">
        <v>27</v>
      </c>
      <c r="B29" s="116">
        <v>270</v>
      </c>
      <c r="C29" s="142">
        <v>99.26739926739927</v>
      </c>
      <c r="D29" s="142" t="s">
        <v>231</v>
      </c>
      <c r="E29" s="142">
        <v>0.73260073260073255</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25">
      <c r="A30" s="114" t="s">
        <v>28</v>
      </c>
      <c r="B30" s="116">
        <v>770</v>
      </c>
      <c r="C30" s="142">
        <v>7.18954248366013</v>
      </c>
      <c r="D30" s="142" t="s">
        <v>231</v>
      </c>
      <c r="E30" s="142">
        <v>92.810457516339866</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25">
      <c r="A31" s="114" t="s">
        <v>29</v>
      </c>
      <c r="B31" s="116">
        <v>270</v>
      </c>
      <c r="C31" s="142">
        <v>31.578947368421051</v>
      </c>
      <c r="D31" s="142">
        <v>19.172932330827066</v>
      </c>
      <c r="E31" s="142">
        <v>49.248120300751879</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25">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25">
      <c r="A33" s="118" t="s">
        <v>30</v>
      </c>
      <c r="B33" s="111">
        <v>930</v>
      </c>
      <c r="C33" s="605">
        <v>4.7109207708779444</v>
      </c>
      <c r="D33" s="605">
        <v>6.1027837259100641</v>
      </c>
      <c r="E33" s="605">
        <v>89.186295503211994</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25">
      <c r="A34" s="114" t="s">
        <v>31</v>
      </c>
      <c r="B34" s="116">
        <v>270</v>
      </c>
      <c r="C34" s="142">
        <v>12.313432835820896</v>
      </c>
      <c r="D34" s="142">
        <v>13.805970149253731</v>
      </c>
      <c r="E34" s="142">
        <v>73.880597014925371</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25">
      <c r="A35" s="114" t="s">
        <v>32</v>
      </c>
      <c r="B35" s="116">
        <v>670</v>
      </c>
      <c r="C35" s="142">
        <v>1.6516516516516515</v>
      </c>
      <c r="D35" s="142">
        <v>3.0030030030030028</v>
      </c>
      <c r="E35" s="142">
        <v>95.345345345345351</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6" hidden="1" x14ac:dyDescent="0.3">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3">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3">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3">
      <c r="A39" s="655" t="s">
        <v>160</v>
      </c>
      <c r="B39" s="655"/>
      <c r="C39" s="655"/>
      <c r="D39" s="655"/>
      <c r="E39" s="655"/>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 customHeight="1" x14ac:dyDescent="0.3">
      <c r="A40" s="655" t="s">
        <v>129</v>
      </c>
      <c r="B40" s="655"/>
      <c r="C40" s="655"/>
      <c r="D40" s="655"/>
      <c r="E40" s="655"/>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3">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3">
      <c r="A42" s="659" t="s">
        <v>125</v>
      </c>
      <c r="B42" s="659"/>
      <c r="C42" s="659"/>
      <c r="D42" s="659"/>
      <c r="E42" s="659"/>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3">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3">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3">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3">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3">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3">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3">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3">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3">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3">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3">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3">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3">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3">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3">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3">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3">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3">
      <c r="A60" s="654" t="s">
        <v>168</v>
      </c>
      <c r="B60" s="654"/>
      <c r="C60" s="654"/>
      <c r="D60" s="654"/>
      <c r="E60" s="654"/>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3">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6" x14ac:dyDescent="0.3">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6" x14ac:dyDescent="0.3">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6" x14ac:dyDescent="0.3">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6" x14ac:dyDescent="0.3">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6" x14ac:dyDescent="0.3">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6" x14ac:dyDescent="0.3">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6" x14ac:dyDescent="0.3">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6" x14ac:dyDescent="0.3">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3">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3">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3">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3">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3">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3">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3">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3">
      <c r="K77" s="225"/>
      <c r="L77" s="225"/>
      <c r="M77" s="225"/>
      <c r="N77" s="225"/>
      <c r="O77" s="225"/>
      <c r="P77" s="225"/>
      <c r="Q77" s="225"/>
      <c r="R77" s="123"/>
      <c r="S77" s="123"/>
      <c r="T77" s="123"/>
      <c r="U77" s="123"/>
      <c r="V77" s="123"/>
      <c r="W77" s="123"/>
      <c r="X77" s="123"/>
      <c r="Y77" s="123"/>
      <c r="Z77" s="123"/>
      <c r="AA77" s="123"/>
    </row>
    <row r="78" spans="1:30" x14ac:dyDescent="0.3">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3">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3">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3">
      <c r="K81" s="225"/>
      <c r="L81" s="225"/>
      <c r="M81" s="225"/>
      <c r="N81" s="225"/>
      <c r="O81" s="225"/>
      <c r="P81" s="225"/>
      <c r="Q81" s="225"/>
      <c r="R81" s="123"/>
      <c r="S81" s="123"/>
      <c r="T81" s="123"/>
      <c r="U81" s="123"/>
      <c r="V81" s="123"/>
      <c r="W81" s="123"/>
      <c r="X81" s="123"/>
      <c r="Y81" s="123"/>
      <c r="Z81" s="123"/>
      <c r="AA81" s="123"/>
    </row>
    <row r="82" spans="1:27" x14ac:dyDescent="0.3">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3">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3">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3">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3">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3">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3">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3">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3">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3">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3">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3">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3">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3">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3">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3">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3">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3">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3">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3">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3">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3">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3">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3">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3">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3">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3">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3">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3">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3">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3">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3">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3">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3">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3">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3">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3">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3">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3">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3">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3">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3">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3">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3">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3">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3">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3">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3">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28" customFormat="1" x14ac:dyDescent="0.3">
      <c r="A131" s="628" t="s">
        <v>85</v>
      </c>
      <c r="B131" s="628" t="s">
        <v>44</v>
      </c>
      <c r="C131" s="628" t="s">
        <v>86</v>
      </c>
      <c r="D131" s="628" t="s">
        <v>87</v>
      </c>
      <c r="G131" s="628" t="s">
        <v>87</v>
      </c>
      <c r="H131" s="628" t="s">
        <v>86</v>
      </c>
      <c r="I131" s="628" t="s">
        <v>88</v>
      </c>
    </row>
    <row r="132" spans="1:27" s="628" customFormat="1" x14ac:dyDescent="0.3">
      <c r="A132" s="628" t="s">
        <v>33</v>
      </c>
      <c r="B132" s="628">
        <v>4918</v>
      </c>
      <c r="C132" s="629">
        <v>0.50974295190713104</v>
      </c>
      <c r="D132" s="628" t="s">
        <v>89</v>
      </c>
      <c r="G132" s="628" t="s">
        <v>89</v>
      </c>
      <c r="H132" s="629">
        <v>0.50974295190713104</v>
      </c>
      <c r="I132" s="628">
        <v>1</v>
      </c>
      <c r="J132" s="628">
        <v>6</v>
      </c>
    </row>
    <row r="133" spans="1:27" s="628" customFormat="1" x14ac:dyDescent="0.3">
      <c r="A133" s="630" t="s">
        <v>34</v>
      </c>
      <c r="B133" s="630">
        <v>230</v>
      </c>
      <c r="C133" s="629">
        <v>2.3839137645107793E-2</v>
      </c>
      <c r="D133" s="628" t="s">
        <v>34</v>
      </c>
      <c r="G133" s="628" t="s">
        <v>90</v>
      </c>
      <c r="H133" s="629">
        <v>0.19185323383084577</v>
      </c>
      <c r="I133" s="628">
        <v>2</v>
      </c>
      <c r="J133" s="628">
        <v>5</v>
      </c>
    </row>
    <row r="134" spans="1:27" s="628" customFormat="1" x14ac:dyDescent="0.3">
      <c r="A134" s="628" t="s">
        <v>103</v>
      </c>
      <c r="B134" s="630">
        <v>411</v>
      </c>
      <c r="C134" s="629">
        <v>4.2599502487562189E-2</v>
      </c>
      <c r="D134" s="628" t="s">
        <v>124</v>
      </c>
      <c r="G134" s="628" t="s">
        <v>91</v>
      </c>
      <c r="H134" s="629">
        <v>0.13515754560530679</v>
      </c>
      <c r="I134" s="628">
        <v>3</v>
      </c>
      <c r="J134" s="628">
        <v>4</v>
      </c>
    </row>
    <row r="135" spans="1:27" s="628" customFormat="1" x14ac:dyDescent="0.3">
      <c r="A135" s="628" t="s">
        <v>35</v>
      </c>
      <c r="B135" s="628">
        <v>1851</v>
      </c>
      <c r="C135" s="629">
        <v>0.19185323383084577</v>
      </c>
      <c r="D135" s="628" t="s">
        <v>90</v>
      </c>
      <c r="G135" s="628" t="s">
        <v>92</v>
      </c>
      <c r="H135" s="629">
        <v>9.6807628524046438E-2</v>
      </c>
      <c r="I135" s="628">
        <v>4</v>
      </c>
      <c r="J135" s="628">
        <v>3</v>
      </c>
    </row>
    <row r="136" spans="1:27" s="628" customFormat="1" x14ac:dyDescent="0.3">
      <c r="A136" s="628" t="s">
        <v>26</v>
      </c>
      <c r="B136" s="628">
        <v>1304</v>
      </c>
      <c r="C136" s="629">
        <v>0.13515754560530679</v>
      </c>
      <c r="D136" s="628" t="s">
        <v>91</v>
      </c>
      <c r="G136" s="628" t="s">
        <v>124</v>
      </c>
      <c r="H136" s="629">
        <v>4.2599502487562189E-2</v>
      </c>
      <c r="I136" s="628">
        <v>5</v>
      </c>
      <c r="J136" s="628">
        <v>2</v>
      </c>
    </row>
    <row r="137" spans="1:27" s="628" customFormat="1" x14ac:dyDescent="0.3">
      <c r="A137" s="628" t="s">
        <v>36</v>
      </c>
      <c r="B137" s="628">
        <v>934</v>
      </c>
      <c r="C137" s="629">
        <v>9.6807628524046438E-2</v>
      </c>
      <c r="D137" s="628" t="s">
        <v>92</v>
      </c>
      <c r="G137" s="628" t="s">
        <v>34</v>
      </c>
      <c r="H137" s="629">
        <v>2.3839137645107793E-2</v>
      </c>
      <c r="I137" s="628">
        <v>6</v>
      </c>
      <c r="J137" s="628">
        <v>1</v>
      </c>
    </row>
    <row r="138" spans="1:27" s="628" customFormat="1" x14ac:dyDescent="0.3">
      <c r="C138" s="629"/>
      <c r="H138" s="629"/>
    </row>
    <row r="139" spans="1:27" s="628" customFormat="1" x14ac:dyDescent="0.3">
      <c r="B139" s="631">
        <v>9650</v>
      </c>
      <c r="C139" s="6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RowHeight="13.8" x14ac:dyDescent="0.3"/>
  <cols>
    <col min="1" max="1" width="52.3984375" style="152" customWidth="1"/>
    <col min="2" max="4" width="8.59765625" style="152" customWidth="1"/>
    <col min="5" max="5" width="7.8984375" style="366" customWidth="1"/>
    <col min="6" max="6" width="5.5" style="366" customWidth="1"/>
    <col min="7" max="7" width="6.5" style="366" customWidth="1"/>
    <col min="8" max="9" width="8.5" style="366" customWidth="1"/>
    <col min="10" max="12" width="7.8984375" style="366" customWidth="1"/>
    <col min="13" max="254" width="9" style="366"/>
    <col min="255" max="255" width="47.8984375" style="366" customWidth="1"/>
    <col min="256" max="256" width="11.3984375" style="366" customWidth="1"/>
    <col min="257" max="257" width="9.3984375" style="366" customWidth="1"/>
    <col min="258" max="258" width="9.19921875" style="366" customWidth="1"/>
    <col min="259" max="259" width="10.19921875" style="366" customWidth="1"/>
    <col min="260" max="260" width="9.19921875" style="366" customWidth="1"/>
    <col min="261" max="261" width="10.19921875" style="366" customWidth="1"/>
    <col min="262" max="262" width="0.8984375" style="366" customWidth="1"/>
    <col min="263" max="265" width="8.5" style="366" customWidth="1"/>
    <col min="266" max="266" width="8" style="366" customWidth="1"/>
    <col min="267" max="510" width="9" style="366"/>
    <col min="511" max="511" width="47.8984375" style="366" customWidth="1"/>
    <col min="512" max="512" width="11.3984375" style="366" customWidth="1"/>
    <col min="513" max="513" width="9.3984375" style="366" customWidth="1"/>
    <col min="514" max="514" width="9.19921875" style="366" customWidth="1"/>
    <col min="515" max="515" width="10.19921875" style="366" customWidth="1"/>
    <col min="516" max="516" width="9.19921875" style="366" customWidth="1"/>
    <col min="517" max="517" width="10.19921875" style="366" customWidth="1"/>
    <col min="518" max="518" width="0.8984375" style="366" customWidth="1"/>
    <col min="519" max="521" width="8.5" style="366" customWidth="1"/>
    <col min="522" max="522" width="8" style="366" customWidth="1"/>
    <col min="523" max="766" width="9" style="366"/>
    <col min="767" max="767" width="47.8984375" style="366" customWidth="1"/>
    <col min="768" max="768" width="11.3984375" style="366" customWidth="1"/>
    <col min="769" max="769" width="9.3984375" style="366" customWidth="1"/>
    <col min="770" max="770" width="9.19921875" style="366" customWidth="1"/>
    <col min="771" max="771" width="10.19921875" style="366" customWidth="1"/>
    <col min="772" max="772" width="9.19921875" style="366" customWidth="1"/>
    <col min="773" max="773" width="10.19921875" style="366" customWidth="1"/>
    <col min="774" max="774" width="0.8984375" style="366" customWidth="1"/>
    <col min="775" max="777" width="8.5" style="366" customWidth="1"/>
    <col min="778" max="778" width="8" style="366" customWidth="1"/>
    <col min="779" max="1022" width="9" style="366"/>
    <col min="1023" max="1023" width="47.8984375" style="366" customWidth="1"/>
    <col min="1024" max="1024" width="11.3984375" style="366" customWidth="1"/>
    <col min="1025" max="1025" width="9.3984375" style="366" customWidth="1"/>
    <col min="1026" max="1026" width="9.19921875" style="366" customWidth="1"/>
    <col min="1027" max="1027" width="10.19921875" style="366" customWidth="1"/>
    <col min="1028" max="1028" width="9.19921875" style="366" customWidth="1"/>
    <col min="1029" max="1029" width="10.19921875" style="366" customWidth="1"/>
    <col min="1030" max="1030" width="0.8984375" style="366" customWidth="1"/>
    <col min="1031" max="1033" width="8.5" style="366" customWidth="1"/>
    <col min="1034" max="1034" width="8" style="366" customWidth="1"/>
    <col min="1035" max="1278" width="9" style="366"/>
    <col min="1279" max="1279" width="47.8984375" style="366" customWidth="1"/>
    <col min="1280" max="1280" width="11.3984375" style="366" customWidth="1"/>
    <col min="1281" max="1281" width="9.3984375" style="366" customWidth="1"/>
    <col min="1282" max="1282" width="9.19921875" style="366" customWidth="1"/>
    <col min="1283" max="1283" width="10.19921875" style="366" customWidth="1"/>
    <col min="1284" max="1284" width="9.19921875" style="366" customWidth="1"/>
    <col min="1285" max="1285" width="10.19921875" style="366" customWidth="1"/>
    <col min="1286" max="1286" width="0.8984375" style="366" customWidth="1"/>
    <col min="1287" max="1289" width="8.5" style="366" customWidth="1"/>
    <col min="1290" max="1290" width="8" style="366" customWidth="1"/>
    <col min="1291" max="1534" width="9" style="366"/>
    <col min="1535" max="1535" width="47.8984375" style="366" customWidth="1"/>
    <col min="1536" max="1536" width="11.3984375" style="366" customWidth="1"/>
    <col min="1537" max="1537" width="9.3984375" style="366" customWidth="1"/>
    <col min="1538" max="1538" width="9.19921875" style="366" customWidth="1"/>
    <col min="1539" max="1539" width="10.19921875" style="366" customWidth="1"/>
    <col min="1540" max="1540" width="9.19921875" style="366" customWidth="1"/>
    <col min="1541" max="1541" width="10.19921875" style="366" customWidth="1"/>
    <col min="1542" max="1542" width="0.8984375" style="366" customWidth="1"/>
    <col min="1543" max="1545" width="8.5" style="366" customWidth="1"/>
    <col min="1546" max="1546" width="8" style="366" customWidth="1"/>
    <col min="1547" max="1790" width="9" style="366"/>
    <col min="1791" max="1791" width="47.8984375" style="366" customWidth="1"/>
    <col min="1792" max="1792" width="11.3984375" style="366" customWidth="1"/>
    <col min="1793" max="1793" width="9.3984375" style="366" customWidth="1"/>
    <col min="1794" max="1794" width="9.19921875" style="366" customWidth="1"/>
    <col min="1795" max="1795" width="10.19921875" style="366" customWidth="1"/>
    <col min="1796" max="1796" width="9.19921875" style="366" customWidth="1"/>
    <col min="1797" max="1797" width="10.19921875" style="366" customWidth="1"/>
    <col min="1798" max="1798" width="0.8984375" style="366" customWidth="1"/>
    <col min="1799" max="1801" width="8.5" style="366" customWidth="1"/>
    <col min="1802" max="1802" width="8" style="366" customWidth="1"/>
    <col min="1803" max="2046" width="9" style="366"/>
    <col min="2047" max="2047" width="47.8984375" style="366" customWidth="1"/>
    <col min="2048" max="2048" width="11.3984375" style="366" customWidth="1"/>
    <col min="2049" max="2049" width="9.3984375" style="366" customWidth="1"/>
    <col min="2050" max="2050" width="9.19921875" style="366" customWidth="1"/>
    <col min="2051" max="2051" width="10.19921875" style="366" customWidth="1"/>
    <col min="2052" max="2052" width="9.19921875" style="366" customWidth="1"/>
    <col min="2053" max="2053" width="10.19921875" style="366" customWidth="1"/>
    <col min="2054" max="2054" width="0.8984375" style="366" customWidth="1"/>
    <col min="2055" max="2057" width="8.5" style="366" customWidth="1"/>
    <col min="2058" max="2058" width="8" style="366" customWidth="1"/>
    <col min="2059" max="2302" width="9" style="366"/>
    <col min="2303" max="2303" width="47.8984375" style="366" customWidth="1"/>
    <col min="2304" max="2304" width="11.3984375" style="366" customWidth="1"/>
    <col min="2305" max="2305" width="9.3984375" style="366" customWidth="1"/>
    <col min="2306" max="2306" width="9.19921875" style="366" customWidth="1"/>
    <col min="2307" max="2307" width="10.19921875" style="366" customWidth="1"/>
    <col min="2308" max="2308" width="9.19921875" style="366" customWidth="1"/>
    <col min="2309" max="2309" width="10.19921875" style="366" customWidth="1"/>
    <col min="2310" max="2310" width="0.8984375" style="366" customWidth="1"/>
    <col min="2311" max="2313" width="8.5" style="366" customWidth="1"/>
    <col min="2314" max="2314" width="8" style="366" customWidth="1"/>
    <col min="2315" max="2558" width="9" style="366"/>
    <col min="2559" max="2559" width="47.8984375" style="366" customWidth="1"/>
    <col min="2560" max="2560" width="11.3984375" style="366" customWidth="1"/>
    <col min="2561" max="2561" width="9.3984375" style="366" customWidth="1"/>
    <col min="2562" max="2562" width="9.19921875" style="366" customWidth="1"/>
    <col min="2563" max="2563" width="10.19921875" style="366" customWidth="1"/>
    <col min="2564" max="2564" width="9.19921875" style="366" customWidth="1"/>
    <col min="2565" max="2565" width="10.19921875" style="366" customWidth="1"/>
    <col min="2566" max="2566" width="0.8984375" style="366" customWidth="1"/>
    <col min="2567" max="2569" width="8.5" style="366" customWidth="1"/>
    <col min="2570" max="2570" width="8" style="366" customWidth="1"/>
    <col min="2571" max="2814" width="9" style="366"/>
    <col min="2815" max="2815" width="47.8984375" style="366" customWidth="1"/>
    <col min="2816" max="2816" width="11.3984375" style="366" customWidth="1"/>
    <col min="2817" max="2817" width="9.3984375" style="366" customWidth="1"/>
    <col min="2818" max="2818" width="9.19921875" style="366" customWidth="1"/>
    <col min="2819" max="2819" width="10.19921875" style="366" customWidth="1"/>
    <col min="2820" max="2820" width="9.19921875" style="366" customWidth="1"/>
    <col min="2821" max="2821" width="10.19921875" style="366" customWidth="1"/>
    <col min="2822" max="2822" width="0.8984375" style="366" customWidth="1"/>
    <col min="2823" max="2825" width="8.5" style="366" customWidth="1"/>
    <col min="2826" max="2826" width="8" style="366" customWidth="1"/>
    <col min="2827" max="3070" width="9" style="366"/>
    <col min="3071" max="3071" width="47.8984375" style="366" customWidth="1"/>
    <col min="3072" max="3072" width="11.3984375" style="366" customWidth="1"/>
    <col min="3073" max="3073" width="9.3984375" style="366" customWidth="1"/>
    <col min="3074" max="3074" width="9.19921875" style="366" customWidth="1"/>
    <col min="3075" max="3075" width="10.19921875" style="366" customWidth="1"/>
    <col min="3076" max="3076" width="9.19921875" style="366" customWidth="1"/>
    <col min="3077" max="3077" width="10.19921875" style="366" customWidth="1"/>
    <col min="3078" max="3078" width="0.8984375" style="366" customWidth="1"/>
    <col min="3079" max="3081" width="8.5" style="366" customWidth="1"/>
    <col min="3082" max="3082" width="8" style="366" customWidth="1"/>
    <col min="3083" max="3326" width="9" style="366"/>
    <col min="3327" max="3327" width="47.8984375" style="366" customWidth="1"/>
    <col min="3328" max="3328" width="11.3984375" style="366" customWidth="1"/>
    <col min="3329" max="3329" width="9.3984375" style="366" customWidth="1"/>
    <col min="3330" max="3330" width="9.19921875" style="366" customWidth="1"/>
    <col min="3331" max="3331" width="10.19921875" style="366" customWidth="1"/>
    <col min="3332" max="3332" width="9.19921875" style="366" customWidth="1"/>
    <col min="3333" max="3333" width="10.19921875" style="366" customWidth="1"/>
    <col min="3334" max="3334" width="0.8984375" style="366" customWidth="1"/>
    <col min="3335" max="3337" width="8.5" style="366" customWidth="1"/>
    <col min="3338" max="3338" width="8" style="366" customWidth="1"/>
    <col min="3339" max="3582" width="9" style="366"/>
    <col min="3583" max="3583" width="47.8984375" style="366" customWidth="1"/>
    <col min="3584" max="3584" width="11.3984375" style="366" customWidth="1"/>
    <col min="3585" max="3585" width="9.3984375" style="366" customWidth="1"/>
    <col min="3586" max="3586" width="9.19921875" style="366" customWidth="1"/>
    <col min="3587" max="3587" width="10.19921875" style="366" customWidth="1"/>
    <col min="3588" max="3588" width="9.19921875" style="366" customWidth="1"/>
    <col min="3589" max="3589" width="10.19921875" style="366" customWidth="1"/>
    <col min="3590" max="3590" width="0.8984375" style="366" customWidth="1"/>
    <col min="3591" max="3593" width="8.5" style="366" customWidth="1"/>
    <col min="3594" max="3594" width="8" style="366" customWidth="1"/>
    <col min="3595" max="3838" width="9" style="366"/>
    <col min="3839" max="3839" width="47.8984375" style="366" customWidth="1"/>
    <col min="3840" max="3840" width="11.3984375" style="366" customWidth="1"/>
    <col min="3841" max="3841" width="9.3984375" style="366" customWidth="1"/>
    <col min="3842" max="3842" width="9.19921875" style="366" customWidth="1"/>
    <col min="3843" max="3843" width="10.19921875" style="366" customWidth="1"/>
    <col min="3844" max="3844" width="9.19921875" style="366" customWidth="1"/>
    <col min="3845" max="3845" width="10.19921875" style="366" customWidth="1"/>
    <col min="3846" max="3846" width="0.8984375" style="366" customWidth="1"/>
    <col min="3847" max="3849" width="8.5" style="366" customWidth="1"/>
    <col min="3850" max="3850" width="8" style="366" customWidth="1"/>
    <col min="3851" max="4094" width="9" style="366"/>
    <col min="4095" max="4095" width="47.8984375" style="366" customWidth="1"/>
    <col min="4096" max="4096" width="11.3984375" style="366" customWidth="1"/>
    <col min="4097" max="4097" width="9.3984375" style="366" customWidth="1"/>
    <col min="4098" max="4098" width="9.19921875" style="366" customWidth="1"/>
    <col min="4099" max="4099" width="10.19921875" style="366" customWidth="1"/>
    <col min="4100" max="4100" width="9.19921875" style="366" customWidth="1"/>
    <col min="4101" max="4101" width="10.19921875" style="366" customWidth="1"/>
    <col min="4102" max="4102" width="0.8984375" style="366" customWidth="1"/>
    <col min="4103" max="4105" width="8.5" style="366" customWidth="1"/>
    <col min="4106" max="4106" width="8" style="366" customWidth="1"/>
    <col min="4107" max="4350" width="9" style="366"/>
    <col min="4351" max="4351" width="47.8984375" style="366" customWidth="1"/>
    <col min="4352" max="4352" width="11.3984375" style="366" customWidth="1"/>
    <col min="4353" max="4353" width="9.3984375" style="366" customWidth="1"/>
    <col min="4354" max="4354" width="9.19921875" style="366" customWidth="1"/>
    <col min="4355" max="4355" width="10.19921875" style="366" customWidth="1"/>
    <col min="4356" max="4356" width="9.19921875" style="366" customWidth="1"/>
    <col min="4357" max="4357" width="10.19921875" style="366" customWidth="1"/>
    <col min="4358" max="4358" width="0.8984375" style="366" customWidth="1"/>
    <col min="4359" max="4361" width="8.5" style="366" customWidth="1"/>
    <col min="4362" max="4362" width="8" style="366" customWidth="1"/>
    <col min="4363" max="4606" width="9" style="366"/>
    <col min="4607" max="4607" width="47.8984375" style="366" customWidth="1"/>
    <col min="4608" max="4608" width="11.3984375" style="366" customWidth="1"/>
    <col min="4609" max="4609" width="9.3984375" style="366" customWidth="1"/>
    <col min="4610" max="4610" width="9.19921875" style="366" customWidth="1"/>
    <col min="4611" max="4611" width="10.19921875" style="366" customWidth="1"/>
    <col min="4612" max="4612" width="9.19921875" style="366" customWidth="1"/>
    <col min="4613" max="4613" width="10.19921875" style="366" customWidth="1"/>
    <col min="4614" max="4614" width="0.8984375" style="366" customWidth="1"/>
    <col min="4615" max="4617" width="8.5" style="366" customWidth="1"/>
    <col min="4618" max="4618" width="8" style="366" customWidth="1"/>
    <col min="4619" max="4862" width="9" style="366"/>
    <col min="4863" max="4863" width="47.8984375" style="366" customWidth="1"/>
    <col min="4864" max="4864" width="11.3984375" style="366" customWidth="1"/>
    <col min="4865" max="4865" width="9.3984375" style="366" customWidth="1"/>
    <col min="4866" max="4866" width="9.19921875" style="366" customWidth="1"/>
    <col min="4867" max="4867" width="10.19921875" style="366" customWidth="1"/>
    <col min="4868" max="4868" width="9.19921875" style="366" customWidth="1"/>
    <col min="4869" max="4869" width="10.19921875" style="366" customWidth="1"/>
    <col min="4870" max="4870" width="0.8984375" style="366" customWidth="1"/>
    <col min="4871" max="4873" width="8.5" style="366" customWidth="1"/>
    <col min="4874" max="4874" width="8" style="366" customWidth="1"/>
    <col min="4875" max="5118" width="9" style="366"/>
    <col min="5119" max="5119" width="47.8984375" style="366" customWidth="1"/>
    <col min="5120" max="5120" width="11.3984375" style="366" customWidth="1"/>
    <col min="5121" max="5121" width="9.3984375" style="366" customWidth="1"/>
    <col min="5122" max="5122" width="9.19921875" style="366" customWidth="1"/>
    <col min="5123" max="5123" width="10.19921875" style="366" customWidth="1"/>
    <col min="5124" max="5124" width="9.19921875" style="366" customWidth="1"/>
    <col min="5125" max="5125" width="10.19921875" style="366" customWidth="1"/>
    <col min="5126" max="5126" width="0.8984375" style="366" customWidth="1"/>
    <col min="5127" max="5129" width="8.5" style="366" customWidth="1"/>
    <col min="5130" max="5130" width="8" style="366" customWidth="1"/>
    <col min="5131" max="5374" width="9" style="366"/>
    <col min="5375" max="5375" width="47.8984375" style="366" customWidth="1"/>
    <col min="5376" max="5376" width="11.3984375" style="366" customWidth="1"/>
    <col min="5377" max="5377" width="9.3984375" style="366" customWidth="1"/>
    <col min="5378" max="5378" width="9.19921875" style="366" customWidth="1"/>
    <col min="5379" max="5379" width="10.19921875" style="366" customWidth="1"/>
    <col min="5380" max="5380" width="9.19921875" style="366" customWidth="1"/>
    <col min="5381" max="5381" width="10.19921875" style="366" customWidth="1"/>
    <col min="5382" max="5382" width="0.8984375" style="366" customWidth="1"/>
    <col min="5383" max="5385" width="8.5" style="366" customWidth="1"/>
    <col min="5386" max="5386" width="8" style="366" customWidth="1"/>
    <col min="5387" max="5630" width="9" style="366"/>
    <col min="5631" max="5631" width="47.8984375" style="366" customWidth="1"/>
    <col min="5632" max="5632" width="11.3984375" style="366" customWidth="1"/>
    <col min="5633" max="5633" width="9.3984375" style="366" customWidth="1"/>
    <col min="5634" max="5634" width="9.19921875" style="366" customWidth="1"/>
    <col min="5635" max="5635" width="10.19921875" style="366" customWidth="1"/>
    <col min="5636" max="5636" width="9.19921875" style="366" customWidth="1"/>
    <col min="5637" max="5637" width="10.19921875" style="366" customWidth="1"/>
    <col min="5638" max="5638" width="0.8984375" style="366" customWidth="1"/>
    <col min="5639" max="5641" width="8.5" style="366" customWidth="1"/>
    <col min="5642" max="5642" width="8" style="366" customWidth="1"/>
    <col min="5643" max="5886" width="9" style="366"/>
    <col min="5887" max="5887" width="47.8984375" style="366" customWidth="1"/>
    <col min="5888" max="5888" width="11.3984375" style="366" customWidth="1"/>
    <col min="5889" max="5889" width="9.3984375" style="366" customWidth="1"/>
    <col min="5890" max="5890" width="9.19921875" style="366" customWidth="1"/>
    <col min="5891" max="5891" width="10.19921875" style="366" customWidth="1"/>
    <col min="5892" max="5892" width="9.19921875" style="366" customWidth="1"/>
    <col min="5893" max="5893" width="10.19921875" style="366" customWidth="1"/>
    <col min="5894" max="5894" width="0.8984375" style="366" customWidth="1"/>
    <col min="5895" max="5897" width="8.5" style="366" customWidth="1"/>
    <col min="5898" max="5898" width="8" style="366" customWidth="1"/>
    <col min="5899" max="6142" width="9" style="366"/>
    <col min="6143" max="6143" width="47.8984375" style="366" customWidth="1"/>
    <col min="6144" max="6144" width="11.3984375" style="366" customWidth="1"/>
    <col min="6145" max="6145" width="9.3984375" style="366" customWidth="1"/>
    <col min="6146" max="6146" width="9.19921875" style="366" customWidth="1"/>
    <col min="6147" max="6147" width="10.19921875" style="366" customWidth="1"/>
    <col min="6148" max="6148" width="9.19921875" style="366" customWidth="1"/>
    <col min="6149" max="6149" width="10.19921875" style="366" customWidth="1"/>
    <col min="6150" max="6150" width="0.8984375" style="366" customWidth="1"/>
    <col min="6151" max="6153" width="8.5" style="366" customWidth="1"/>
    <col min="6154" max="6154" width="8" style="366" customWidth="1"/>
    <col min="6155" max="6398" width="9" style="366"/>
    <col min="6399" max="6399" width="47.8984375" style="366" customWidth="1"/>
    <col min="6400" max="6400" width="11.3984375" style="366" customWidth="1"/>
    <col min="6401" max="6401" width="9.3984375" style="366" customWidth="1"/>
    <col min="6402" max="6402" width="9.19921875" style="366" customWidth="1"/>
    <col min="6403" max="6403" width="10.19921875" style="366" customWidth="1"/>
    <col min="6404" max="6404" width="9.19921875" style="366" customWidth="1"/>
    <col min="6405" max="6405" width="10.19921875" style="366" customWidth="1"/>
    <col min="6406" max="6406" width="0.8984375" style="366" customWidth="1"/>
    <col min="6407" max="6409" width="8.5" style="366" customWidth="1"/>
    <col min="6410" max="6410" width="8" style="366" customWidth="1"/>
    <col min="6411" max="6654" width="9" style="366"/>
    <col min="6655" max="6655" width="47.8984375" style="366" customWidth="1"/>
    <col min="6656" max="6656" width="11.3984375" style="366" customWidth="1"/>
    <col min="6657" max="6657" width="9.3984375" style="366" customWidth="1"/>
    <col min="6658" max="6658" width="9.19921875" style="366" customWidth="1"/>
    <col min="6659" max="6659" width="10.19921875" style="366" customWidth="1"/>
    <col min="6660" max="6660" width="9.19921875" style="366" customWidth="1"/>
    <col min="6661" max="6661" width="10.19921875" style="366" customWidth="1"/>
    <col min="6662" max="6662" width="0.8984375" style="366" customWidth="1"/>
    <col min="6663" max="6665" width="8.5" style="366" customWidth="1"/>
    <col min="6666" max="6666" width="8" style="366" customWidth="1"/>
    <col min="6667" max="6910" width="9" style="366"/>
    <col min="6911" max="6911" width="47.8984375" style="366" customWidth="1"/>
    <col min="6912" max="6912" width="11.3984375" style="366" customWidth="1"/>
    <col min="6913" max="6913" width="9.3984375" style="366" customWidth="1"/>
    <col min="6914" max="6914" width="9.19921875" style="366" customWidth="1"/>
    <col min="6915" max="6915" width="10.19921875" style="366" customWidth="1"/>
    <col min="6916" max="6916" width="9.19921875" style="366" customWidth="1"/>
    <col min="6917" max="6917" width="10.19921875" style="366" customWidth="1"/>
    <col min="6918" max="6918" width="0.8984375" style="366" customWidth="1"/>
    <col min="6919" max="6921" width="8.5" style="366" customWidth="1"/>
    <col min="6922" max="6922" width="8" style="366" customWidth="1"/>
    <col min="6923" max="7166" width="9" style="366"/>
    <col min="7167" max="7167" width="47.8984375" style="366" customWidth="1"/>
    <col min="7168" max="7168" width="11.3984375" style="366" customWidth="1"/>
    <col min="7169" max="7169" width="9.3984375" style="366" customWidth="1"/>
    <col min="7170" max="7170" width="9.19921875" style="366" customWidth="1"/>
    <col min="7171" max="7171" width="10.19921875" style="366" customWidth="1"/>
    <col min="7172" max="7172" width="9.19921875" style="366" customWidth="1"/>
    <col min="7173" max="7173" width="10.19921875" style="366" customWidth="1"/>
    <col min="7174" max="7174" width="0.8984375" style="366" customWidth="1"/>
    <col min="7175" max="7177" width="8.5" style="366" customWidth="1"/>
    <col min="7178" max="7178" width="8" style="366" customWidth="1"/>
    <col min="7179" max="7422" width="9" style="366"/>
    <col min="7423" max="7423" width="47.8984375" style="366" customWidth="1"/>
    <col min="7424" max="7424" width="11.3984375" style="366" customWidth="1"/>
    <col min="7425" max="7425" width="9.3984375" style="366" customWidth="1"/>
    <col min="7426" max="7426" width="9.19921875" style="366" customWidth="1"/>
    <col min="7427" max="7427" width="10.19921875" style="366" customWidth="1"/>
    <col min="7428" max="7428" width="9.19921875" style="366" customWidth="1"/>
    <col min="7429" max="7429" width="10.19921875" style="366" customWidth="1"/>
    <col min="7430" max="7430" width="0.8984375" style="366" customWidth="1"/>
    <col min="7431" max="7433" width="8.5" style="366" customWidth="1"/>
    <col min="7434" max="7434" width="8" style="366" customWidth="1"/>
    <col min="7435" max="7678" width="9" style="366"/>
    <col min="7679" max="7679" width="47.8984375" style="366" customWidth="1"/>
    <col min="7680" max="7680" width="11.3984375" style="366" customWidth="1"/>
    <col min="7681" max="7681" width="9.3984375" style="366" customWidth="1"/>
    <col min="7682" max="7682" width="9.19921875" style="366" customWidth="1"/>
    <col min="7683" max="7683" width="10.19921875" style="366" customWidth="1"/>
    <col min="7684" max="7684" width="9.19921875" style="366" customWidth="1"/>
    <col min="7685" max="7685" width="10.19921875" style="366" customWidth="1"/>
    <col min="7686" max="7686" width="0.8984375" style="366" customWidth="1"/>
    <col min="7687" max="7689" width="8.5" style="366" customWidth="1"/>
    <col min="7690" max="7690" width="8" style="366" customWidth="1"/>
    <col min="7691" max="7934" width="9" style="366"/>
    <col min="7935" max="7935" width="47.8984375" style="366" customWidth="1"/>
    <col min="7936" max="7936" width="11.3984375" style="366" customWidth="1"/>
    <col min="7937" max="7937" width="9.3984375" style="366" customWidth="1"/>
    <col min="7938" max="7938" width="9.19921875" style="366" customWidth="1"/>
    <col min="7939" max="7939" width="10.19921875" style="366" customWidth="1"/>
    <col min="7940" max="7940" width="9.19921875" style="366" customWidth="1"/>
    <col min="7941" max="7941" width="10.19921875" style="366" customWidth="1"/>
    <col min="7942" max="7942" width="0.8984375" style="366" customWidth="1"/>
    <col min="7943" max="7945" width="8.5" style="366" customWidth="1"/>
    <col min="7946" max="7946" width="8" style="366" customWidth="1"/>
    <col min="7947" max="8190" width="9" style="366"/>
    <col min="8191" max="8191" width="47.8984375" style="366" customWidth="1"/>
    <col min="8192" max="8192" width="11.3984375" style="366" customWidth="1"/>
    <col min="8193" max="8193" width="9.3984375" style="366" customWidth="1"/>
    <col min="8194" max="8194" width="9.19921875" style="366" customWidth="1"/>
    <col min="8195" max="8195" width="10.19921875" style="366" customWidth="1"/>
    <col min="8196" max="8196" width="9.19921875" style="366" customWidth="1"/>
    <col min="8197" max="8197" width="10.19921875" style="366" customWidth="1"/>
    <col min="8198" max="8198" width="0.8984375" style="366" customWidth="1"/>
    <col min="8199" max="8201" width="8.5" style="366" customWidth="1"/>
    <col min="8202" max="8202" width="8" style="366" customWidth="1"/>
    <col min="8203" max="8446" width="9" style="366"/>
    <col min="8447" max="8447" width="47.8984375" style="366" customWidth="1"/>
    <col min="8448" max="8448" width="11.3984375" style="366" customWidth="1"/>
    <col min="8449" max="8449" width="9.3984375" style="366" customWidth="1"/>
    <col min="8450" max="8450" width="9.19921875" style="366" customWidth="1"/>
    <col min="8451" max="8451" width="10.19921875" style="366" customWidth="1"/>
    <col min="8452" max="8452" width="9.19921875" style="366" customWidth="1"/>
    <col min="8453" max="8453" width="10.19921875" style="366" customWidth="1"/>
    <col min="8454" max="8454" width="0.8984375" style="366" customWidth="1"/>
    <col min="8455" max="8457" width="8.5" style="366" customWidth="1"/>
    <col min="8458" max="8458" width="8" style="366" customWidth="1"/>
    <col min="8459" max="8702" width="9" style="366"/>
    <col min="8703" max="8703" width="47.8984375" style="366" customWidth="1"/>
    <col min="8704" max="8704" width="11.3984375" style="366" customWidth="1"/>
    <col min="8705" max="8705" width="9.3984375" style="366" customWidth="1"/>
    <col min="8706" max="8706" width="9.19921875" style="366" customWidth="1"/>
    <col min="8707" max="8707" width="10.19921875" style="366" customWidth="1"/>
    <col min="8708" max="8708" width="9.19921875" style="366" customWidth="1"/>
    <col min="8709" max="8709" width="10.19921875" style="366" customWidth="1"/>
    <col min="8710" max="8710" width="0.8984375" style="366" customWidth="1"/>
    <col min="8711" max="8713" width="8.5" style="366" customWidth="1"/>
    <col min="8714" max="8714" width="8" style="366" customWidth="1"/>
    <col min="8715" max="8958" width="9" style="366"/>
    <col min="8959" max="8959" width="47.8984375" style="366" customWidth="1"/>
    <col min="8960" max="8960" width="11.3984375" style="366" customWidth="1"/>
    <col min="8961" max="8961" width="9.3984375" style="366" customWidth="1"/>
    <col min="8962" max="8962" width="9.19921875" style="366" customWidth="1"/>
    <col min="8963" max="8963" width="10.19921875" style="366" customWidth="1"/>
    <col min="8964" max="8964" width="9.19921875" style="366" customWidth="1"/>
    <col min="8965" max="8965" width="10.19921875" style="366" customWidth="1"/>
    <col min="8966" max="8966" width="0.8984375" style="366" customWidth="1"/>
    <col min="8967" max="8969" width="8.5" style="366" customWidth="1"/>
    <col min="8970" max="8970" width="8" style="366" customWidth="1"/>
    <col min="8971" max="9214" width="9" style="366"/>
    <col min="9215" max="9215" width="47.8984375" style="366" customWidth="1"/>
    <col min="9216" max="9216" width="11.3984375" style="366" customWidth="1"/>
    <col min="9217" max="9217" width="9.3984375" style="366" customWidth="1"/>
    <col min="9218" max="9218" width="9.19921875" style="366" customWidth="1"/>
    <col min="9219" max="9219" width="10.19921875" style="366" customWidth="1"/>
    <col min="9220" max="9220" width="9.19921875" style="366" customWidth="1"/>
    <col min="9221" max="9221" width="10.19921875" style="366" customWidth="1"/>
    <col min="9222" max="9222" width="0.8984375" style="366" customWidth="1"/>
    <col min="9223" max="9225" width="8.5" style="366" customWidth="1"/>
    <col min="9226" max="9226" width="8" style="366" customWidth="1"/>
    <col min="9227" max="9470" width="9" style="366"/>
    <col min="9471" max="9471" width="47.8984375" style="366" customWidth="1"/>
    <col min="9472" max="9472" width="11.3984375" style="366" customWidth="1"/>
    <col min="9473" max="9473" width="9.3984375" style="366" customWidth="1"/>
    <col min="9474" max="9474" width="9.19921875" style="366" customWidth="1"/>
    <col min="9475" max="9475" width="10.19921875" style="366" customWidth="1"/>
    <col min="9476" max="9476" width="9.19921875" style="366" customWidth="1"/>
    <col min="9477" max="9477" width="10.19921875" style="366" customWidth="1"/>
    <col min="9478" max="9478" width="0.8984375" style="366" customWidth="1"/>
    <col min="9479" max="9481" width="8.5" style="366" customWidth="1"/>
    <col min="9482" max="9482" width="8" style="366" customWidth="1"/>
    <col min="9483" max="9726" width="9" style="366"/>
    <col min="9727" max="9727" width="47.8984375" style="366" customWidth="1"/>
    <col min="9728" max="9728" width="11.3984375" style="366" customWidth="1"/>
    <col min="9729" max="9729" width="9.3984375" style="366" customWidth="1"/>
    <col min="9730" max="9730" width="9.19921875" style="366" customWidth="1"/>
    <col min="9731" max="9731" width="10.19921875" style="366" customWidth="1"/>
    <col min="9732" max="9732" width="9.19921875" style="366" customWidth="1"/>
    <col min="9733" max="9733" width="10.19921875" style="366" customWidth="1"/>
    <col min="9734" max="9734" width="0.8984375" style="366" customWidth="1"/>
    <col min="9735" max="9737" width="8.5" style="366" customWidth="1"/>
    <col min="9738" max="9738" width="8" style="366" customWidth="1"/>
    <col min="9739" max="9982" width="9" style="366"/>
    <col min="9983" max="9983" width="47.8984375" style="366" customWidth="1"/>
    <col min="9984" max="9984" width="11.3984375" style="366" customWidth="1"/>
    <col min="9985" max="9985" width="9.3984375" style="366" customWidth="1"/>
    <col min="9986" max="9986" width="9.19921875" style="366" customWidth="1"/>
    <col min="9987" max="9987" width="10.19921875" style="366" customWidth="1"/>
    <col min="9988" max="9988" width="9.19921875" style="366" customWidth="1"/>
    <col min="9989" max="9989" width="10.19921875" style="366" customWidth="1"/>
    <col min="9990" max="9990" width="0.8984375" style="366" customWidth="1"/>
    <col min="9991" max="9993" width="8.5" style="366" customWidth="1"/>
    <col min="9994" max="9994" width="8" style="366" customWidth="1"/>
    <col min="9995" max="10238" width="9" style="366"/>
    <col min="10239" max="10239" width="47.8984375" style="366" customWidth="1"/>
    <col min="10240" max="10240" width="11.3984375" style="366" customWidth="1"/>
    <col min="10241" max="10241" width="9.3984375" style="366" customWidth="1"/>
    <col min="10242" max="10242" width="9.19921875" style="366" customWidth="1"/>
    <col min="10243" max="10243" width="10.19921875" style="366" customWidth="1"/>
    <col min="10244" max="10244" width="9.19921875" style="366" customWidth="1"/>
    <col min="10245" max="10245" width="10.19921875" style="366" customWidth="1"/>
    <col min="10246" max="10246" width="0.8984375" style="366" customWidth="1"/>
    <col min="10247" max="10249" width="8.5" style="366" customWidth="1"/>
    <col min="10250" max="10250" width="8" style="366" customWidth="1"/>
    <col min="10251" max="10494" width="9" style="366"/>
    <col min="10495" max="10495" width="47.8984375" style="366" customWidth="1"/>
    <col min="10496" max="10496" width="11.3984375" style="366" customWidth="1"/>
    <col min="10497" max="10497" width="9.3984375" style="366" customWidth="1"/>
    <col min="10498" max="10498" width="9.19921875" style="366" customWidth="1"/>
    <col min="10499" max="10499" width="10.19921875" style="366" customWidth="1"/>
    <col min="10500" max="10500" width="9.19921875" style="366" customWidth="1"/>
    <col min="10501" max="10501" width="10.19921875" style="366" customWidth="1"/>
    <col min="10502" max="10502" width="0.8984375" style="366" customWidth="1"/>
    <col min="10503" max="10505" width="8.5" style="366" customWidth="1"/>
    <col min="10506" max="10506" width="8" style="366" customWidth="1"/>
    <col min="10507" max="10750" width="9" style="366"/>
    <col min="10751" max="10751" width="47.8984375" style="366" customWidth="1"/>
    <col min="10752" max="10752" width="11.3984375" style="366" customWidth="1"/>
    <col min="10753" max="10753" width="9.3984375" style="366" customWidth="1"/>
    <col min="10754" max="10754" width="9.19921875" style="366" customWidth="1"/>
    <col min="10755" max="10755" width="10.19921875" style="366" customWidth="1"/>
    <col min="10756" max="10756" width="9.19921875" style="366" customWidth="1"/>
    <col min="10757" max="10757" width="10.19921875" style="366" customWidth="1"/>
    <col min="10758" max="10758" width="0.8984375" style="366" customWidth="1"/>
    <col min="10759" max="10761" width="8.5" style="366" customWidth="1"/>
    <col min="10762" max="10762" width="8" style="366" customWidth="1"/>
    <col min="10763" max="11006" width="9" style="366"/>
    <col min="11007" max="11007" width="47.8984375" style="366" customWidth="1"/>
    <col min="11008" max="11008" width="11.3984375" style="366" customWidth="1"/>
    <col min="11009" max="11009" width="9.3984375" style="366" customWidth="1"/>
    <col min="11010" max="11010" width="9.19921875" style="366" customWidth="1"/>
    <col min="11011" max="11011" width="10.19921875" style="366" customWidth="1"/>
    <col min="11012" max="11012" width="9.19921875" style="366" customWidth="1"/>
    <col min="11013" max="11013" width="10.19921875" style="366" customWidth="1"/>
    <col min="11014" max="11014" width="0.8984375" style="366" customWidth="1"/>
    <col min="11015" max="11017" width="8.5" style="366" customWidth="1"/>
    <col min="11018" max="11018" width="8" style="366" customWidth="1"/>
    <col min="11019" max="11262" width="9" style="366"/>
    <col min="11263" max="11263" width="47.8984375" style="366" customWidth="1"/>
    <col min="11264" max="11264" width="11.3984375" style="366" customWidth="1"/>
    <col min="11265" max="11265" width="9.3984375" style="366" customWidth="1"/>
    <col min="11266" max="11266" width="9.19921875" style="366" customWidth="1"/>
    <col min="11267" max="11267" width="10.19921875" style="366" customWidth="1"/>
    <col min="11268" max="11268" width="9.19921875" style="366" customWidth="1"/>
    <col min="11269" max="11269" width="10.19921875" style="366" customWidth="1"/>
    <col min="11270" max="11270" width="0.8984375" style="366" customWidth="1"/>
    <col min="11271" max="11273" width="8.5" style="366" customWidth="1"/>
    <col min="11274" max="11274" width="8" style="366" customWidth="1"/>
    <col min="11275" max="11518" width="9" style="366"/>
    <col min="11519" max="11519" width="47.8984375" style="366" customWidth="1"/>
    <col min="11520" max="11520" width="11.3984375" style="366" customWidth="1"/>
    <col min="11521" max="11521" width="9.3984375" style="366" customWidth="1"/>
    <col min="11522" max="11522" width="9.19921875" style="366" customWidth="1"/>
    <col min="11523" max="11523" width="10.19921875" style="366" customWidth="1"/>
    <col min="11524" max="11524" width="9.19921875" style="366" customWidth="1"/>
    <col min="11525" max="11525" width="10.19921875" style="366" customWidth="1"/>
    <col min="11526" max="11526" width="0.8984375" style="366" customWidth="1"/>
    <col min="11527" max="11529" width="8.5" style="366" customWidth="1"/>
    <col min="11530" max="11530" width="8" style="366" customWidth="1"/>
    <col min="11531" max="11774" width="9" style="366"/>
    <col min="11775" max="11775" width="47.8984375" style="366" customWidth="1"/>
    <col min="11776" max="11776" width="11.3984375" style="366" customWidth="1"/>
    <col min="11777" max="11777" width="9.3984375" style="366" customWidth="1"/>
    <col min="11778" max="11778" width="9.19921875" style="366" customWidth="1"/>
    <col min="11779" max="11779" width="10.19921875" style="366" customWidth="1"/>
    <col min="11780" max="11780" width="9.19921875" style="366" customWidth="1"/>
    <col min="11781" max="11781" width="10.19921875" style="366" customWidth="1"/>
    <col min="11782" max="11782" width="0.8984375" style="366" customWidth="1"/>
    <col min="11783" max="11785" width="8.5" style="366" customWidth="1"/>
    <col min="11786" max="11786" width="8" style="366" customWidth="1"/>
    <col min="11787" max="12030" width="9" style="366"/>
    <col min="12031" max="12031" width="47.8984375" style="366" customWidth="1"/>
    <col min="12032" max="12032" width="11.3984375" style="366" customWidth="1"/>
    <col min="12033" max="12033" width="9.3984375" style="366" customWidth="1"/>
    <col min="12034" max="12034" width="9.19921875" style="366" customWidth="1"/>
    <col min="12035" max="12035" width="10.19921875" style="366" customWidth="1"/>
    <col min="12036" max="12036" width="9.19921875" style="366" customWidth="1"/>
    <col min="12037" max="12037" width="10.19921875" style="366" customWidth="1"/>
    <col min="12038" max="12038" width="0.8984375" style="366" customWidth="1"/>
    <col min="12039" max="12041" width="8.5" style="366" customWidth="1"/>
    <col min="12042" max="12042" width="8" style="366" customWidth="1"/>
    <col min="12043" max="12286" width="9" style="366"/>
    <col min="12287" max="12287" width="47.8984375" style="366" customWidth="1"/>
    <col min="12288" max="12288" width="11.3984375" style="366" customWidth="1"/>
    <col min="12289" max="12289" width="9.3984375" style="366" customWidth="1"/>
    <col min="12290" max="12290" width="9.19921875" style="366" customWidth="1"/>
    <col min="12291" max="12291" width="10.19921875" style="366" customWidth="1"/>
    <col min="12292" max="12292" width="9.19921875" style="366" customWidth="1"/>
    <col min="12293" max="12293" width="10.19921875" style="366" customWidth="1"/>
    <col min="12294" max="12294" width="0.8984375" style="366" customWidth="1"/>
    <col min="12295" max="12297" width="8.5" style="366" customWidth="1"/>
    <col min="12298" max="12298" width="8" style="366" customWidth="1"/>
    <col min="12299" max="12542" width="9" style="366"/>
    <col min="12543" max="12543" width="47.8984375" style="366" customWidth="1"/>
    <col min="12544" max="12544" width="11.3984375" style="366" customWidth="1"/>
    <col min="12545" max="12545" width="9.3984375" style="366" customWidth="1"/>
    <col min="12546" max="12546" width="9.19921875" style="366" customWidth="1"/>
    <col min="12547" max="12547" width="10.19921875" style="366" customWidth="1"/>
    <col min="12548" max="12548" width="9.19921875" style="366" customWidth="1"/>
    <col min="12549" max="12549" width="10.19921875" style="366" customWidth="1"/>
    <col min="12550" max="12550" width="0.8984375" style="366" customWidth="1"/>
    <col min="12551" max="12553" width="8.5" style="366" customWidth="1"/>
    <col min="12554" max="12554" width="8" style="366" customWidth="1"/>
    <col min="12555" max="12798" width="9" style="366"/>
    <col min="12799" max="12799" width="47.8984375" style="366" customWidth="1"/>
    <col min="12800" max="12800" width="11.3984375" style="366" customWidth="1"/>
    <col min="12801" max="12801" width="9.3984375" style="366" customWidth="1"/>
    <col min="12802" max="12802" width="9.19921875" style="366" customWidth="1"/>
    <col min="12803" max="12803" width="10.19921875" style="366" customWidth="1"/>
    <col min="12804" max="12804" width="9.19921875" style="366" customWidth="1"/>
    <col min="12805" max="12805" width="10.19921875" style="366" customWidth="1"/>
    <col min="12806" max="12806" width="0.8984375" style="366" customWidth="1"/>
    <col min="12807" max="12809" width="8.5" style="366" customWidth="1"/>
    <col min="12810" max="12810" width="8" style="366" customWidth="1"/>
    <col min="12811" max="13054" width="9" style="366"/>
    <col min="13055" max="13055" width="47.8984375" style="366" customWidth="1"/>
    <col min="13056" max="13056" width="11.3984375" style="366" customWidth="1"/>
    <col min="13057" max="13057" width="9.3984375" style="366" customWidth="1"/>
    <col min="13058" max="13058" width="9.19921875" style="366" customWidth="1"/>
    <col min="13059" max="13059" width="10.19921875" style="366" customWidth="1"/>
    <col min="13060" max="13060" width="9.19921875" style="366" customWidth="1"/>
    <col min="13061" max="13061" width="10.19921875" style="366" customWidth="1"/>
    <col min="13062" max="13062" width="0.8984375" style="366" customWidth="1"/>
    <col min="13063" max="13065" width="8.5" style="366" customWidth="1"/>
    <col min="13066" max="13066" width="8" style="366" customWidth="1"/>
    <col min="13067" max="13310" width="9" style="366"/>
    <col min="13311" max="13311" width="47.8984375" style="366" customWidth="1"/>
    <col min="13312" max="13312" width="11.3984375" style="366" customWidth="1"/>
    <col min="13313" max="13313" width="9.3984375" style="366" customWidth="1"/>
    <col min="13314" max="13314" width="9.19921875" style="366" customWidth="1"/>
    <col min="13315" max="13315" width="10.19921875" style="366" customWidth="1"/>
    <col min="13316" max="13316" width="9.19921875" style="366" customWidth="1"/>
    <col min="13317" max="13317" width="10.19921875" style="366" customWidth="1"/>
    <col min="13318" max="13318" width="0.8984375" style="366" customWidth="1"/>
    <col min="13319" max="13321" width="8.5" style="366" customWidth="1"/>
    <col min="13322" max="13322" width="8" style="366" customWidth="1"/>
    <col min="13323" max="13566" width="9" style="366"/>
    <col min="13567" max="13567" width="47.8984375" style="366" customWidth="1"/>
    <col min="13568" max="13568" width="11.3984375" style="366" customWidth="1"/>
    <col min="13569" max="13569" width="9.3984375" style="366" customWidth="1"/>
    <col min="13570" max="13570" width="9.19921875" style="366" customWidth="1"/>
    <col min="13571" max="13571" width="10.19921875" style="366" customWidth="1"/>
    <col min="13572" max="13572" width="9.19921875" style="366" customWidth="1"/>
    <col min="13573" max="13573" width="10.19921875" style="366" customWidth="1"/>
    <col min="13574" max="13574" width="0.8984375" style="366" customWidth="1"/>
    <col min="13575" max="13577" width="8.5" style="366" customWidth="1"/>
    <col min="13578" max="13578" width="8" style="366" customWidth="1"/>
    <col min="13579" max="13822" width="9" style="366"/>
    <col min="13823" max="13823" width="47.8984375" style="366" customWidth="1"/>
    <col min="13824" max="13824" width="11.3984375" style="366" customWidth="1"/>
    <col min="13825" max="13825" width="9.3984375" style="366" customWidth="1"/>
    <col min="13826" max="13826" width="9.19921875" style="366" customWidth="1"/>
    <col min="13827" max="13827" width="10.19921875" style="366" customWidth="1"/>
    <col min="13828" max="13828" width="9.19921875" style="366" customWidth="1"/>
    <col min="13829" max="13829" width="10.19921875" style="366" customWidth="1"/>
    <col min="13830" max="13830" width="0.8984375" style="366" customWidth="1"/>
    <col min="13831" max="13833" width="8.5" style="366" customWidth="1"/>
    <col min="13834" max="13834" width="8" style="366" customWidth="1"/>
    <col min="13835" max="14078" width="9" style="366"/>
    <col min="14079" max="14079" width="47.8984375" style="366" customWidth="1"/>
    <col min="14080" max="14080" width="11.3984375" style="366" customWidth="1"/>
    <col min="14081" max="14081" width="9.3984375" style="366" customWidth="1"/>
    <col min="14082" max="14082" width="9.19921875" style="366" customWidth="1"/>
    <col min="14083" max="14083" width="10.19921875" style="366" customWidth="1"/>
    <col min="14084" max="14084" width="9.19921875" style="366" customWidth="1"/>
    <col min="14085" max="14085" width="10.19921875" style="366" customWidth="1"/>
    <col min="14086" max="14086" width="0.8984375" style="366" customWidth="1"/>
    <col min="14087" max="14089" width="8.5" style="366" customWidth="1"/>
    <col min="14090" max="14090" width="8" style="366" customWidth="1"/>
    <col min="14091" max="14334" width="9" style="366"/>
    <col min="14335" max="14335" width="47.8984375" style="366" customWidth="1"/>
    <col min="14336" max="14336" width="11.3984375" style="366" customWidth="1"/>
    <col min="14337" max="14337" width="9.3984375" style="366" customWidth="1"/>
    <col min="14338" max="14338" width="9.19921875" style="366" customWidth="1"/>
    <col min="14339" max="14339" width="10.19921875" style="366" customWidth="1"/>
    <col min="14340" max="14340" width="9.19921875" style="366" customWidth="1"/>
    <col min="14341" max="14341" width="10.19921875" style="366" customWidth="1"/>
    <col min="14342" max="14342" width="0.8984375" style="366" customWidth="1"/>
    <col min="14343" max="14345" width="8.5" style="366" customWidth="1"/>
    <col min="14346" max="14346" width="8" style="366" customWidth="1"/>
    <col min="14347" max="14590" width="9" style="366"/>
    <col min="14591" max="14591" width="47.8984375" style="366" customWidth="1"/>
    <col min="14592" max="14592" width="11.3984375" style="366" customWidth="1"/>
    <col min="14593" max="14593" width="9.3984375" style="366" customWidth="1"/>
    <col min="14594" max="14594" width="9.19921875" style="366" customWidth="1"/>
    <col min="14595" max="14595" width="10.19921875" style="366" customWidth="1"/>
    <col min="14596" max="14596" width="9.19921875" style="366" customWidth="1"/>
    <col min="14597" max="14597" width="10.19921875" style="366" customWidth="1"/>
    <col min="14598" max="14598" width="0.8984375" style="366" customWidth="1"/>
    <col min="14599" max="14601" width="8.5" style="366" customWidth="1"/>
    <col min="14602" max="14602" width="8" style="366" customWidth="1"/>
    <col min="14603" max="14846" width="9" style="366"/>
    <col min="14847" max="14847" width="47.8984375" style="366" customWidth="1"/>
    <col min="14848" max="14848" width="11.3984375" style="366" customWidth="1"/>
    <col min="14849" max="14849" width="9.3984375" style="366" customWidth="1"/>
    <col min="14850" max="14850" width="9.19921875" style="366" customWidth="1"/>
    <col min="14851" max="14851" width="10.19921875" style="366" customWidth="1"/>
    <col min="14852" max="14852" width="9.19921875" style="366" customWidth="1"/>
    <col min="14853" max="14853" width="10.19921875" style="366" customWidth="1"/>
    <col min="14854" max="14854" width="0.8984375" style="366" customWidth="1"/>
    <col min="14855" max="14857" width="8.5" style="366" customWidth="1"/>
    <col min="14858" max="14858" width="8" style="366" customWidth="1"/>
    <col min="14859" max="15102" width="9" style="366"/>
    <col min="15103" max="15103" width="47.8984375" style="366" customWidth="1"/>
    <col min="15104" max="15104" width="11.3984375" style="366" customWidth="1"/>
    <col min="15105" max="15105" width="9.3984375" style="366" customWidth="1"/>
    <col min="15106" max="15106" width="9.19921875" style="366" customWidth="1"/>
    <col min="15107" max="15107" width="10.19921875" style="366" customWidth="1"/>
    <col min="15108" max="15108" width="9.19921875" style="366" customWidth="1"/>
    <col min="15109" max="15109" width="10.19921875" style="366" customWidth="1"/>
    <col min="15110" max="15110" width="0.8984375" style="366" customWidth="1"/>
    <col min="15111" max="15113" width="8.5" style="366" customWidth="1"/>
    <col min="15114" max="15114" width="8" style="366" customWidth="1"/>
    <col min="15115" max="15358" width="9" style="366"/>
    <col min="15359" max="15359" width="47.8984375" style="366" customWidth="1"/>
    <col min="15360" max="15360" width="11.3984375" style="366" customWidth="1"/>
    <col min="15361" max="15361" width="9.3984375" style="366" customWidth="1"/>
    <col min="15362" max="15362" width="9.19921875" style="366" customWidth="1"/>
    <col min="15363" max="15363" width="10.19921875" style="366" customWidth="1"/>
    <col min="15364" max="15364" width="9.19921875" style="366" customWidth="1"/>
    <col min="15365" max="15365" width="10.19921875" style="366" customWidth="1"/>
    <col min="15366" max="15366" width="0.8984375" style="366" customWidth="1"/>
    <col min="15367" max="15369" width="8.5" style="366" customWidth="1"/>
    <col min="15370" max="15370" width="8" style="366" customWidth="1"/>
    <col min="15371" max="15614" width="9" style="366"/>
    <col min="15615" max="15615" width="47.8984375" style="366" customWidth="1"/>
    <col min="15616" max="15616" width="11.3984375" style="366" customWidth="1"/>
    <col min="15617" max="15617" width="9.3984375" style="366" customWidth="1"/>
    <col min="15618" max="15618" width="9.19921875" style="366" customWidth="1"/>
    <col min="15619" max="15619" width="10.19921875" style="366" customWidth="1"/>
    <col min="15620" max="15620" width="9.19921875" style="366" customWidth="1"/>
    <col min="15621" max="15621" width="10.19921875" style="366" customWidth="1"/>
    <col min="15622" max="15622" width="0.8984375" style="366" customWidth="1"/>
    <col min="15623" max="15625" width="8.5" style="366" customWidth="1"/>
    <col min="15626" max="15626" width="8" style="366" customWidth="1"/>
    <col min="15627" max="15870" width="9" style="366"/>
    <col min="15871" max="15871" width="47.8984375" style="366" customWidth="1"/>
    <col min="15872" max="15872" width="11.3984375" style="366" customWidth="1"/>
    <col min="15873" max="15873" width="9.3984375" style="366" customWidth="1"/>
    <col min="15874" max="15874" width="9.19921875" style="366" customWidth="1"/>
    <col min="15875" max="15875" width="10.19921875" style="366" customWidth="1"/>
    <col min="15876" max="15876" width="9.19921875" style="366" customWidth="1"/>
    <col min="15877" max="15877" width="10.19921875" style="366" customWidth="1"/>
    <col min="15878" max="15878" width="0.8984375" style="366" customWidth="1"/>
    <col min="15879" max="15881" width="8.5" style="366" customWidth="1"/>
    <col min="15882" max="15882" width="8" style="366" customWidth="1"/>
    <col min="15883" max="16126" width="9" style="366"/>
    <col min="16127" max="16127" width="47.8984375" style="366" customWidth="1"/>
    <col min="16128" max="16128" width="11.3984375" style="366" customWidth="1"/>
    <col min="16129" max="16129" width="9.3984375" style="366" customWidth="1"/>
    <col min="16130" max="16130" width="9.19921875" style="366" customWidth="1"/>
    <col min="16131" max="16131" width="10.19921875" style="366" customWidth="1"/>
    <col min="16132" max="16132" width="9.19921875" style="366" customWidth="1"/>
    <col min="16133" max="16133" width="10.19921875" style="366" customWidth="1"/>
    <col min="16134" max="16134" width="0.8984375" style="366" customWidth="1"/>
    <col min="16135" max="16137" width="8.5" style="366" customWidth="1"/>
    <col min="16138" max="16138" width="8" style="366" customWidth="1"/>
    <col min="16139" max="16384" width="9" style="366"/>
  </cols>
  <sheetData>
    <row r="1" spans="1:251" s="289" customFormat="1" ht="15" customHeight="1" x14ac:dyDescent="0.25">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5">
      <c r="A2" s="649" t="s">
        <v>137</v>
      </c>
      <c r="B2" s="649"/>
      <c r="C2" s="649"/>
      <c r="D2" s="649"/>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5">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5">
      <c r="A4" s="129"/>
      <c r="B4" s="129"/>
      <c r="C4" s="129"/>
      <c r="D4" s="129"/>
      <c r="E4" s="372"/>
    </row>
    <row r="5" spans="1:251" s="319" customFormat="1" ht="20.100000000000001" customHeight="1" x14ac:dyDescent="0.25">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3">
      <c r="A6" s="237"/>
      <c r="B6" s="238"/>
      <c r="C6" s="238"/>
      <c r="D6" s="238"/>
      <c r="E6" s="320"/>
      <c r="F6" s="320"/>
      <c r="G6" s="320"/>
      <c r="N6" s="321"/>
      <c r="O6" s="322"/>
      <c r="P6" s="322"/>
      <c r="Q6" s="322"/>
      <c r="R6" s="322"/>
      <c r="S6" s="322"/>
      <c r="T6" s="322"/>
      <c r="U6" s="322"/>
      <c r="V6" s="322"/>
    </row>
    <row r="7" spans="1:251" s="324" customFormat="1" ht="15" customHeight="1" x14ac:dyDescent="0.25">
      <c r="A7" s="251"/>
      <c r="B7" s="663" t="s">
        <v>159</v>
      </c>
      <c r="C7" s="662" t="s">
        <v>167</v>
      </c>
      <c r="D7" s="662"/>
      <c r="E7" s="323"/>
      <c r="F7" s="323"/>
      <c r="G7" s="323"/>
      <c r="N7" s="325"/>
      <c r="O7" s="326"/>
      <c r="P7" s="326"/>
      <c r="Q7" s="326"/>
      <c r="R7" s="326"/>
      <c r="S7" s="326"/>
      <c r="T7" s="326"/>
      <c r="U7" s="326"/>
      <c r="V7" s="326"/>
    </row>
    <row r="8" spans="1:251" s="327" customFormat="1" ht="24.9" customHeight="1" x14ac:dyDescent="0.25">
      <c r="A8" s="252"/>
      <c r="B8" s="663"/>
      <c r="C8" s="434" t="s">
        <v>132</v>
      </c>
      <c r="D8" s="434" t="s">
        <v>145</v>
      </c>
      <c r="E8" s="323"/>
      <c r="F8" s="323"/>
      <c r="G8" s="323"/>
      <c r="N8" s="328"/>
      <c r="O8" s="329"/>
      <c r="P8" s="329"/>
      <c r="Q8" s="329"/>
      <c r="R8" s="329"/>
      <c r="S8" s="329"/>
      <c r="T8" s="329"/>
      <c r="U8" s="329"/>
      <c r="V8" s="329"/>
    </row>
    <row r="9" spans="1:251" s="324" customFormat="1" ht="5.0999999999999996" customHeight="1" x14ac:dyDescent="0.25">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5">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25">
      <c r="A11" s="133" t="s">
        <v>3</v>
      </c>
      <c r="B11" s="102">
        <v>9650</v>
      </c>
      <c r="C11" s="134">
        <v>30.907960199004975</v>
      </c>
      <c r="D11" s="134">
        <v>22.781923714759536</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25">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25">
      <c r="A13" s="137" t="s">
        <v>107</v>
      </c>
      <c r="B13" s="110">
        <v>1710</v>
      </c>
      <c r="C13" s="138">
        <v>20.762463343108504</v>
      </c>
      <c r="D13" s="138">
        <v>27.917888563049853</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25">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 customHeight="1" x14ac:dyDescent="0.25">
      <c r="A15" s="140" t="s">
        <v>108</v>
      </c>
      <c r="B15" s="141" t="s">
        <v>226</v>
      </c>
      <c r="C15" s="142" t="s">
        <v>231</v>
      </c>
      <c r="D15" s="142" t="s">
        <v>226</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 customHeight="1" x14ac:dyDescent="0.25">
      <c r="A16" s="140" t="s">
        <v>109</v>
      </c>
      <c r="B16" s="141">
        <v>80</v>
      </c>
      <c r="C16" s="142">
        <v>33.75</v>
      </c>
      <c r="D16" s="142">
        <v>13.750000000000002</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 customHeight="1" x14ac:dyDescent="0.25">
      <c r="A17" s="140" t="s">
        <v>110</v>
      </c>
      <c r="B17" s="141">
        <v>180</v>
      </c>
      <c r="C17" s="142">
        <v>28.176795580110497</v>
      </c>
      <c r="D17" s="142">
        <v>1.1049723756906076</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 customHeight="1" x14ac:dyDescent="0.25">
      <c r="A18" s="140" t="s">
        <v>111</v>
      </c>
      <c r="B18" s="141">
        <v>40</v>
      </c>
      <c r="C18" s="142">
        <v>25</v>
      </c>
      <c r="D18" s="142">
        <v>27.777777777777779</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 customHeight="1" x14ac:dyDescent="0.25">
      <c r="A19" s="140" t="s">
        <v>112</v>
      </c>
      <c r="B19" s="141" t="s">
        <v>226</v>
      </c>
      <c r="C19" s="142" t="s">
        <v>226</v>
      </c>
      <c r="D19" s="142" t="s">
        <v>231</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 customHeight="1" x14ac:dyDescent="0.25">
      <c r="A20" s="140" t="s">
        <v>113</v>
      </c>
      <c r="B20" s="141">
        <v>270</v>
      </c>
      <c r="C20" s="142">
        <v>20.87912087912088</v>
      </c>
      <c r="D20" s="142">
        <v>52.747252747252752</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 customHeight="1" x14ac:dyDescent="0.25">
      <c r="A21" s="140" t="s">
        <v>61</v>
      </c>
      <c r="B21" s="141">
        <v>50</v>
      </c>
      <c r="C21" s="142">
        <v>34.615384615384613</v>
      </c>
      <c r="D21" s="142">
        <v>26.923076923076923</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 customHeight="1" x14ac:dyDescent="0.25">
      <c r="A22" s="140" t="s">
        <v>114</v>
      </c>
      <c r="B22" s="141">
        <v>110</v>
      </c>
      <c r="C22" s="142">
        <v>42.477876106194692</v>
      </c>
      <c r="D22" s="142">
        <v>30.973451327433626</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 customHeight="1" x14ac:dyDescent="0.25">
      <c r="A23" s="140" t="s">
        <v>115</v>
      </c>
      <c r="B23" s="141">
        <v>370</v>
      </c>
      <c r="C23" s="142">
        <v>11.320754716981133</v>
      </c>
      <c r="D23" s="142">
        <v>11.859838274932615</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 customHeight="1" x14ac:dyDescent="0.25">
      <c r="A24" s="140" t="s">
        <v>116</v>
      </c>
      <c r="B24" s="141">
        <v>40</v>
      </c>
      <c r="C24" s="142">
        <v>17.5</v>
      </c>
      <c r="D24" s="142">
        <v>52.5</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 customHeight="1" x14ac:dyDescent="0.25">
      <c r="A25" s="140" t="s">
        <v>117</v>
      </c>
      <c r="B25" s="141">
        <v>80</v>
      </c>
      <c r="C25" s="142">
        <v>7.59493670886076</v>
      </c>
      <c r="D25" s="142">
        <v>45.569620253164558</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 customHeight="1" x14ac:dyDescent="0.25">
      <c r="A26" s="140" t="s">
        <v>172</v>
      </c>
      <c r="B26" s="141">
        <v>140</v>
      </c>
      <c r="C26" s="142">
        <v>12.408759124087592</v>
      </c>
      <c r="D26" s="142">
        <v>71.532846715328475</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 customHeight="1" x14ac:dyDescent="0.25">
      <c r="A27" s="140" t="s">
        <v>62</v>
      </c>
      <c r="B27" s="141">
        <v>320</v>
      </c>
      <c r="C27" s="142">
        <v>22.118380062305295</v>
      </c>
      <c r="D27" s="142">
        <v>17.75700934579439</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25">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25">
      <c r="A29" s="144" t="s">
        <v>52</v>
      </c>
      <c r="B29" s="110">
        <v>3860</v>
      </c>
      <c r="C29" s="145">
        <v>42.223950233281492</v>
      </c>
      <c r="D29" s="145">
        <v>25.738724727838257</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25">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 customHeight="1" x14ac:dyDescent="0.25">
      <c r="A31" s="140" t="s">
        <v>63</v>
      </c>
      <c r="B31" s="141">
        <v>330</v>
      </c>
      <c r="C31" s="142">
        <v>46.788990825688074</v>
      </c>
      <c r="D31" s="142">
        <v>14.067278287461773</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 customHeight="1" x14ac:dyDescent="0.25">
      <c r="A32" s="140" t="s">
        <v>118</v>
      </c>
      <c r="B32" s="141">
        <v>330</v>
      </c>
      <c r="C32" s="142">
        <v>20.783132530120483</v>
      </c>
      <c r="D32" s="142">
        <v>16.867469879518072</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 customHeight="1" x14ac:dyDescent="0.25">
      <c r="A33" s="140" t="s">
        <v>119</v>
      </c>
      <c r="B33" s="141">
        <v>50</v>
      </c>
      <c r="C33" s="142">
        <v>22</v>
      </c>
      <c r="D33" s="142">
        <v>10</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 customHeight="1" x14ac:dyDescent="0.25">
      <c r="A34" s="140" t="s">
        <v>64</v>
      </c>
      <c r="B34" s="141">
        <v>130</v>
      </c>
      <c r="C34" s="142">
        <v>30.534351145038169</v>
      </c>
      <c r="D34" s="142">
        <v>35.114503816793892</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 customHeight="1" x14ac:dyDescent="0.25">
      <c r="A35" s="140" t="s">
        <v>120</v>
      </c>
      <c r="B35" s="141">
        <v>540</v>
      </c>
      <c r="C35" s="142">
        <v>45.38745387453875</v>
      </c>
      <c r="D35" s="142">
        <v>16.051660516605164</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 customHeight="1" x14ac:dyDescent="0.25">
      <c r="A36" s="140" t="s">
        <v>65</v>
      </c>
      <c r="B36" s="141">
        <v>1990</v>
      </c>
      <c r="C36" s="142">
        <v>50.62845651080945</v>
      </c>
      <c r="D36" s="142">
        <v>30.367018602312719</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 customHeight="1" x14ac:dyDescent="0.25">
      <c r="A37" s="140" t="s">
        <v>66</v>
      </c>
      <c r="B37" s="141">
        <v>360</v>
      </c>
      <c r="C37" s="142">
        <v>14.005602240896359</v>
      </c>
      <c r="D37" s="142">
        <v>34.733893557422967</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 customHeight="1" x14ac:dyDescent="0.25">
      <c r="A38" s="140" t="s">
        <v>67</v>
      </c>
      <c r="B38" s="141">
        <v>60</v>
      </c>
      <c r="C38" s="142">
        <v>41.379310344827587</v>
      </c>
      <c r="D38" s="142">
        <v>29.310344827586203</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 customHeight="1" x14ac:dyDescent="0.25">
      <c r="A39" s="140" t="s">
        <v>68</v>
      </c>
      <c r="B39" s="141">
        <v>50</v>
      </c>
      <c r="C39" s="142">
        <v>38.888888888888893</v>
      </c>
      <c r="D39" s="142">
        <v>9.2592592592592595</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 customHeight="1" x14ac:dyDescent="0.25">
      <c r="A40" s="140" t="s">
        <v>69</v>
      </c>
      <c r="B40" s="141" t="s">
        <v>226</v>
      </c>
      <c r="C40" s="142" t="s">
        <v>226</v>
      </c>
      <c r="D40" s="142" t="s">
        <v>226</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25">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25">
      <c r="A42" s="144" t="s">
        <v>54</v>
      </c>
      <c r="B42" s="110">
        <v>2750</v>
      </c>
      <c r="C42" s="145">
        <v>27.246271371407783</v>
      </c>
      <c r="D42" s="145">
        <v>13.604947253546746</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25">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 customHeight="1" x14ac:dyDescent="0.25">
      <c r="A44" s="140" t="s">
        <v>70</v>
      </c>
      <c r="B44" s="141">
        <v>420</v>
      </c>
      <c r="C44" s="142">
        <v>34.597156398104268</v>
      </c>
      <c r="D44" s="142">
        <v>12.322274881516588</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 customHeight="1" x14ac:dyDescent="0.25">
      <c r="A45" s="140" t="s">
        <v>71</v>
      </c>
      <c r="B45" s="141">
        <v>330</v>
      </c>
      <c r="C45" s="142">
        <v>38.532110091743121</v>
      </c>
      <c r="D45" s="142">
        <v>12.232415902140673</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 customHeight="1" x14ac:dyDescent="0.25">
      <c r="A46" s="140" t="s">
        <v>121</v>
      </c>
      <c r="B46" s="141">
        <v>310</v>
      </c>
      <c r="C46" s="142">
        <v>22.508038585209004</v>
      </c>
      <c r="D46" s="142">
        <v>19.935691318327976</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 customHeight="1" x14ac:dyDescent="0.25">
      <c r="A47" s="140" t="s">
        <v>81</v>
      </c>
      <c r="B47" s="141">
        <v>230</v>
      </c>
      <c r="C47" s="142">
        <v>49.130434782608695</v>
      </c>
      <c r="D47" s="142">
        <v>11.304347826086957</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 customHeight="1" x14ac:dyDescent="0.25">
      <c r="A48" s="140" t="s">
        <v>72</v>
      </c>
      <c r="B48" s="141">
        <v>750</v>
      </c>
      <c r="C48" s="142">
        <v>17.718120805369129</v>
      </c>
      <c r="D48" s="142">
        <v>6.0402684563758395</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 customHeight="1" x14ac:dyDescent="0.25">
      <c r="A49" s="140" t="s">
        <v>73</v>
      </c>
      <c r="B49" s="141">
        <v>30</v>
      </c>
      <c r="C49" s="142">
        <v>21.875</v>
      </c>
      <c r="D49" s="142">
        <v>6.25</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 customHeight="1" x14ac:dyDescent="0.25">
      <c r="A50" s="140" t="s">
        <v>74</v>
      </c>
      <c r="B50" s="141">
        <v>80</v>
      </c>
      <c r="C50" s="142">
        <v>34.666666666666671</v>
      </c>
      <c r="D50" s="142">
        <v>26.666666666666668</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 customHeight="1" x14ac:dyDescent="0.25">
      <c r="A51" s="140" t="s">
        <v>122</v>
      </c>
      <c r="B51" s="141">
        <v>30</v>
      </c>
      <c r="C51" s="142">
        <v>56.666666666666664</v>
      </c>
      <c r="D51" s="142">
        <v>16.666666666666664</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 customHeight="1" x14ac:dyDescent="0.25">
      <c r="A52" s="140" t="s">
        <v>75</v>
      </c>
      <c r="B52" s="141">
        <v>440</v>
      </c>
      <c r="C52" s="142">
        <v>19.540229885057471</v>
      </c>
      <c r="D52" s="142">
        <v>21.379310344827587</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 customHeight="1" x14ac:dyDescent="0.25">
      <c r="A53" s="140" t="s">
        <v>76</v>
      </c>
      <c r="B53" s="141">
        <v>140</v>
      </c>
      <c r="C53" s="142">
        <v>19.014084507042252</v>
      </c>
      <c r="D53" s="142">
        <v>20.422535211267608</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25">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25">
      <c r="A55" s="144" t="s">
        <v>57</v>
      </c>
      <c r="B55" s="110">
        <v>1340</v>
      </c>
      <c r="C55" s="145">
        <v>18.712574850299401</v>
      </c>
      <c r="D55" s="145">
        <v>26.571856287425149</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25">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 customHeight="1" x14ac:dyDescent="0.25">
      <c r="A57" s="140" t="s">
        <v>77</v>
      </c>
      <c r="B57" s="141" t="s">
        <v>226</v>
      </c>
      <c r="C57" s="142" t="s">
        <v>226</v>
      </c>
      <c r="D57" s="142" t="s">
        <v>226</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 customHeight="1" x14ac:dyDescent="0.25">
      <c r="A58" s="140" t="s">
        <v>78</v>
      </c>
      <c r="B58" s="141">
        <v>320</v>
      </c>
      <c r="C58" s="142">
        <v>34.384858044164041</v>
      </c>
      <c r="D58" s="142">
        <v>42.271293375394322</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 customHeight="1" x14ac:dyDescent="0.25">
      <c r="A59" s="140" t="s">
        <v>79</v>
      </c>
      <c r="B59" s="141">
        <v>30</v>
      </c>
      <c r="C59" s="142">
        <v>11.111111111111111</v>
      </c>
      <c r="D59" s="142">
        <v>51.851851851851848</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 customHeight="1" x14ac:dyDescent="0.25">
      <c r="A60" s="140" t="s">
        <v>123</v>
      </c>
      <c r="B60" s="141">
        <v>930</v>
      </c>
      <c r="C60" s="142">
        <v>12.203023758099352</v>
      </c>
      <c r="D60" s="142">
        <v>20.410367170626351</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 customHeight="1" x14ac:dyDescent="0.25">
      <c r="A61" s="140" t="s">
        <v>80</v>
      </c>
      <c r="B61" s="141">
        <v>60</v>
      </c>
      <c r="C61" s="142">
        <v>38.983050847457626</v>
      </c>
      <c r="D61" s="142">
        <v>25.423728813559322</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3">
      <c r="A62" s="443"/>
      <c r="B62" s="444"/>
      <c r="C62" s="445"/>
      <c r="D62" s="445"/>
      <c r="E62" s="330"/>
      <c r="F62" s="330"/>
      <c r="G62" s="330"/>
      <c r="H62" s="330"/>
      <c r="I62" s="330"/>
      <c r="J62" s="351"/>
      <c r="K62" s="357"/>
      <c r="L62" s="660"/>
      <c r="M62" s="660"/>
      <c r="N62" s="660"/>
      <c r="O62" s="660"/>
      <c r="P62" s="660"/>
      <c r="Q62" s="660"/>
      <c r="R62" s="660"/>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3">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3">
      <c r="A64" s="655" t="s">
        <v>161</v>
      </c>
      <c r="B64" s="655"/>
      <c r="C64" s="655"/>
      <c r="D64" s="655"/>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 customHeight="1" x14ac:dyDescent="0.3">
      <c r="A65" s="655" t="s">
        <v>129</v>
      </c>
      <c r="B65" s="655"/>
      <c r="C65" s="655"/>
      <c r="D65" s="655"/>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1" t="s">
        <v>168</v>
      </c>
      <c r="B66" s="661"/>
      <c r="C66" s="661"/>
      <c r="D66" s="661"/>
      <c r="E66" s="330"/>
      <c r="F66" s="330"/>
      <c r="G66" s="330"/>
      <c r="H66" s="330"/>
      <c r="I66" s="330"/>
      <c r="J66" s="363"/>
    </row>
    <row r="67" spans="1:251" s="331" customFormat="1" ht="19.5" customHeight="1" x14ac:dyDescent="0.25">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3">
      <c r="A68" s="18"/>
      <c r="B68" s="18"/>
      <c r="C68" s="18"/>
      <c r="D68" s="18"/>
      <c r="G68" s="294"/>
      <c r="M68" s="367"/>
      <c r="N68" s="368"/>
      <c r="O68" s="368"/>
      <c r="P68" s="368"/>
      <c r="Q68" s="368"/>
      <c r="R68" s="368"/>
      <c r="S68" s="368"/>
      <c r="T68" s="368"/>
      <c r="U68" s="368"/>
    </row>
    <row r="69" spans="1:251" ht="14.25" customHeight="1" x14ac:dyDescent="0.3">
      <c r="F69" s="294"/>
      <c r="G69" s="294"/>
      <c r="M69" s="369"/>
      <c r="N69" s="370"/>
      <c r="O69" s="370"/>
      <c r="P69" s="370"/>
      <c r="Q69" s="370"/>
      <c r="R69" s="370"/>
      <c r="S69" s="370"/>
      <c r="T69" s="370"/>
      <c r="U69" s="370"/>
    </row>
    <row r="70" spans="1:251" ht="14.25" customHeight="1" x14ac:dyDescent="0.3">
      <c r="F70" s="294"/>
      <c r="G70" s="294"/>
      <c r="M70" s="369"/>
      <c r="N70" s="370"/>
      <c r="O70" s="370"/>
      <c r="P70" s="370"/>
      <c r="Q70" s="370"/>
      <c r="R70" s="370"/>
      <c r="S70" s="370"/>
      <c r="T70" s="370"/>
      <c r="U70" s="370"/>
    </row>
    <row r="71" spans="1:251" x14ac:dyDescent="0.3">
      <c r="M71" s="321"/>
      <c r="N71" s="322"/>
      <c r="O71" s="322"/>
      <c r="P71" s="322"/>
      <c r="Q71" s="322"/>
      <c r="R71" s="322"/>
      <c r="S71" s="322"/>
      <c r="T71" s="322"/>
      <c r="U71" s="322"/>
    </row>
    <row r="72" spans="1:251" x14ac:dyDescent="0.3">
      <c r="A72" s="18"/>
      <c r="N72" s="321"/>
      <c r="O72" s="322"/>
      <c r="P72" s="322"/>
      <c r="Q72" s="322"/>
      <c r="R72" s="322"/>
      <c r="S72" s="322"/>
      <c r="T72" s="322"/>
      <c r="U72" s="322"/>
      <c r="V72" s="322"/>
    </row>
    <row r="73" spans="1:251" x14ac:dyDescent="0.3">
      <c r="A73" s="169"/>
      <c r="N73" s="321"/>
      <c r="O73" s="322"/>
      <c r="P73" s="322"/>
      <c r="Q73" s="322"/>
      <c r="R73" s="322"/>
      <c r="S73" s="322"/>
      <c r="T73" s="322"/>
      <c r="U73" s="322"/>
      <c r="V73" s="322"/>
    </row>
    <row r="74" spans="1:251" x14ac:dyDescent="0.3">
      <c r="A74" s="18"/>
      <c r="B74" s="18"/>
      <c r="C74" s="18"/>
      <c r="D74" s="18"/>
      <c r="E74" s="294"/>
      <c r="F74" s="294"/>
      <c r="N74" s="321"/>
      <c r="O74" s="322"/>
      <c r="P74" s="322"/>
      <c r="Q74" s="322"/>
      <c r="R74" s="322"/>
      <c r="S74" s="322"/>
      <c r="T74" s="322"/>
      <c r="U74" s="322"/>
      <c r="V74" s="322"/>
    </row>
    <row r="75" spans="1:251" x14ac:dyDescent="0.3">
      <c r="A75" s="18"/>
      <c r="B75" s="18"/>
      <c r="C75" s="18"/>
      <c r="D75" s="18"/>
      <c r="E75" s="294"/>
      <c r="F75" s="294"/>
      <c r="N75" s="321"/>
      <c r="O75" s="322"/>
      <c r="P75" s="322"/>
      <c r="Q75" s="322"/>
      <c r="R75" s="322"/>
      <c r="S75" s="322"/>
      <c r="T75" s="322"/>
      <c r="U75" s="322"/>
      <c r="V75" s="322"/>
    </row>
    <row r="76" spans="1:251" x14ac:dyDescent="0.3">
      <c r="A76" s="18"/>
      <c r="B76" s="18"/>
      <c r="C76" s="18"/>
      <c r="D76" s="18"/>
      <c r="E76" s="294"/>
      <c r="F76" s="294"/>
      <c r="N76" s="321"/>
      <c r="O76" s="322"/>
      <c r="P76" s="322"/>
      <c r="Q76" s="322"/>
      <c r="R76" s="322"/>
      <c r="S76" s="322"/>
      <c r="T76" s="322"/>
      <c r="U76" s="322"/>
      <c r="V76" s="322"/>
    </row>
    <row r="77" spans="1:251" x14ac:dyDescent="0.3">
      <c r="A77" s="18"/>
      <c r="B77" s="18"/>
      <c r="C77" s="18"/>
      <c r="D77" s="18"/>
      <c r="E77" s="294"/>
      <c r="F77" s="294"/>
      <c r="N77" s="294"/>
      <c r="O77" s="368"/>
      <c r="P77" s="368"/>
      <c r="Q77" s="368"/>
      <c r="R77" s="368"/>
      <c r="S77" s="368"/>
      <c r="T77" s="368"/>
      <c r="U77" s="368"/>
      <c r="V77" s="368"/>
    </row>
    <row r="78" spans="1:251" x14ac:dyDescent="0.3">
      <c r="A78" s="18"/>
      <c r="B78" s="18"/>
      <c r="C78" s="18"/>
      <c r="D78" s="18"/>
      <c r="E78" s="294"/>
      <c r="F78" s="294"/>
      <c r="N78" s="369"/>
      <c r="O78" s="370"/>
      <c r="P78" s="370"/>
      <c r="Q78" s="370"/>
      <c r="R78" s="370"/>
      <c r="S78" s="370"/>
      <c r="T78" s="370"/>
      <c r="U78" s="370"/>
      <c r="V78" s="370"/>
    </row>
    <row r="79" spans="1:251" x14ac:dyDescent="0.3">
      <c r="A79" s="18"/>
      <c r="B79" s="18"/>
      <c r="C79" s="18"/>
      <c r="D79" s="18"/>
      <c r="E79" s="294"/>
      <c r="F79" s="294"/>
      <c r="N79" s="321"/>
      <c r="O79" s="322"/>
      <c r="P79" s="322"/>
      <c r="Q79" s="322"/>
      <c r="R79" s="322"/>
      <c r="S79" s="322"/>
      <c r="T79" s="322"/>
      <c r="U79" s="322"/>
      <c r="V79" s="322"/>
    </row>
    <row r="80" spans="1:251" x14ac:dyDescent="0.3">
      <c r="A80" s="18"/>
      <c r="B80" s="18"/>
      <c r="C80" s="18"/>
      <c r="D80" s="18"/>
      <c r="E80" s="294"/>
      <c r="F80" s="294"/>
      <c r="N80" s="321"/>
      <c r="O80" s="322"/>
      <c r="P80" s="322"/>
      <c r="Q80" s="322"/>
      <c r="R80" s="322"/>
      <c r="S80" s="322"/>
      <c r="T80" s="322"/>
      <c r="U80" s="322"/>
      <c r="V80" s="322"/>
    </row>
    <row r="81" spans="1:22" x14ac:dyDescent="0.3">
      <c r="A81" s="18"/>
      <c r="B81" s="18"/>
      <c r="C81" s="18"/>
      <c r="D81" s="18"/>
      <c r="E81" s="294"/>
      <c r="F81" s="294"/>
      <c r="N81" s="321"/>
      <c r="O81" s="322"/>
      <c r="P81" s="322"/>
      <c r="Q81" s="322"/>
      <c r="R81" s="322"/>
      <c r="S81" s="322"/>
      <c r="T81" s="322"/>
      <c r="U81" s="322"/>
      <c r="V81" s="322"/>
    </row>
    <row r="82" spans="1:22" x14ac:dyDescent="0.3">
      <c r="A82" s="18"/>
      <c r="B82" s="18"/>
      <c r="C82" s="18"/>
      <c r="D82" s="18"/>
      <c r="E82" s="294"/>
      <c r="F82" s="294"/>
      <c r="N82" s="294"/>
      <c r="O82" s="368"/>
      <c r="P82" s="368"/>
      <c r="Q82" s="368"/>
      <c r="R82" s="368"/>
      <c r="S82" s="368"/>
      <c r="T82" s="368"/>
      <c r="U82" s="368"/>
      <c r="V82" s="368"/>
    </row>
    <row r="83" spans="1:22" x14ac:dyDescent="0.3">
      <c r="A83" s="18"/>
      <c r="B83" s="18"/>
      <c r="C83" s="18"/>
      <c r="D83" s="18"/>
      <c r="E83" s="294"/>
      <c r="F83" s="294"/>
      <c r="N83" s="369"/>
      <c r="O83" s="370"/>
      <c r="P83" s="370"/>
      <c r="Q83" s="370"/>
      <c r="R83" s="370"/>
      <c r="S83" s="370"/>
      <c r="T83" s="370"/>
      <c r="U83" s="370"/>
      <c r="V83" s="370"/>
    </row>
    <row r="84" spans="1:22" x14ac:dyDescent="0.3">
      <c r="A84" s="18"/>
      <c r="B84" s="18"/>
      <c r="C84" s="18"/>
      <c r="D84" s="18"/>
      <c r="E84" s="294"/>
      <c r="F84" s="294"/>
      <c r="N84" s="321"/>
      <c r="O84" s="322"/>
      <c r="P84" s="322"/>
      <c r="Q84" s="322"/>
      <c r="R84" s="322"/>
      <c r="S84" s="322"/>
      <c r="T84" s="322"/>
      <c r="U84" s="322"/>
      <c r="V84" s="322"/>
    </row>
    <row r="85" spans="1:22" x14ac:dyDescent="0.3">
      <c r="A85" s="18"/>
      <c r="B85" s="18"/>
      <c r="C85" s="18"/>
      <c r="D85" s="18"/>
      <c r="E85" s="294"/>
      <c r="F85" s="294"/>
      <c r="N85" s="321"/>
      <c r="O85" s="322"/>
      <c r="P85" s="322"/>
      <c r="Q85" s="322"/>
      <c r="R85" s="322"/>
      <c r="S85" s="322"/>
      <c r="T85" s="322"/>
      <c r="U85" s="322"/>
      <c r="V85" s="322"/>
    </row>
    <row r="86" spans="1:22" x14ac:dyDescent="0.3">
      <c r="A86" s="18"/>
      <c r="B86" s="18"/>
      <c r="C86" s="18"/>
      <c r="D86" s="18"/>
      <c r="E86" s="294"/>
      <c r="F86" s="294"/>
      <c r="N86" s="369"/>
      <c r="O86" s="370"/>
      <c r="P86" s="370"/>
      <c r="Q86" s="370"/>
      <c r="R86" s="370"/>
      <c r="S86" s="370"/>
      <c r="T86" s="370"/>
      <c r="U86" s="370"/>
      <c r="V86" s="370"/>
    </row>
    <row r="87" spans="1:22" x14ac:dyDescent="0.3">
      <c r="A87" s="18"/>
      <c r="B87" s="18"/>
      <c r="C87" s="18"/>
      <c r="D87" s="18"/>
      <c r="E87" s="294"/>
      <c r="F87" s="294"/>
      <c r="N87" s="369"/>
      <c r="O87" s="370"/>
      <c r="P87" s="370"/>
      <c r="Q87" s="370"/>
      <c r="R87" s="370"/>
      <c r="S87" s="370"/>
      <c r="T87" s="370"/>
      <c r="U87" s="370"/>
      <c r="V87" s="370"/>
    </row>
    <row r="88" spans="1:22" x14ac:dyDescent="0.3">
      <c r="A88" s="18"/>
      <c r="B88" s="18"/>
      <c r="C88" s="18"/>
      <c r="D88" s="18"/>
      <c r="E88" s="294"/>
      <c r="F88" s="294"/>
    </row>
    <row r="89" spans="1:22" x14ac:dyDescent="0.3">
      <c r="A89" s="18"/>
      <c r="B89" s="18"/>
      <c r="C89" s="18"/>
      <c r="D89" s="18"/>
      <c r="E89" s="294"/>
      <c r="F89" s="294"/>
    </row>
    <row r="90" spans="1:22" x14ac:dyDescent="0.3">
      <c r="A90" s="18"/>
      <c r="B90" s="18"/>
      <c r="C90" s="18"/>
      <c r="D90" s="18"/>
      <c r="E90" s="294"/>
      <c r="F90" s="294"/>
    </row>
    <row r="91" spans="1:22" x14ac:dyDescent="0.3">
      <c r="A91" s="18"/>
      <c r="B91" s="18"/>
      <c r="C91" s="18"/>
      <c r="D91" s="18"/>
      <c r="E91" s="294"/>
      <c r="F91" s="294"/>
    </row>
    <row r="92" spans="1:22" x14ac:dyDescent="0.3">
      <c r="A92" s="18"/>
      <c r="B92" s="18"/>
      <c r="C92" s="18"/>
      <c r="D92" s="18"/>
      <c r="E92" s="294"/>
      <c r="F92" s="294"/>
    </row>
    <row r="93" spans="1:22" x14ac:dyDescent="0.3">
      <c r="A93" s="18"/>
      <c r="B93" s="18"/>
      <c r="C93" s="18"/>
      <c r="D93" s="18"/>
      <c r="E93" s="294"/>
      <c r="F93" s="294"/>
    </row>
    <row r="94" spans="1:22" x14ac:dyDescent="0.3">
      <c r="A94" s="18"/>
      <c r="B94" s="18"/>
      <c r="C94" s="18"/>
      <c r="D94" s="18"/>
      <c r="E94" s="294"/>
      <c r="F94" s="294"/>
    </row>
    <row r="95" spans="1:22" x14ac:dyDescent="0.3">
      <c r="A95" s="18"/>
      <c r="B95" s="18"/>
      <c r="C95" s="18"/>
      <c r="D95" s="18"/>
      <c r="E95" s="294"/>
      <c r="F95" s="294"/>
    </row>
    <row r="96" spans="1:22" x14ac:dyDescent="0.3">
      <c r="A96" s="18"/>
      <c r="B96" s="18"/>
      <c r="C96" s="18"/>
      <c r="D96" s="18"/>
      <c r="E96" s="294"/>
      <c r="F96" s="294"/>
    </row>
    <row r="97" spans="1:6" x14ac:dyDescent="0.3">
      <c r="A97" s="18"/>
      <c r="B97" s="18"/>
      <c r="C97" s="18"/>
      <c r="D97" s="18"/>
      <c r="E97" s="294"/>
      <c r="F97" s="294"/>
    </row>
    <row r="98" spans="1:6" x14ac:dyDescent="0.3">
      <c r="A98" s="18"/>
      <c r="B98" s="18"/>
      <c r="C98" s="18"/>
      <c r="D98" s="18"/>
      <c r="E98" s="294"/>
      <c r="F98" s="294"/>
    </row>
    <row r="99" spans="1:6" x14ac:dyDescent="0.3">
      <c r="A99" s="18"/>
      <c r="B99" s="18"/>
      <c r="C99" s="18"/>
      <c r="D99" s="18"/>
      <c r="E99" s="294"/>
      <c r="F99" s="294"/>
    </row>
    <row r="100" spans="1:6" x14ac:dyDescent="0.3">
      <c r="A100" s="18"/>
      <c r="B100" s="18"/>
      <c r="C100" s="18"/>
      <c r="D100" s="18"/>
      <c r="E100" s="294"/>
      <c r="F100" s="294"/>
    </row>
    <row r="101" spans="1:6" x14ac:dyDescent="0.3">
      <c r="A101" s="18"/>
      <c r="B101" s="18"/>
      <c r="C101" s="18"/>
      <c r="D101" s="18"/>
      <c r="E101" s="294"/>
      <c r="F101" s="294"/>
    </row>
    <row r="102" spans="1:6" x14ac:dyDescent="0.3">
      <c r="A102" s="18"/>
      <c r="B102" s="18"/>
      <c r="C102" s="18"/>
      <c r="D102" s="18"/>
      <c r="E102" s="294"/>
      <c r="F102" s="294"/>
    </row>
    <row r="103" spans="1:6" x14ac:dyDescent="0.3">
      <c r="A103" s="18"/>
      <c r="B103" s="18"/>
      <c r="C103" s="18"/>
      <c r="D103" s="18"/>
      <c r="E103" s="294"/>
      <c r="F103" s="294"/>
    </row>
    <row r="104" spans="1:6" x14ac:dyDescent="0.3">
      <c r="A104" s="18"/>
      <c r="B104" s="18"/>
      <c r="C104" s="18"/>
      <c r="D104" s="18"/>
      <c r="E104" s="294"/>
      <c r="F104" s="294"/>
    </row>
    <row r="105" spans="1:6" x14ac:dyDescent="0.3">
      <c r="A105" s="18"/>
      <c r="B105" s="18"/>
      <c r="C105" s="18"/>
      <c r="D105" s="18"/>
      <c r="E105" s="294"/>
      <c r="F105" s="294"/>
    </row>
    <row r="106" spans="1:6" x14ac:dyDescent="0.3">
      <c r="A106" s="18"/>
      <c r="B106" s="18"/>
      <c r="C106" s="18"/>
      <c r="D106" s="18"/>
      <c r="E106" s="294"/>
      <c r="F106" s="294"/>
    </row>
    <row r="107" spans="1:6" x14ac:dyDescent="0.3">
      <c r="A107" s="18"/>
      <c r="B107" s="18"/>
      <c r="C107" s="18"/>
      <c r="D107" s="18"/>
      <c r="E107" s="294"/>
      <c r="F107" s="294"/>
    </row>
    <row r="108" spans="1:6" x14ac:dyDescent="0.3">
      <c r="A108" s="18"/>
      <c r="B108" s="18"/>
      <c r="C108" s="18"/>
      <c r="D108" s="18"/>
      <c r="E108" s="294"/>
      <c r="F108" s="294"/>
    </row>
    <row r="109" spans="1:6" x14ac:dyDescent="0.3">
      <c r="A109" s="18"/>
      <c r="B109" s="18"/>
      <c r="C109" s="18"/>
      <c r="D109" s="18"/>
      <c r="E109" s="294"/>
      <c r="F109" s="294"/>
    </row>
    <row r="110" spans="1:6" x14ac:dyDescent="0.3">
      <c r="A110" s="18"/>
      <c r="B110" s="18"/>
      <c r="C110" s="18"/>
      <c r="D110" s="18"/>
      <c r="E110" s="294"/>
      <c r="F110" s="294"/>
    </row>
    <row r="111" spans="1:6" x14ac:dyDescent="0.3">
      <c r="A111" s="18"/>
      <c r="B111" s="18"/>
      <c r="C111" s="18"/>
      <c r="D111" s="18"/>
      <c r="E111" s="294"/>
      <c r="F111" s="294"/>
    </row>
    <row r="112" spans="1:6" x14ac:dyDescent="0.3">
      <c r="A112" s="18"/>
      <c r="B112" s="18"/>
      <c r="C112" s="18"/>
      <c r="D112" s="18"/>
      <c r="E112" s="294"/>
      <c r="F112" s="294"/>
    </row>
    <row r="113" spans="1:6" x14ac:dyDescent="0.3">
      <c r="A113" s="18"/>
      <c r="B113" s="18"/>
      <c r="C113" s="18"/>
      <c r="D113" s="18"/>
      <c r="E113" s="294"/>
      <c r="F113" s="294"/>
    </row>
    <row r="114" spans="1:6" x14ac:dyDescent="0.3">
      <c r="A114" s="18"/>
      <c r="B114" s="18"/>
      <c r="C114" s="18"/>
      <c r="D114" s="18"/>
      <c r="E114" s="294"/>
      <c r="F114" s="294"/>
    </row>
    <row r="115" spans="1:6" x14ac:dyDescent="0.3">
      <c r="A115" s="18"/>
      <c r="B115" s="18"/>
      <c r="C115" s="18"/>
      <c r="D115" s="18"/>
      <c r="E115" s="294"/>
      <c r="F115" s="294"/>
    </row>
    <row r="116" spans="1:6" x14ac:dyDescent="0.3">
      <c r="A116" s="18"/>
      <c r="B116" s="18"/>
      <c r="C116" s="18"/>
      <c r="D116" s="18"/>
      <c r="E116" s="294"/>
      <c r="F116" s="294"/>
    </row>
    <row r="117" spans="1:6" x14ac:dyDescent="0.3">
      <c r="A117" s="18"/>
      <c r="B117" s="18"/>
      <c r="C117" s="18"/>
      <c r="D117" s="18"/>
      <c r="E117" s="294"/>
      <c r="F117" s="294"/>
    </row>
    <row r="118" spans="1:6" x14ac:dyDescent="0.3">
      <c r="A118" s="18"/>
      <c r="B118" s="18"/>
      <c r="C118" s="18"/>
      <c r="D118" s="18"/>
      <c r="E118" s="294"/>
      <c r="F118" s="294"/>
    </row>
    <row r="119" spans="1:6" x14ac:dyDescent="0.3">
      <c r="A119" s="18"/>
      <c r="B119" s="18"/>
      <c r="C119" s="18"/>
      <c r="D119" s="18"/>
      <c r="E119" s="294"/>
      <c r="F119" s="294"/>
    </row>
    <row r="120" spans="1:6" x14ac:dyDescent="0.3">
      <c r="A120" s="18"/>
      <c r="B120" s="18"/>
      <c r="C120" s="18"/>
      <c r="D120" s="18"/>
      <c r="E120" s="294"/>
      <c r="F120" s="294"/>
    </row>
    <row r="121" spans="1:6" x14ac:dyDescent="0.3">
      <c r="A121" s="18"/>
      <c r="B121" s="18"/>
      <c r="C121" s="18"/>
      <c r="D121" s="18"/>
      <c r="E121" s="294"/>
      <c r="F121" s="294"/>
    </row>
    <row r="122" spans="1:6" x14ac:dyDescent="0.3">
      <c r="A122" s="18"/>
      <c r="B122" s="18"/>
      <c r="C122" s="18"/>
      <c r="D122" s="18"/>
      <c r="E122" s="294"/>
      <c r="F122" s="294"/>
    </row>
    <row r="123" spans="1:6" x14ac:dyDescent="0.3">
      <c r="A123" s="18"/>
      <c r="B123" s="18"/>
      <c r="C123" s="18"/>
      <c r="D123" s="18"/>
      <c r="E123" s="294"/>
      <c r="F123" s="294"/>
    </row>
    <row r="124" spans="1:6" x14ac:dyDescent="0.3">
      <c r="A124" s="18"/>
      <c r="B124" s="18"/>
      <c r="C124" s="18"/>
      <c r="D124" s="18"/>
      <c r="E124" s="294"/>
      <c r="F124" s="294"/>
    </row>
    <row r="125" spans="1:6" x14ac:dyDescent="0.3">
      <c r="A125" s="18"/>
      <c r="B125" s="18"/>
      <c r="C125" s="18"/>
      <c r="D125" s="18"/>
      <c r="E125" s="294"/>
      <c r="F125" s="294"/>
    </row>
    <row r="126" spans="1:6" x14ac:dyDescent="0.3">
      <c r="A126" s="18"/>
      <c r="B126" s="18"/>
      <c r="C126" s="18"/>
      <c r="D126" s="18"/>
      <c r="E126" s="294"/>
      <c r="F126" s="294"/>
    </row>
    <row r="127" spans="1:6" x14ac:dyDescent="0.3">
      <c r="A127" s="18"/>
      <c r="B127" s="18"/>
      <c r="C127" s="18"/>
      <c r="D127" s="18"/>
      <c r="E127" s="294"/>
      <c r="F127" s="294"/>
    </row>
    <row r="128" spans="1:6" x14ac:dyDescent="0.3">
      <c r="A128" s="18"/>
      <c r="B128" s="18"/>
      <c r="C128" s="18"/>
      <c r="D128" s="18"/>
      <c r="E128" s="294"/>
      <c r="F128" s="294"/>
    </row>
    <row r="129" spans="1:6" x14ac:dyDescent="0.3">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ColWidth="8" defaultRowHeight="13.8" x14ac:dyDescent="0.3"/>
  <cols>
    <col min="1" max="1" width="42.09765625" style="154" customWidth="1"/>
    <col min="2" max="2" width="5.59765625" style="154" customWidth="1"/>
    <col min="3" max="3" width="4.19921875" style="154" customWidth="1"/>
    <col min="4" max="4" width="6.59765625" style="154" customWidth="1"/>
    <col min="5" max="5" width="8.3984375" style="154" customWidth="1"/>
    <col min="6" max="6" width="5.5" style="154" customWidth="1"/>
    <col min="7" max="7" width="4.8984375" style="154" customWidth="1"/>
    <col min="8" max="17" width="8" style="371" customWidth="1"/>
    <col min="18" max="23" width="8" style="371"/>
    <col min="24" max="24" width="8.69921875" style="371" bestFit="1" customWidth="1"/>
    <col min="25" max="16384" width="8" style="371"/>
  </cols>
  <sheetData>
    <row r="1" spans="1:251" s="289" customFormat="1" ht="15" customHeight="1" x14ac:dyDescent="0.25">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5">
      <c r="A2" s="649" t="s">
        <v>138</v>
      </c>
      <c r="B2" s="649"/>
      <c r="C2" s="649"/>
      <c r="D2" s="649"/>
      <c r="E2" s="649"/>
      <c r="F2" s="649"/>
      <c r="G2" s="649"/>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5">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5">
      <c r="A4" s="156"/>
      <c r="B4" s="156"/>
      <c r="C4" s="156"/>
      <c r="D4" s="156"/>
      <c r="E4" s="156"/>
      <c r="F4" s="156"/>
      <c r="G4" s="157"/>
    </row>
    <row r="5" spans="1:251" s="374" customFormat="1" ht="20.100000000000001" customHeight="1" x14ac:dyDescent="0.25">
      <c r="A5" s="130" t="s">
        <v>183</v>
      </c>
      <c r="B5" s="158"/>
      <c r="C5" s="158"/>
      <c r="D5" s="158"/>
      <c r="E5" s="158"/>
      <c r="F5" s="159"/>
      <c r="G5" s="22" t="s">
        <v>230</v>
      </c>
      <c r="M5" s="297"/>
      <c r="N5" s="298"/>
      <c r="O5" s="298"/>
      <c r="P5" s="298"/>
      <c r="Q5" s="298"/>
      <c r="R5" s="298"/>
      <c r="S5" s="298"/>
      <c r="T5" s="298"/>
      <c r="U5" s="298"/>
      <c r="V5" s="298"/>
      <c r="W5" s="298"/>
      <c r="X5" s="298"/>
    </row>
    <row r="6" spans="1:251" s="375" customFormat="1" ht="5.0999999999999996" customHeight="1" x14ac:dyDescent="0.3">
      <c r="A6" s="232"/>
      <c r="B6" s="233"/>
      <c r="C6" s="233"/>
      <c r="D6" s="233"/>
      <c r="E6" s="233"/>
      <c r="F6" s="234"/>
      <c r="G6" s="234"/>
      <c r="M6" s="321"/>
      <c r="N6" s="322"/>
      <c r="O6" s="322"/>
      <c r="P6" s="322"/>
      <c r="Q6" s="322"/>
      <c r="R6" s="322"/>
      <c r="S6" s="322"/>
      <c r="T6" s="322"/>
      <c r="U6" s="322"/>
      <c r="V6" s="322"/>
      <c r="W6" s="322"/>
      <c r="X6" s="322"/>
    </row>
    <row r="7" spans="1:251" s="345" customFormat="1" ht="27.9" customHeight="1" x14ac:dyDescent="0.25">
      <c r="A7" s="610"/>
      <c r="B7" s="663" t="s">
        <v>159</v>
      </c>
      <c r="C7" s="666" t="s">
        <v>146</v>
      </c>
      <c r="D7" s="666"/>
      <c r="E7" s="666"/>
      <c r="F7" s="666" t="s">
        <v>147</v>
      </c>
      <c r="G7" s="666"/>
      <c r="M7" s="611"/>
      <c r="N7" s="612"/>
      <c r="O7" s="612"/>
      <c r="P7" s="612"/>
      <c r="Q7" s="612"/>
      <c r="R7" s="612"/>
      <c r="S7" s="612"/>
      <c r="T7" s="612"/>
      <c r="U7" s="612"/>
      <c r="V7" s="612"/>
      <c r="W7" s="612"/>
      <c r="X7" s="612"/>
    </row>
    <row r="8" spans="1:251" s="376" customFormat="1" ht="50.1" customHeight="1" x14ac:dyDescent="0.25">
      <c r="A8" s="235"/>
      <c r="B8" s="663"/>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5">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5">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25">
      <c r="A11" s="133" t="s">
        <v>3</v>
      </c>
      <c r="B11" s="102">
        <v>9650</v>
      </c>
      <c r="C11" s="134">
        <v>34.89842454394693</v>
      </c>
      <c r="D11" s="134">
        <v>17.651326699834165</v>
      </c>
      <c r="E11" s="134">
        <v>13.266998341625207</v>
      </c>
      <c r="F11" s="134">
        <v>24.108623548922058</v>
      </c>
      <c r="G11" s="134">
        <v>40.111940298507463</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25">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25">
      <c r="A13" s="137" t="s">
        <v>107</v>
      </c>
      <c r="B13" s="110">
        <v>1710</v>
      </c>
      <c r="C13" s="138">
        <v>39.530791788856305</v>
      </c>
      <c r="D13" s="138">
        <v>26.099706744868033</v>
      </c>
      <c r="E13" s="138">
        <v>11.378299120234605</v>
      </c>
      <c r="F13" s="138">
        <v>47.976539589442815</v>
      </c>
      <c r="G13" s="138">
        <v>35.777126099706749</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25">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 customHeight="1" x14ac:dyDescent="0.25">
      <c r="A15" s="140" t="s">
        <v>108</v>
      </c>
      <c r="B15" s="116" t="s">
        <v>226</v>
      </c>
      <c r="C15" s="113" t="s">
        <v>226</v>
      </c>
      <c r="D15" s="113" t="s">
        <v>226</v>
      </c>
      <c r="E15" s="113" t="s">
        <v>226</v>
      </c>
      <c r="F15" s="113" t="s">
        <v>226</v>
      </c>
      <c r="G15" s="113" t="s">
        <v>226</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 customHeight="1" x14ac:dyDescent="0.25">
      <c r="A16" s="140" t="s">
        <v>109</v>
      </c>
      <c r="B16" s="116">
        <v>80</v>
      </c>
      <c r="C16" s="113">
        <v>76.25</v>
      </c>
      <c r="D16" s="113">
        <v>76.25</v>
      </c>
      <c r="E16" s="113" t="s">
        <v>231</v>
      </c>
      <c r="F16" s="113">
        <v>71.25</v>
      </c>
      <c r="G16" s="113">
        <v>10</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 customHeight="1" x14ac:dyDescent="0.25">
      <c r="A17" s="140" t="s">
        <v>110</v>
      </c>
      <c r="B17" s="116">
        <v>180</v>
      </c>
      <c r="C17" s="113">
        <v>39.77900552486188</v>
      </c>
      <c r="D17" s="113">
        <v>23.756906077348066</v>
      </c>
      <c r="E17" s="113">
        <v>16.022099447513813</v>
      </c>
      <c r="F17" s="113">
        <v>55.248618784530393</v>
      </c>
      <c r="G17" s="113">
        <v>22.651933701657459</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 customHeight="1" x14ac:dyDescent="0.25">
      <c r="A18" s="140" t="s">
        <v>111</v>
      </c>
      <c r="B18" s="116">
        <v>40</v>
      </c>
      <c r="C18" s="113">
        <v>41.666666666666671</v>
      </c>
      <c r="D18" s="113">
        <v>41.666666666666671</v>
      </c>
      <c r="E18" s="113" t="s">
        <v>231</v>
      </c>
      <c r="F18" s="113">
        <v>77.777777777777786</v>
      </c>
      <c r="G18" s="113">
        <v>8.3333333333333321</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 customHeight="1" x14ac:dyDescent="0.25">
      <c r="A19" s="140" t="s">
        <v>112</v>
      </c>
      <c r="B19" s="116" t="s">
        <v>226</v>
      </c>
      <c r="C19" s="113" t="s">
        <v>226</v>
      </c>
      <c r="D19" s="113" t="s">
        <v>226</v>
      </c>
      <c r="E19" s="113" t="s">
        <v>231</v>
      </c>
      <c r="F19" s="113" t="s">
        <v>226</v>
      </c>
      <c r="G19" s="113" t="s">
        <v>231</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 customHeight="1" x14ac:dyDescent="0.25">
      <c r="A20" s="140" t="s">
        <v>113</v>
      </c>
      <c r="B20" s="116">
        <v>270</v>
      </c>
      <c r="C20" s="113">
        <v>46.520146520146518</v>
      </c>
      <c r="D20" s="113">
        <v>35.164835164835168</v>
      </c>
      <c r="E20" s="113">
        <v>10.622710622710622</v>
      </c>
      <c r="F20" s="113">
        <v>71.794871794871796</v>
      </c>
      <c r="G20" s="113">
        <v>17.216117216117215</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 customHeight="1" x14ac:dyDescent="0.25">
      <c r="A21" s="140" t="s">
        <v>61</v>
      </c>
      <c r="B21" s="116">
        <v>50</v>
      </c>
      <c r="C21" s="113">
        <v>7.6923076923076925</v>
      </c>
      <c r="D21" s="113">
        <v>3.8461538461538463</v>
      </c>
      <c r="E21" s="113">
        <v>3.8461538461538463</v>
      </c>
      <c r="F21" s="113">
        <v>34.615384615384613</v>
      </c>
      <c r="G21" s="113">
        <v>34.615384615384613</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 customHeight="1" x14ac:dyDescent="0.25">
      <c r="A22" s="140" t="s">
        <v>114</v>
      </c>
      <c r="B22" s="116">
        <v>110</v>
      </c>
      <c r="C22" s="113">
        <v>19.469026548672566</v>
      </c>
      <c r="D22" s="113">
        <v>15.929203539823009</v>
      </c>
      <c r="E22" s="113">
        <v>3.5398230088495577</v>
      </c>
      <c r="F22" s="113">
        <v>30.088495575221241</v>
      </c>
      <c r="G22" s="113">
        <v>32.743362831858406</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 customHeight="1" x14ac:dyDescent="0.25">
      <c r="A23" s="140" t="s">
        <v>115</v>
      </c>
      <c r="B23" s="116">
        <v>370</v>
      </c>
      <c r="C23" s="113">
        <v>29.919137466307276</v>
      </c>
      <c r="D23" s="113">
        <v>12.129380053908356</v>
      </c>
      <c r="E23" s="113">
        <v>13.746630727762804</v>
      </c>
      <c r="F23" s="113">
        <v>28.571428571428569</v>
      </c>
      <c r="G23" s="113">
        <v>49.326145552560646</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 customHeight="1" x14ac:dyDescent="0.25">
      <c r="A24" s="140" t="s">
        <v>116</v>
      </c>
      <c r="B24" s="116">
        <v>40</v>
      </c>
      <c r="C24" s="113">
        <v>7.5</v>
      </c>
      <c r="D24" s="113">
        <v>2.5</v>
      </c>
      <c r="E24" s="113">
        <v>5</v>
      </c>
      <c r="F24" s="113">
        <v>47.5</v>
      </c>
      <c r="G24" s="113">
        <v>52.5</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 customHeight="1" x14ac:dyDescent="0.25">
      <c r="A25" s="140" t="s">
        <v>117</v>
      </c>
      <c r="B25" s="116">
        <v>80</v>
      </c>
      <c r="C25" s="113">
        <v>43.037974683544306</v>
      </c>
      <c r="D25" s="113">
        <v>27.848101265822784</v>
      </c>
      <c r="E25" s="113">
        <v>10.126582278481013</v>
      </c>
      <c r="F25" s="113">
        <v>58.22784810126582</v>
      </c>
      <c r="G25" s="113">
        <v>41.77215189873418</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 customHeight="1" x14ac:dyDescent="0.25">
      <c r="A26" s="140" t="s">
        <v>172</v>
      </c>
      <c r="B26" s="116">
        <v>140</v>
      </c>
      <c r="C26" s="113">
        <v>20.437956204379564</v>
      </c>
      <c r="D26" s="113">
        <v>13.138686131386862</v>
      </c>
      <c r="E26" s="113">
        <v>7.2992700729926998</v>
      </c>
      <c r="F26" s="113">
        <v>23.357664233576642</v>
      </c>
      <c r="G26" s="113">
        <v>76.642335766423358</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 customHeight="1" x14ac:dyDescent="0.25">
      <c r="A27" s="140" t="s">
        <v>62</v>
      </c>
      <c r="B27" s="116">
        <v>320</v>
      </c>
      <c r="C27" s="113">
        <v>57.320872274143298</v>
      </c>
      <c r="D27" s="113">
        <v>36.760124610591902</v>
      </c>
      <c r="E27" s="113">
        <v>16.510903426791277</v>
      </c>
      <c r="F27" s="113">
        <v>52.024922118380054</v>
      </c>
      <c r="G27" s="113">
        <v>34.579439252336449</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25">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25">
      <c r="A29" s="144" t="s">
        <v>52</v>
      </c>
      <c r="B29" s="110">
        <v>3860</v>
      </c>
      <c r="C29" s="145">
        <v>38.958009331259717</v>
      </c>
      <c r="D29" s="145">
        <v>16.329704510108865</v>
      </c>
      <c r="E29" s="145">
        <v>16.459305339554174</v>
      </c>
      <c r="F29" s="145">
        <v>24.675997926386728</v>
      </c>
      <c r="G29" s="145">
        <v>45.671332296526693</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25">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 customHeight="1" x14ac:dyDescent="0.25">
      <c r="A31" s="140" t="s">
        <v>63</v>
      </c>
      <c r="B31" s="141">
        <v>330</v>
      </c>
      <c r="C31" s="142">
        <v>14.678899082568808</v>
      </c>
      <c r="D31" s="142">
        <v>9.4801223241590211</v>
      </c>
      <c r="E31" s="142">
        <v>3.0581039755351682</v>
      </c>
      <c r="F31" s="142">
        <v>11.62079510703364</v>
      </c>
      <c r="G31" s="142">
        <v>63.608562691131496</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 customHeight="1" x14ac:dyDescent="0.25">
      <c r="A32" s="140" t="s">
        <v>118</v>
      </c>
      <c r="B32" s="141">
        <v>330</v>
      </c>
      <c r="C32" s="142">
        <v>18.975903614457831</v>
      </c>
      <c r="D32" s="142">
        <v>5.4216867469879517</v>
      </c>
      <c r="E32" s="142">
        <v>11.445783132530121</v>
      </c>
      <c r="F32" s="142">
        <v>32.53012048192771</v>
      </c>
      <c r="G32" s="142">
        <v>37.650602409638559</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 customHeight="1" x14ac:dyDescent="0.25">
      <c r="A33" s="140" t="s">
        <v>119</v>
      </c>
      <c r="B33" s="141">
        <v>50</v>
      </c>
      <c r="C33" s="142">
        <v>20</v>
      </c>
      <c r="D33" s="142">
        <v>4</v>
      </c>
      <c r="E33" s="142">
        <v>16</v>
      </c>
      <c r="F33" s="142">
        <v>36</v>
      </c>
      <c r="G33" s="142">
        <v>42</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 customHeight="1" x14ac:dyDescent="0.25">
      <c r="A34" s="140" t="s">
        <v>64</v>
      </c>
      <c r="B34" s="141">
        <v>130</v>
      </c>
      <c r="C34" s="142">
        <v>6.8702290076335881</v>
      </c>
      <c r="D34" s="142">
        <v>3.8167938931297711</v>
      </c>
      <c r="E34" s="142">
        <v>1.5267175572519083</v>
      </c>
      <c r="F34" s="142">
        <v>6.1068702290076331</v>
      </c>
      <c r="G34" s="142">
        <v>27.480916030534353</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 customHeight="1" x14ac:dyDescent="0.25">
      <c r="A35" s="140" t="s">
        <v>120</v>
      </c>
      <c r="B35" s="141">
        <v>540</v>
      </c>
      <c r="C35" s="142">
        <v>16.236162361623617</v>
      </c>
      <c r="D35" s="142">
        <v>3.1365313653136528</v>
      </c>
      <c r="E35" s="142">
        <v>8.6715867158671589</v>
      </c>
      <c r="F35" s="142">
        <v>7.0110701107011062</v>
      </c>
      <c r="G35" s="142">
        <v>45.018450184501845</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 customHeight="1" x14ac:dyDescent="0.25">
      <c r="A36" s="140" t="s">
        <v>65</v>
      </c>
      <c r="B36" s="141">
        <v>1990</v>
      </c>
      <c r="C36" s="142">
        <v>55.455002513826045</v>
      </c>
      <c r="D36" s="142">
        <v>21.970839617898442</v>
      </c>
      <c r="E36" s="142">
        <v>24.58521870286576</v>
      </c>
      <c r="F36" s="142">
        <v>28.607340372046252</v>
      </c>
      <c r="G36" s="142">
        <v>46.455505279034689</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 customHeight="1" x14ac:dyDescent="0.25">
      <c r="A37" s="140" t="s">
        <v>66</v>
      </c>
      <c r="B37" s="141">
        <v>360</v>
      </c>
      <c r="C37" s="142">
        <v>37.535014005602243</v>
      </c>
      <c r="D37" s="142">
        <v>27.731092436974791</v>
      </c>
      <c r="E37" s="142">
        <v>3.9215686274509802</v>
      </c>
      <c r="F37" s="142">
        <v>38.655462184873954</v>
      </c>
      <c r="G37" s="142">
        <v>45.65826330532213</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 customHeight="1" x14ac:dyDescent="0.25">
      <c r="A38" s="140" t="s">
        <v>67</v>
      </c>
      <c r="B38" s="141">
        <v>60</v>
      </c>
      <c r="C38" s="142">
        <v>43.103448275862064</v>
      </c>
      <c r="D38" s="142">
        <v>18.96551724137931</v>
      </c>
      <c r="E38" s="142">
        <v>24.137931034482758</v>
      </c>
      <c r="F38" s="142">
        <v>24.137931034482758</v>
      </c>
      <c r="G38" s="142">
        <v>41.379310344827587</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 customHeight="1" x14ac:dyDescent="0.25">
      <c r="A39" s="140" t="s">
        <v>68</v>
      </c>
      <c r="B39" s="141">
        <v>50</v>
      </c>
      <c r="C39" s="142">
        <v>33.333333333333329</v>
      </c>
      <c r="D39" s="142">
        <v>11.111111111111111</v>
      </c>
      <c r="E39" s="142">
        <v>22.222222222222221</v>
      </c>
      <c r="F39" s="142">
        <v>25.925925925925924</v>
      </c>
      <c r="G39" s="142">
        <v>25.925925925925924</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 customHeight="1" x14ac:dyDescent="0.25">
      <c r="A40" s="140" t="s">
        <v>69</v>
      </c>
      <c r="B40" s="141" t="s">
        <v>226</v>
      </c>
      <c r="C40" s="142" t="s">
        <v>226</v>
      </c>
      <c r="D40" s="142" t="s">
        <v>226</v>
      </c>
      <c r="E40" s="142" t="s">
        <v>226</v>
      </c>
      <c r="F40" s="142" t="s">
        <v>226</v>
      </c>
      <c r="G40" s="142" t="s">
        <v>226</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25">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25">
      <c r="A42" s="144" t="s">
        <v>54</v>
      </c>
      <c r="B42" s="110">
        <v>2750</v>
      </c>
      <c r="C42" s="145">
        <v>35.28555838486723</v>
      </c>
      <c r="D42" s="145">
        <v>18.624954528919606</v>
      </c>
      <c r="E42" s="145">
        <v>15.205529283375775</v>
      </c>
      <c r="F42" s="145">
        <v>16.624226991633321</v>
      </c>
      <c r="G42" s="145">
        <v>39.505274645325571</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25">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 customHeight="1" x14ac:dyDescent="0.25">
      <c r="A44" s="140" t="s">
        <v>70</v>
      </c>
      <c r="B44" s="141">
        <v>420</v>
      </c>
      <c r="C44" s="142">
        <v>51.184834123222743</v>
      </c>
      <c r="D44" s="142">
        <v>22.274881516587676</v>
      </c>
      <c r="E44" s="142">
        <v>28.672985781990523</v>
      </c>
      <c r="F44" s="142">
        <v>25.829383886255926</v>
      </c>
      <c r="G44" s="142">
        <v>40.047393364928915</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 customHeight="1" x14ac:dyDescent="0.25">
      <c r="A45" s="140" t="s">
        <v>71</v>
      </c>
      <c r="B45" s="141">
        <v>330</v>
      </c>
      <c r="C45" s="142">
        <v>44.036697247706428</v>
      </c>
      <c r="D45" s="142">
        <v>5.5045871559633035</v>
      </c>
      <c r="E45" s="142">
        <v>38.532110091743121</v>
      </c>
      <c r="F45" s="142">
        <v>1.5290519877675841</v>
      </c>
      <c r="G45" s="142">
        <v>50.458715596330272</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 customHeight="1" x14ac:dyDescent="0.25">
      <c r="A46" s="140" t="s">
        <v>121</v>
      </c>
      <c r="B46" s="141">
        <v>310</v>
      </c>
      <c r="C46" s="142">
        <v>27.331189710610932</v>
      </c>
      <c r="D46" s="142">
        <v>14.14790996784566</v>
      </c>
      <c r="E46" s="142">
        <v>13.183279742765272</v>
      </c>
      <c r="F46" s="142">
        <v>15.755627009646304</v>
      </c>
      <c r="G46" s="142">
        <v>49.19614147909968</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 customHeight="1" x14ac:dyDescent="0.25">
      <c r="A47" s="140" t="s">
        <v>81</v>
      </c>
      <c r="B47" s="141">
        <v>230</v>
      </c>
      <c r="C47" s="142">
        <v>59.565217391304351</v>
      </c>
      <c r="D47" s="142">
        <v>41.304347826086953</v>
      </c>
      <c r="E47" s="142">
        <v>13.043478260869565</v>
      </c>
      <c r="F47" s="142">
        <v>26.956521739130434</v>
      </c>
      <c r="G47" s="142">
        <v>30</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 customHeight="1" x14ac:dyDescent="0.25">
      <c r="A48" s="140" t="s">
        <v>72</v>
      </c>
      <c r="B48" s="141">
        <v>750</v>
      </c>
      <c r="C48" s="142">
        <v>12.617449664429531</v>
      </c>
      <c r="D48" s="142">
        <v>6.9798657718120802</v>
      </c>
      <c r="E48" s="142">
        <v>4.6979865771812079</v>
      </c>
      <c r="F48" s="142">
        <v>18.389261744966444</v>
      </c>
      <c r="G48" s="142">
        <v>32.348993288590606</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 customHeight="1" x14ac:dyDescent="0.25">
      <c r="A49" s="140" t="s">
        <v>73</v>
      </c>
      <c r="B49" s="141">
        <v>30</v>
      </c>
      <c r="C49" s="142">
        <v>25</v>
      </c>
      <c r="D49" s="142">
        <v>12.5</v>
      </c>
      <c r="E49" s="142">
        <v>9.375</v>
      </c>
      <c r="F49" s="142">
        <v>9.375</v>
      </c>
      <c r="G49" s="142">
        <v>15.625</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 customHeight="1" x14ac:dyDescent="0.25">
      <c r="A50" s="140" t="s">
        <v>74</v>
      </c>
      <c r="B50" s="141">
        <v>80</v>
      </c>
      <c r="C50" s="142">
        <v>12</v>
      </c>
      <c r="D50" s="142">
        <v>9.3333333333333339</v>
      </c>
      <c r="E50" s="142">
        <v>2.666666666666667</v>
      </c>
      <c r="F50" s="142">
        <v>16</v>
      </c>
      <c r="G50" s="142">
        <v>20</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 customHeight="1" x14ac:dyDescent="0.25">
      <c r="A51" s="140" t="s">
        <v>122</v>
      </c>
      <c r="B51" s="141">
        <v>30</v>
      </c>
      <c r="C51" s="142">
        <v>46.666666666666664</v>
      </c>
      <c r="D51" s="142">
        <v>33.333333333333329</v>
      </c>
      <c r="E51" s="142">
        <v>3.3333333333333335</v>
      </c>
      <c r="F51" s="142">
        <v>33.333333333333329</v>
      </c>
      <c r="G51" s="142">
        <v>13.333333333333334</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 customHeight="1" x14ac:dyDescent="0.25">
      <c r="A52" s="140" t="s">
        <v>75</v>
      </c>
      <c r="B52" s="141">
        <v>440</v>
      </c>
      <c r="C52" s="142">
        <v>51.03448275862069</v>
      </c>
      <c r="D52" s="142">
        <v>41.379310344827587</v>
      </c>
      <c r="E52" s="142">
        <v>6.2068965517241379</v>
      </c>
      <c r="F52" s="142">
        <v>7.1264367816091951</v>
      </c>
      <c r="G52" s="142">
        <v>44.827586206896555</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 customHeight="1" x14ac:dyDescent="0.25">
      <c r="A53" s="140" t="s">
        <v>76</v>
      </c>
      <c r="B53" s="141">
        <v>140</v>
      </c>
      <c r="C53" s="142">
        <v>28.87323943661972</v>
      </c>
      <c r="D53" s="142">
        <v>5.6338028169014089</v>
      </c>
      <c r="E53" s="142">
        <v>22.535211267605636</v>
      </c>
      <c r="F53" s="142">
        <v>27.464788732394368</v>
      </c>
      <c r="G53" s="142">
        <v>49.295774647887328</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25">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25">
      <c r="A55" s="144" t="s">
        <v>57</v>
      </c>
      <c r="B55" s="110">
        <v>1340</v>
      </c>
      <c r="C55" s="145">
        <v>16.467065868263472</v>
      </c>
      <c r="D55" s="145">
        <v>8.682634730538922</v>
      </c>
      <c r="E55" s="145">
        <v>2.4700598802395208</v>
      </c>
      <c r="F55" s="145">
        <v>7.4101796407185629</v>
      </c>
      <c r="G55" s="145">
        <v>30.838323353293411</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25">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 customHeight="1" x14ac:dyDescent="0.25">
      <c r="A57" s="140" t="s">
        <v>77</v>
      </c>
      <c r="B57" s="141" t="s">
        <v>226</v>
      </c>
      <c r="C57" s="142" t="s">
        <v>231</v>
      </c>
      <c r="D57" s="142" t="s">
        <v>231</v>
      </c>
      <c r="E57" s="142" t="s">
        <v>231</v>
      </c>
      <c r="F57" s="142" t="s">
        <v>231</v>
      </c>
      <c r="G57" s="142" t="s">
        <v>231</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 customHeight="1" x14ac:dyDescent="0.25">
      <c r="A58" s="140" t="s">
        <v>78</v>
      </c>
      <c r="B58" s="141">
        <v>320</v>
      </c>
      <c r="C58" s="142">
        <v>0.94637223974763407</v>
      </c>
      <c r="D58" s="142">
        <v>0.94637223974763407</v>
      </c>
      <c r="E58" s="142" t="s">
        <v>231</v>
      </c>
      <c r="F58" s="142">
        <v>11.356466876971609</v>
      </c>
      <c r="G58" s="142">
        <v>35.331230283911673</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 customHeight="1" x14ac:dyDescent="0.25">
      <c r="A59" s="140" t="s">
        <v>79</v>
      </c>
      <c r="B59" s="141">
        <v>30</v>
      </c>
      <c r="C59" s="142">
        <v>33.333333333333329</v>
      </c>
      <c r="D59" s="142">
        <v>3.7037037037037033</v>
      </c>
      <c r="E59" s="142">
        <v>3.7037037037037033</v>
      </c>
      <c r="F59" s="142" t="s">
        <v>231</v>
      </c>
      <c r="G59" s="142">
        <v>29.629629629629626</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 customHeight="1" x14ac:dyDescent="0.25">
      <c r="A60" s="140" t="s">
        <v>123</v>
      </c>
      <c r="B60" s="141">
        <v>930</v>
      </c>
      <c r="C60" s="142">
        <v>19.870410367170628</v>
      </c>
      <c r="D60" s="142">
        <v>9.9352051835853139</v>
      </c>
      <c r="E60" s="142">
        <v>3.0237580993520519</v>
      </c>
      <c r="F60" s="142">
        <v>6.8034557235421165</v>
      </c>
      <c r="G60" s="142">
        <v>27.105831533477321</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 customHeight="1" x14ac:dyDescent="0.25">
      <c r="A61" s="140" t="s">
        <v>80</v>
      </c>
      <c r="B61" s="141">
        <v>60</v>
      </c>
      <c r="C61" s="142">
        <v>40.677966101694921</v>
      </c>
      <c r="D61" s="142">
        <v>33.898305084745758</v>
      </c>
      <c r="E61" s="142">
        <v>6.7796610169491522</v>
      </c>
      <c r="F61" s="142" t="s">
        <v>231</v>
      </c>
      <c r="G61" s="142">
        <v>69.491525423728817</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5">
      <c r="A62" s="448"/>
      <c r="B62" s="449"/>
      <c r="C62" s="450"/>
      <c r="D62" s="450"/>
      <c r="E62" s="450"/>
      <c r="F62" s="450"/>
      <c r="G62" s="450"/>
      <c r="H62" s="331"/>
      <c r="I62" s="351"/>
      <c r="J62" s="351"/>
      <c r="K62" s="389"/>
      <c r="L62" s="667"/>
      <c r="M62" s="667"/>
      <c r="N62" s="667"/>
      <c r="O62" s="667"/>
      <c r="P62" s="667"/>
      <c r="Q62" s="667"/>
      <c r="R62" s="667"/>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3">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25">
      <c r="A64" s="664" t="s">
        <v>161</v>
      </c>
      <c r="B64" s="664"/>
      <c r="C64" s="664"/>
      <c r="D64" s="664"/>
      <c r="E64" s="664"/>
      <c r="F64" s="664"/>
      <c r="G64" s="66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25">
      <c r="A65" s="664" t="s">
        <v>162</v>
      </c>
      <c r="B65" s="664"/>
      <c r="C65" s="664"/>
      <c r="D65" s="664"/>
      <c r="E65" s="664"/>
      <c r="F65" s="664"/>
      <c r="G65" s="66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 customHeight="1" x14ac:dyDescent="0.25">
      <c r="A66" s="668" t="s">
        <v>129</v>
      </c>
      <c r="B66" s="668"/>
      <c r="C66" s="668"/>
      <c r="D66" s="668"/>
      <c r="E66" s="668"/>
      <c r="F66" s="668"/>
      <c r="G66" s="668"/>
      <c r="H66" s="399"/>
      <c r="I66" s="399"/>
      <c r="J66" s="399"/>
    </row>
    <row r="67" spans="1:251" s="401" customFormat="1" ht="12" customHeight="1" x14ac:dyDescent="0.25">
      <c r="A67" s="665" t="s">
        <v>168</v>
      </c>
      <c r="B67" s="665"/>
      <c r="C67" s="665"/>
      <c r="D67" s="665"/>
      <c r="E67" s="665"/>
      <c r="F67" s="665"/>
      <c r="G67" s="665"/>
      <c r="N67" s="402"/>
      <c r="O67" s="403"/>
      <c r="P67" s="403"/>
      <c r="Q67" s="403"/>
      <c r="R67" s="403"/>
      <c r="S67" s="403"/>
      <c r="T67" s="403"/>
      <c r="U67" s="403"/>
      <c r="V67" s="403"/>
      <c r="W67" s="403"/>
      <c r="X67" s="403"/>
    </row>
    <row r="68" spans="1:251" x14ac:dyDescent="0.3">
      <c r="A68" s="153"/>
      <c r="B68" s="153"/>
      <c r="C68" s="153"/>
      <c r="D68" s="153"/>
      <c r="E68" s="153"/>
      <c r="F68" s="153"/>
      <c r="G68" s="153"/>
      <c r="L68" s="375"/>
      <c r="M68" s="375"/>
      <c r="N68" s="321"/>
      <c r="O68" s="322"/>
      <c r="P68" s="322"/>
      <c r="Q68" s="322"/>
      <c r="R68" s="322"/>
      <c r="S68" s="322"/>
      <c r="T68" s="322"/>
      <c r="U68" s="322"/>
      <c r="V68" s="322"/>
      <c r="W68" s="322"/>
      <c r="X68" s="322"/>
    </row>
    <row r="69" spans="1:251" x14ac:dyDescent="0.3">
      <c r="L69" s="375"/>
      <c r="M69" s="375"/>
      <c r="N69" s="321"/>
      <c r="O69" s="322"/>
      <c r="P69" s="322"/>
      <c r="Q69" s="322"/>
      <c r="R69" s="322"/>
      <c r="S69" s="322"/>
      <c r="T69" s="322"/>
      <c r="U69" s="322"/>
      <c r="V69" s="322"/>
      <c r="W69" s="322"/>
      <c r="X69" s="322"/>
    </row>
    <row r="70" spans="1:251" x14ac:dyDescent="0.3">
      <c r="L70" s="375"/>
      <c r="M70" s="375"/>
      <c r="N70" s="321"/>
      <c r="O70" s="322"/>
      <c r="P70" s="322"/>
      <c r="Q70" s="322"/>
      <c r="R70" s="322"/>
      <c r="S70" s="322"/>
      <c r="T70" s="322"/>
      <c r="U70" s="322"/>
      <c r="V70" s="322"/>
      <c r="W70" s="322"/>
      <c r="X70" s="322"/>
    </row>
    <row r="71" spans="1:251" x14ac:dyDescent="0.3">
      <c r="L71" s="375"/>
      <c r="M71" s="375"/>
      <c r="N71" s="321"/>
      <c r="O71" s="322"/>
      <c r="P71" s="322"/>
      <c r="Q71" s="322"/>
      <c r="R71" s="322"/>
      <c r="S71" s="322"/>
      <c r="T71" s="322"/>
      <c r="U71" s="322"/>
      <c r="V71" s="322"/>
      <c r="W71" s="322"/>
      <c r="X71" s="322"/>
    </row>
    <row r="72" spans="1:251" x14ac:dyDescent="0.3">
      <c r="L72" s="375"/>
      <c r="M72" s="375"/>
      <c r="N72" s="321"/>
      <c r="O72" s="322"/>
      <c r="P72" s="322"/>
      <c r="Q72" s="322"/>
      <c r="R72" s="322"/>
      <c r="S72" s="322"/>
      <c r="T72" s="322"/>
      <c r="U72" s="322"/>
      <c r="V72" s="322"/>
      <c r="W72" s="322"/>
      <c r="X72" s="322"/>
    </row>
    <row r="73" spans="1:251" x14ac:dyDescent="0.3">
      <c r="L73" s="375"/>
      <c r="M73" s="375"/>
      <c r="N73" s="321"/>
      <c r="O73" s="322"/>
      <c r="P73" s="322"/>
      <c r="Q73" s="322"/>
      <c r="R73" s="322"/>
      <c r="S73" s="322"/>
      <c r="T73" s="322"/>
      <c r="U73" s="322"/>
      <c r="V73" s="322"/>
      <c r="W73" s="322"/>
      <c r="X73" s="322"/>
    </row>
    <row r="74" spans="1:251" x14ac:dyDescent="0.3">
      <c r="L74" s="375"/>
      <c r="M74" s="375"/>
      <c r="N74" s="321"/>
      <c r="O74" s="322"/>
      <c r="P74" s="322"/>
      <c r="Q74" s="322"/>
      <c r="R74" s="322"/>
      <c r="S74" s="322"/>
      <c r="T74" s="322"/>
      <c r="U74" s="322"/>
      <c r="V74" s="322"/>
      <c r="W74" s="322"/>
      <c r="X74" s="322"/>
    </row>
    <row r="75" spans="1:251" x14ac:dyDescent="0.3">
      <c r="L75" s="375"/>
      <c r="M75" s="375"/>
      <c r="N75" s="321"/>
      <c r="O75" s="322"/>
      <c r="P75" s="322"/>
      <c r="Q75" s="322"/>
      <c r="R75" s="322"/>
      <c r="S75" s="322"/>
      <c r="T75" s="322"/>
      <c r="U75" s="322"/>
      <c r="V75" s="322"/>
      <c r="W75" s="322"/>
      <c r="X75" s="322"/>
    </row>
    <row r="76" spans="1:251" x14ac:dyDescent="0.3">
      <c r="L76" s="375"/>
      <c r="M76" s="375"/>
      <c r="N76" s="321"/>
      <c r="O76" s="322"/>
      <c r="P76" s="322"/>
      <c r="Q76" s="322"/>
      <c r="R76" s="322"/>
      <c r="S76" s="322"/>
      <c r="T76" s="322"/>
      <c r="U76" s="322"/>
      <c r="V76" s="322"/>
      <c r="W76" s="322"/>
      <c r="X76" s="322"/>
    </row>
    <row r="77" spans="1:251" x14ac:dyDescent="0.3">
      <c r="L77" s="375"/>
      <c r="M77" s="375"/>
      <c r="N77" s="321"/>
      <c r="O77" s="322"/>
      <c r="P77" s="322"/>
      <c r="Q77" s="322"/>
      <c r="R77" s="322"/>
      <c r="S77" s="322"/>
      <c r="T77" s="322"/>
      <c r="U77" s="322"/>
      <c r="V77" s="322"/>
      <c r="W77" s="322"/>
      <c r="X77" s="322"/>
    </row>
    <row r="78" spans="1:251" x14ac:dyDescent="0.3">
      <c r="L78" s="375"/>
      <c r="M78" s="375"/>
      <c r="N78" s="321"/>
      <c r="O78" s="322"/>
      <c r="P78" s="322"/>
      <c r="Q78" s="322"/>
      <c r="R78" s="322"/>
      <c r="S78" s="322"/>
      <c r="T78" s="322"/>
      <c r="U78" s="322"/>
      <c r="V78" s="322"/>
      <c r="W78" s="322"/>
      <c r="X78" s="322"/>
    </row>
    <row r="79" spans="1:251" x14ac:dyDescent="0.3">
      <c r="L79" s="375"/>
      <c r="M79" s="375"/>
      <c r="N79" s="321"/>
      <c r="O79" s="322"/>
      <c r="P79" s="322"/>
      <c r="Q79" s="322"/>
      <c r="R79" s="322"/>
      <c r="S79" s="322"/>
      <c r="T79" s="322"/>
      <c r="U79" s="322"/>
      <c r="V79" s="322"/>
      <c r="W79" s="322"/>
      <c r="X79" s="322"/>
    </row>
    <row r="80" spans="1:251" x14ac:dyDescent="0.3">
      <c r="L80" s="375"/>
      <c r="M80" s="375"/>
      <c r="N80" s="321"/>
      <c r="O80" s="322"/>
      <c r="P80" s="322"/>
      <c r="Q80" s="322"/>
      <c r="R80" s="322"/>
      <c r="S80" s="322"/>
      <c r="T80" s="322"/>
      <c r="U80" s="322"/>
      <c r="V80" s="322"/>
      <c r="W80" s="322"/>
      <c r="X80" s="322"/>
    </row>
    <row r="81" spans="12:24" x14ac:dyDescent="0.3">
      <c r="L81" s="375"/>
      <c r="M81" s="375"/>
      <c r="N81" s="321"/>
      <c r="O81" s="322"/>
      <c r="P81" s="322"/>
      <c r="Q81" s="322"/>
      <c r="R81" s="322"/>
      <c r="S81" s="322"/>
      <c r="T81" s="322"/>
      <c r="U81" s="322"/>
      <c r="V81" s="322"/>
      <c r="W81" s="322"/>
      <c r="X81" s="322"/>
    </row>
    <row r="82" spans="12:24" x14ac:dyDescent="0.3">
      <c r="L82" s="375"/>
      <c r="M82" s="375"/>
      <c r="N82" s="321"/>
      <c r="O82" s="322"/>
      <c r="P82" s="322"/>
      <c r="Q82" s="322"/>
      <c r="R82" s="322"/>
      <c r="S82" s="322"/>
      <c r="T82" s="322"/>
      <c r="U82" s="322"/>
      <c r="V82" s="322"/>
      <c r="W82" s="322"/>
      <c r="X82" s="322"/>
    </row>
    <row r="83" spans="12:24" x14ac:dyDescent="0.3">
      <c r="L83" s="375"/>
      <c r="M83" s="375"/>
      <c r="N83" s="321"/>
      <c r="O83" s="322"/>
      <c r="P83" s="322"/>
      <c r="Q83" s="322"/>
      <c r="R83" s="322"/>
      <c r="S83" s="322"/>
      <c r="T83" s="322"/>
      <c r="U83" s="322"/>
      <c r="V83" s="322"/>
      <c r="W83" s="322"/>
      <c r="X83" s="322"/>
    </row>
    <row r="84" spans="12:24" x14ac:dyDescent="0.3">
      <c r="L84" s="375"/>
      <c r="M84" s="375"/>
      <c r="N84" s="321"/>
      <c r="O84" s="322"/>
      <c r="P84" s="322"/>
      <c r="Q84" s="322"/>
      <c r="R84" s="322"/>
      <c r="S84" s="322"/>
      <c r="T84" s="322"/>
      <c r="U84" s="322"/>
      <c r="V84" s="322"/>
      <c r="W84" s="322"/>
      <c r="X84" s="322"/>
    </row>
    <row r="85" spans="12:24" x14ac:dyDescent="0.3">
      <c r="L85" s="375"/>
      <c r="M85" s="375"/>
      <c r="N85" s="321"/>
      <c r="O85" s="322"/>
      <c r="P85" s="322"/>
      <c r="Q85" s="322"/>
      <c r="R85" s="322"/>
      <c r="S85" s="322"/>
      <c r="T85" s="322"/>
      <c r="U85" s="322"/>
      <c r="V85" s="322"/>
      <c r="W85" s="322"/>
      <c r="X85" s="322"/>
    </row>
    <row r="86" spans="12:24" x14ac:dyDescent="0.3">
      <c r="L86" s="375"/>
      <c r="M86" s="375"/>
      <c r="N86" s="321"/>
      <c r="O86" s="322"/>
      <c r="P86" s="322"/>
      <c r="Q86" s="322"/>
      <c r="R86" s="322"/>
      <c r="S86" s="322"/>
      <c r="T86" s="322"/>
      <c r="U86" s="322"/>
      <c r="V86" s="322"/>
      <c r="W86" s="322"/>
      <c r="X86" s="322"/>
    </row>
    <row r="87" spans="12:24" x14ac:dyDescent="0.3">
      <c r="L87" s="375"/>
      <c r="M87" s="375"/>
      <c r="N87" s="321"/>
      <c r="O87" s="322"/>
      <c r="P87" s="322"/>
      <c r="Q87" s="322"/>
      <c r="R87" s="322"/>
      <c r="S87" s="322"/>
      <c r="T87" s="322"/>
      <c r="U87" s="322"/>
      <c r="V87" s="322"/>
      <c r="W87" s="322"/>
      <c r="X87" s="322"/>
    </row>
    <row r="88" spans="12:24" x14ac:dyDescent="0.3">
      <c r="L88" s="375"/>
      <c r="M88" s="375"/>
      <c r="N88" s="321"/>
      <c r="O88" s="322"/>
      <c r="P88" s="322"/>
      <c r="Q88" s="322"/>
      <c r="R88" s="322"/>
      <c r="S88" s="322"/>
      <c r="T88" s="322"/>
      <c r="U88" s="322"/>
      <c r="V88" s="322"/>
      <c r="W88" s="322"/>
      <c r="X88" s="322"/>
    </row>
    <row r="89" spans="12:24" x14ac:dyDescent="0.3">
      <c r="L89" s="375"/>
      <c r="M89" s="375"/>
      <c r="N89" s="321"/>
      <c r="O89" s="322"/>
      <c r="P89" s="322"/>
      <c r="Q89" s="322"/>
      <c r="R89" s="322"/>
      <c r="S89" s="322"/>
      <c r="T89" s="322"/>
      <c r="U89" s="322"/>
      <c r="V89" s="322"/>
      <c r="W89" s="322"/>
      <c r="X89" s="322"/>
    </row>
    <row r="90" spans="12:24" x14ac:dyDescent="0.3">
      <c r="L90" s="375"/>
      <c r="M90" s="375"/>
      <c r="N90" s="321"/>
      <c r="O90" s="322"/>
      <c r="P90" s="322"/>
      <c r="Q90" s="322"/>
      <c r="R90" s="322"/>
      <c r="S90" s="322"/>
      <c r="T90" s="322"/>
      <c r="U90" s="322"/>
      <c r="V90" s="322"/>
      <c r="W90" s="322"/>
      <c r="X90" s="322"/>
    </row>
    <row r="91" spans="12:24" x14ac:dyDescent="0.3">
      <c r="L91" s="375"/>
      <c r="M91" s="375"/>
      <c r="N91" s="321"/>
      <c r="O91" s="322"/>
      <c r="P91" s="322"/>
      <c r="Q91" s="322"/>
      <c r="R91" s="322"/>
      <c r="S91" s="322"/>
      <c r="T91" s="322"/>
      <c r="U91" s="322"/>
      <c r="V91" s="322"/>
      <c r="W91" s="322"/>
      <c r="X91" s="322"/>
    </row>
    <row r="92" spans="12:24" x14ac:dyDescent="0.3">
      <c r="L92" s="375"/>
      <c r="M92" s="375"/>
      <c r="N92" s="321"/>
      <c r="O92" s="322"/>
      <c r="P92" s="322"/>
      <c r="Q92" s="322"/>
      <c r="R92" s="322"/>
      <c r="S92" s="322"/>
      <c r="T92" s="322"/>
      <c r="U92" s="322"/>
      <c r="V92" s="322"/>
      <c r="W92" s="322"/>
      <c r="X92" s="322"/>
    </row>
    <row r="93" spans="12:24" x14ac:dyDescent="0.3">
      <c r="L93" s="375"/>
      <c r="M93" s="375"/>
      <c r="N93" s="321"/>
      <c r="O93" s="322"/>
      <c r="P93" s="322"/>
      <c r="Q93" s="322"/>
      <c r="R93" s="322"/>
      <c r="S93" s="322"/>
      <c r="T93" s="322"/>
      <c r="U93" s="322"/>
      <c r="V93" s="322"/>
      <c r="W93" s="322"/>
      <c r="X93" s="322"/>
    </row>
    <row r="94" spans="12:24" x14ac:dyDescent="0.3">
      <c r="L94" s="375"/>
      <c r="M94" s="375"/>
      <c r="N94" s="321"/>
      <c r="O94" s="322"/>
      <c r="P94" s="322"/>
      <c r="Q94" s="322"/>
      <c r="R94" s="322"/>
      <c r="S94" s="322"/>
      <c r="T94" s="322"/>
      <c r="U94" s="322"/>
      <c r="V94" s="322"/>
      <c r="W94" s="322"/>
      <c r="X94" s="322"/>
    </row>
    <row r="95" spans="12:24" x14ac:dyDescent="0.3">
      <c r="L95" s="375"/>
      <c r="M95" s="375"/>
      <c r="N95" s="321"/>
      <c r="O95" s="322"/>
      <c r="P95" s="322"/>
      <c r="Q95" s="322"/>
      <c r="R95" s="322"/>
      <c r="S95" s="322"/>
      <c r="T95" s="322"/>
      <c r="U95" s="322"/>
      <c r="V95" s="322"/>
      <c r="W95" s="322"/>
      <c r="X95" s="322"/>
    </row>
    <row r="96" spans="12:24" x14ac:dyDescent="0.3">
      <c r="L96" s="375"/>
      <c r="M96" s="375"/>
      <c r="N96" s="321"/>
      <c r="O96" s="322"/>
      <c r="P96" s="322"/>
      <c r="Q96" s="322"/>
      <c r="R96" s="322"/>
      <c r="S96" s="322"/>
      <c r="T96" s="322"/>
      <c r="U96" s="322"/>
      <c r="V96" s="322"/>
      <c r="W96" s="322"/>
      <c r="X96" s="322"/>
    </row>
    <row r="97" spans="12:24" x14ac:dyDescent="0.3">
      <c r="L97" s="375"/>
      <c r="M97" s="375"/>
      <c r="N97" s="321"/>
      <c r="O97" s="322"/>
      <c r="P97" s="322"/>
      <c r="Q97" s="322"/>
      <c r="R97" s="322"/>
      <c r="S97" s="322"/>
      <c r="T97" s="322"/>
      <c r="U97" s="322"/>
      <c r="V97" s="322"/>
      <c r="W97" s="322"/>
      <c r="X97" s="322"/>
    </row>
    <row r="98" spans="12:24" x14ac:dyDescent="0.3">
      <c r="L98" s="375"/>
      <c r="M98" s="375"/>
      <c r="N98" s="321"/>
      <c r="O98" s="322"/>
      <c r="P98" s="322"/>
      <c r="Q98" s="322"/>
      <c r="R98" s="322"/>
      <c r="S98" s="322"/>
      <c r="T98" s="322"/>
      <c r="U98" s="322"/>
      <c r="V98" s="322"/>
      <c r="W98" s="322"/>
      <c r="X98" s="322"/>
    </row>
    <row r="99" spans="12:24" x14ac:dyDescent="0.3">
      <c r="L99" s="375"/>
      <c r="M99" s="375"/>
      <c r="N99" s="321"/>
      <c r="O99" s="322"/>
      <c r="P99" s="322"/>
      <c r="Q99" s="322"/>
      <c r="R99" s="322"/>
      <c r="S99" s="322"/>
      <c r="T99" s="322"/>
      <c r="U99" s="322"/>
      <c r="V99" s="322"/>
      <c r="W99" s="322"/>
      <c r="X99" s="322"/>
    </row>
    <row r="100" spans="12:24" x14ac:dyDescent="0.3">
      <c r="L100" s="375"/>
      <c r="M100" s="375"/>
      <c r="N100" s="321"/>
      <c r="O100" s="322"/>
      <c r="P100" s="322"/>
      <c r="Q100" s="322"/>
      <c r="R100" s="322"/>
      <c r="S100" s="322"/>
      <c r="T100" s="322"/>
      <c r="U100" s="322"/>
      <c r="V100" s="322"/>
      <c r="W100" s="322"/>
      <c r="X100" s="322"/>
    </row>
    <row r="101" spans="12:24" x14ac:dyDescent="0.3">
      <c r="L101" s="375"/>
      <c r="M101" s="375"/>
      <c r="N101" s="321"/>
      <c r="O101" s="322"/>
      <c r="P101" s="322"/>
      <c r="Q101" s="322"/>
      <c r="R101" s="322"/>
      <c r="S101" s="322"/>
      <c r="T101" s="322"/>
      <c r="U101" s="322"/>
      <c r="V101" s="322"/>
      <c r="W101" s="322"/>
      <c r="X101" s="322"/>
    </row>
    <row r="102" spans="12:24" x14ac:dyDescent="0.3">
      <c r="L102" s="375"/>
      <c r="M102" s="375"/>
      <c r="N102" s="321"/>
      <c r="O102" s="322"/>
      <c r="P102" s="322"/>
      <c r="Q102" s="322"/>
      <c r="R102" s="322"/>
      <c r="S102" s="322"/>
      <c r="T102" s="322"/>
      <c r="U102" s="322"/>
      <c r="V102" s="322"/>
      <c r="W102" s="322"/>
      <c r="X102" s="322"/>
    </row>
    <row r="103" spans="12:24" x14ac:dyDescent="0.3">
      <c r="L103" s="375"/>
      <c r="M103" s="375"/>
      <c r="N103" s="321"/>
      <c r="O103" s="322"/>
      <c r="P103" s="322"/>
      <c r="Q103" s="322"/>
      <c r="R103" s="322"/>
      <c r="S103" s="322"/>
      <c r="T103" s="322"/>
      <c r="U103" s="322"/>
      <c r="V103" s="322"/>
      <c r="W103" s="322"/>
      <c r="X103" s="322"/>
    </row>
    <row r="104" spans="12:24" x14ac:dyDescent="0.3">
      <c r="L104" s="375"/>
      <c r="M104" s="375"/>
      <c r="N104" s="321"/>
      <c r="O104" s="322"/>
      <c r="P104" s="322"/>
      <c r="Q104" s="322"/>
      <c r="R104" s="322"/>
      <c r="S104" s="322"/>
      <c r="T104" s="322"/>
      <c r="U104" s="322"/>
      <c r="V104" s="322"/>
      <c r="W104" s="322"/>
      <c r="X104" s="322"/>
    </row>
    <row r="105" spans="12:24" x14ac:dyDescent="0.3">
      <c r="L105" s="375"/>
      <c r="M105" s="375"/>
      <c r="N105" s="321"/>
      <c r="O105" s="322"/>
      <c r="P105" s="322"/>
      <c r="Q105" s="322"/>
      <c r="R105" s="322"/>
      <c r="S105" s="322"/>
      <c r="T105" s="322"/>
      <c r="U105" s="322"/>
      <c r="V105" s="322"/>
      <c r="W105" s="322"/>
      <c r="X105" s="322"/>
    </row>
    <row r="106" spans="12:24" x14ac:dyDescent="0.3">
      <c r="L106" s="375"/>
      <c r="M106" s="375"/>
      <c r="N106" s="321"/>
      <c r="O106" s="322"/>
      <c r="P106" s="322"/>
      <c r="Q106" s="322"/>
      <c r="R106" s="322"/>
      <c r="S106" s="322"/>
      <c r="T106" s="322"/>
      <c r="U106" s="322"/>
      <c r="V106" s="322"/>
      <c r="W106" s="322"/>
      <c r="X106" s="322"/>
    </row>
    <row r="107" spans="12:24" x14ac:dyDescent="0.3">
      <c r="L107" s="375"/>
      <c r="M107" s="375"/>
      <c r="N107" s="321"/>
      <c r="O107" s="322"/>
      <c r="P107" s="322"/>
      <c r="Q107" s="322"/>
      <c r="R107" s="322"/>
      <c r="S107" s="322"/>
      <c r="T107" s="322"/>
      <c r="U107" s="322"/>
      <c r="V107" s="322"/>
      <c r="W107" s="322"/>
      <c r="X107" s="322"/>
    </row>
    <row r="108" spans="12:24" x14ac:dyDescent="0.3">
      <c r="L108" s="375"/>
      <c r="M108" s="375"/>
      <c r="N108" s="321"/>
      <c r="O108" s="322"/>
      <c r="P108" s="322"/>
      <c r="Q108" s="322"/>
      <c r="R108" s="322"/>
      <c r="S108" s="322"/>
      <c r="T108" s="322"/>
      <c r="U108" s="322"/>
      <c r="V108" s="322"/>
      <c r="W108" s="322"/>
      <c r="X108" s="322"/>
    </row>
    <row r="109" spans="12:24" x14ac:dyDescent="0.3">
      <c r="L109" s="375"/>
      <c r="M109" s="375"/>
      <c r="N109" s="321"/>
      <c r="O109" s="322"/>
      <c r="P109" s="322"/>
      <c r="Q109" s="322"/>
      <c r="R109" s="322"/>
      <c r="S109" s="322"/>
      <c r="T109" s="322"/>
      <c r="U109" s="322"/>
      <c r="V109" s="322"/>
      <c r="W109" s="322"/>
      <c r="X109" s="322"/>
    </row>
    <row r="110" spans="12:24" x14ac:dyDescent="0.3">
      <c r="L110" s="375"/>
      <c r="M110" s="375"/>
      <c r="N110" s="321"/>
      <c r="O110" s="322"/>
      <c r="P110" s="322"/>
      <c r="Q110" s="322"/>
      <c r="R110" s="322"/>
      <c r="S110" s="322"/>
      <c r="T110" s="322"/>
      <c r="U110" s="322"/>
      <c r="V110" s="322"/>
      <c r="W110" s="322"/>
      <c r="X110" s="322"/>
    </row>
    <row r="111" spans="12:24" x14ac:dyDescent="0.3">
      <c r="L111" s="375"/>
      <c r="M111" s="375"/>
      <c r="N111" s="321"/>
      <c r="O111" s="322"/>
      <c r="P111" s="322"/>
      <c r="Q111" s="322"/>
      <c r="R111" s="322"/>
      <c r="S111" s="322"/>
      <c r="T111" s="322"/>
      <c r="U111" s="322"/>
      <c r="V111" s="322"/>
      <c r="W111" s="322"/>
      <c r="X111" s="322"/>
    </row>
    <row r="112" spans="12:24" x14ac:dyDescent="0.3">
      <c r="L112" s="375"/>
      <c r="M112" s="375"/>
      <c r="N112" s="321"/>
      <c r="O112" s="322"/>
      <c r="P112" s="322"/>
      <c r="Q112" s="322"/>
      <c r="R112" s="322"/>
      <c r="S112" s="322"/>
      <c r="T112" s="322"/>
      <c r="U112" s="322"/>
      <c r="V112" s="322"/>
      <c r="W112" s="322"/>
      <c r="X112" s="322"/>
    </row>
    <row r="113" spans="12:24" x14ac:dyDescent="0.3">
      <c r="L113" s="375"/>
      <c r="M113" s="375"/>
      <c r="N113" s="321"/>
      <c r="O113" s="322"/>
      <c r="P113" s="322"/>
      <c r="Q113" s="322"/>
      <c r="R113" s="322"/>
      <c r="S113" s="322"/>
      <c r="T113" s="322"/>
      <c r="U113" s="322"/>
      <c r="V113" s="322"/>
      <c r="W113" s="322"/>
      <c r="X113" s="322"/>
    </row>
    <row r="114" spans="12:24" x14ac:dyDescent="0.3">
      <c r="L114" s="375"/>
      <c r="M114" s="375"/>
      <c r="N114" s="321"/>
      <c r="O114" s="322"/>
      <c r="P114" s="322"/>
      <c r="Q114" s="322"/>
      <c r="R114" s="322"/>
      <c r="S114" s="322"/>
      <c r="T114" s="322"/>
      <c r="U114" s="322"/>
      <c r="V114" s="322"/>
      <c r="W114" s="322"/>
      <c r="X114" s="322"/>
    </row>
    <row r="115" spans="12:24" x14ac:dyDescent="0.3">
      <c r="L115" s="375"/>
      <c r="M115" s="375"/>
      <c r="N115" s="321"/>
      <c r="O115" s="322"/>
      <c r="P115" s="322"/>
      <c r="Q115" s="322"/>
      <c r="R115" s="322"/>
      <c r="S115" s="322"/>
      <c r="T115" s="322"/>
      <c r="U115" s="322"/>
      <c r="V115" s="322"/>
      <c r="W115" s="322"/>
      <c r="X115" s="322"/>
    </row>
    <row r="116" spans="12:24" x14ac:dyDescent="0.3">
      <c r="L116" s="375"/>
      <c r="M116" s="375"/>
      <c r="N116" s="321"/>
      <c r="O116" s="322"/>
      <c r="P116" s="322"/>
      <c r="Q116" s="322"/>
      <c r="R116" s="322"/>
      <c r="S116" s="322"/>
      <c r="T116" s="322"/>
      <c r="U116" s="322"/>
      <c r="V116" s="322"/>
      <c r="W116" s="322"/>
      <c r="X116" s="322"/>
    </row>
    <row r="117" spans="12:24" x14ac:dyDescent="0.3">
      <c r="L117" s="375"/>
      <c r="M117" s="375"/>
      <c r="N117" s="321"/>
      <c r="O117" s="322"/>
      <c r="P117" s="322"/>
      <c r="Q117" s="322"/>
      <c r="R117" s="322"/>
      <c r="S117" s="322"/>
      <c r="T117" s="322"/>
      <c r="U117" s="322"/>
      <c r="V117" s="322"/>
      <c r="W117" s="322"/>
      <c r="X117" s="322"/>
    </row>
    <row r="118" spans="12:24" x14ac:dyDescent="0.3">
      <c r="L118" s="375"/>
      <c r="M118" s="375"/>
      <c r="N118" s="321"/>
      <c r="O118" s="322"/>
      <c r="P118" s="322"/>
      <c r="Q118" s="322"/>
      <c r="R118" s="322"/>
      <c r="S118" s="322"/>
      <c r="T118" s="322"/>
      <c r="U118" s="322"/>
      <c r="V118" s="322"/>
      <c r="W118" s="322"/>
      <c r="X118" s="322"/>
    </row>
    <row r="119" spans="12:24" ht="15" customHeight="1" x14ac:dyDescent="0.3">
      <c r="L119" s="375"/>
      <c r="M119" s="375"/>
      <c r="N119" s="321"/>
      <c r="O119" s="368"/>
      <c r="P119" s="368"/>
      <c r="Q119" s="368"/>
      <c r="R119" s="368"/>
      <c r="S119" s="368"/>
      <c r="T119" s="368"/>
      <c r="U119" s="368"/>
      <c r="V119" s="368"/>
      <c r="W119" s="368"/>
      <c r="X119" s="368"/>
    </row>
    <row r="120" spans="12:24" x14ac:dyDescent="0.3">
      <c r="L120" s="375"/>
      <c r="M120" s="375"/>
      <c r="N120" s="321"/>
      <c r="O120" s="370"/>
      <c r="P120" s="370"/>
      <c r="Q120" s="370"/>
      <c r="R120" s="370"/>
      <c r="S120" s="370"/>
      <c r="T120" s="370"/>
      <c r="U120" s="370"/>
      <c r="V120" s="370"/>
      <c r="W120" s="370"/>
      <c r="X120" s="370"/>
    </row>
    <row r="121" spans="12:24" x14ac:dyDescent="0.3">
      <c r="L121" s="375"/>
      <c r="M121" s="375"/>
      <c r="N121" s="321"/>
      <c r="O121" s="322"/>
      <c r="P121" s="322"/>
      <c r="Q121" s="322"/>
      <c r="R121" s="322"/>
      <c r="S121" s="322"/>
      <c r="T121" s="322"/>
      <c r="U121" s="322"/>
      <c r="V121" s="322"/>
      <c r="W121" s="322"/>
      <c r="X121" s="322"/>
    </row>
    <row r="122" spans="12:24" x14ac:dyDescent="0.3">
      <c r="L122" s="375"/>
      <c r="M122" s="375"/>
      <c r="N122" s="321"/>
      <c r="O122" s="322"/>
      <c r="P122" s="322"/>
      <c r="Q122" s="322"/>
      <c r="R122" s="322"/>
      <c r="S122" s="322"/>
      <c r="T122" s="322"/>
      <c r="U122" s="322"/>
      <c r="V122" s="322"/>
      <c r="W122" s="322"/>
      <c r="X122" s="322"/>
    </row>
    <row r="123" spans="12:24" x14ac:dyDescent="0.3">
      <c r="L123" s="375"/>
      <c r="M123" s="375"/>
      <c r="N123" s="321"/>
      <c r="O123" s="368"/>
      <c r="P123" s="368"/>
      <c r="Q123" s="368"/>
      <c r="R123" s="368"/>
      <c r="S123" s="368"/>
      <c r="T123" s="368"/>
      <c r="U123" s="368"/>
      <c r="V123" s="368"/>
      <c r="W123" s="368"/>
      <c r="X123" s="368"/>
    </row>
    <row r="124" spans="12:24" x14ac:dyDescent="0.3">
      <c r="L124" s="375"/>
      <c r="M124" s="375"/>
      <c r="N124" s="321"/>
      <c r="O124" s="370"/>
      <c r="P124" s="370"/>
      <c r="Q124" s="370"/>
      <c r="R124" s="370"/>
      <c r="S124" s="370"/>
      <c r="T124" s="370"/>
      <c r="U124" s="370"/>
      <c r="V124" s="370"/>
      <c r="W124" s="370"/>
      <c r="X124" s="370"/>
    </row>
    <row r="125" spans="12:24" x14ac:dyDescent="0.3">
      <c r="L125" s="375"/>
      <c r="M125" s="375"/>
      <c r="N125" s="321"/>
      <c r="O125" s="370"/>
      <c r="P125" s="370"/>
      <c r="Q125" s="370"/>
      <c r="R125" s="370"/>
      <c r="S125" s="370"/>
      <c r="T125" s="370"/>
      <c r="U125" s="370"/>
      <c r="V125" s="370"/>
      <c r="W125" s="370"/>
      <c r="X125" s="370"/>
    </row>
    <row r="126" spans="12:24" x14ac:dyDescent="0.3">
      <c r="L126" s="375"/>
      <c r="M126" s="375"/>
      <c r="N126" s="321"/>
      <c r="O126" s="322"/>
      <c r="P126" s="322"/>
      <c r="Q126" s="322"/>
      <c r="R126" s="322"/>
      <c r="S126" s="322"/>
      <c r="T126" s="322"/>
      <c r="U126" s="322"/>
      <c r="V126" s="322"/>
      <c r="W126" s="322"/>
      <c r="X126" s="322"/>
    </row>
    <row r="127" spans="12:24" x14ac:dyDescent="0.3">
      <c r="L127" s="375"/>
      <c r="M127" s="375"/>
      <c r="N127" s="321"/>
      <c r="O127" s="368"/>
      <c r="P127" s="368"/>
      <c r="Q127" s="368"/>
      <c r="R127" s="368"/>
      <c r="S127" s="368"/>
      <c r="T127" s="368"/>
      <c r="U127" s="368"/>
      <c r="V127" s="368"/>
      <c r="W127" s="368"/>
      <c r="X127" s="368"/>
    </row>
    <row r="128" spans="12:24" x14ac:dyDescent="0.3">
      <c r="L128" s="375"/>
      <c r="M128" s="375"/>
      <c r="N128" s="321"/>
      <c r="O128" s="370"/>
      <c r="P128" s="370"/>
      <c r="Q128" s="370"/>
      <c r="R128" s="370"/>
      <c r="S128" s="370"/>
      <c r="T128" s="370"/>
      <c r="U128" s="370"/>
      <c r="V128" s="370"/>
      <c r="W128" s="370"/>
      <c r="X128" s="370"/>
    </row>
    <row r="129" spans="12:24" x14ac:dyDescent="0.3">
      <c r="L129" s="375"/>
      <c r="M129" s="375"/>
      <c r="N129" s="321"/>
      <c r="O129" s="322"/>
      <c r="P129" s="322"/>
      <c r="Q129" s="322"/>
      <c r="R129" s="322"/>
      <c r="S129" s="322"/>
      <c r="T129" s="322"/>
      <c r="U129" s="322"/>
      <c r="V129" s="322"/>
      <c r="W129" s="322"/>
      <c r="X129" s="322"/>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ColWidth="8" defaultRowHeight="13.8" x14ac:dyDescent="0.3"/>
  <cols>
    <col min="1" max="1" width="49.8984375" style="154" customWidth="1"/>
    <col min="2" max="2" width="8.69921875" style="154" customWidth="1"/>
    <col min="3" max="3" width="11" style="154" customWidth="1"/>
    <col min="4" max="4" width="8.69921875" style="154" customWidth="1"/>
    <col min="5" max="12" width="8" style="371" customWidth="1"/>
    <col min="13" max="16384" width="8" style="371"/>
  </cols>
  <sheetData>
    <row r="1" spans="1:251" s="289" customFormat="1" ht="15" customHeight="1" x14ac:dyDescent="0.25">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5">
      <c r="A2" s="649" t="s">
        <v>139</v>
      </c>
      <c r="B2" s="649"/>
      <c r="C2" s="649"/>
      <c r="D2" s="649"/>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5">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5">
      <c r="A4" s="129"/>
      <c r="B4" s="129"/>
      <c r="C4" s="129"/>
      <c r="D4" s="129"/>
      <c r="E4" s="372"/>
    </row>
    <row r="5" spans="1:251" s="319" customFormat="1" ht="20.100000000000001" customHeight="1" x14ac:dyDescent="0.25">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3">
      <c r="A6" s="237"/>
      <c r="B6" s="238"/>
      <c r="C6" s="238"/>
      <c r="D6" s="238"/>
      <c r="E6" s="320"/>
      <c r="F6" s="320"/>
      <c r="G6" s="320"/>
      <c r="N6" s="321"/>
      <c r="O6" s="322"/>
      <c r="P6" s="322"/>
      <c r="Q6" s="322"/>
      <c r="R6" s="322"/>
      <c r="S6" s="322"/>
      <c r="T6" s="322"/>
      <c r="U6" s="322"/>
      <c r="V6" s="322"/>
    </row>
    <row r="7" spans="1:251" s="405" customFormat="1" ht="15" customHeight="1" x14ac:dyDescent="0.25">
      <c r="A7" s="244"/>
      <c r="B7" s="671" t="s">
        <v>164</v>
      </c>
      <c r="C7" s="670" t="s">
        <v>95</v>
      </c>
      <c r="D7" s="670"/>
      <c r="E7" s="331"/>
      <c r="F7" s="331"/>
      <c r="G7" s="404"/>
      <c r="L7" s="406"/>
      <c r="M7" s="407"/>
      <c r="N7" s="407"/>
      <c r="O7" s="407"/>
      <c r="P7" s="407"/>
      <c r="Q7" s="407"/>
      <c r="R7" s="407"/>
      <c r="S7" s="407"/>
      <c r="T7" s="407"/>
    </row>
    <row r="8" spans="1:251" s="331" customFormat="1" ht="39.9" customHeight="1" x14ac:dyDescent="0.25">
      <c r="A8" s="236"/>
      <c r="B8" s="671"/>
      <c r="C8" s="436" t="s">
        <v>93</v>
      </c>
      <c r="D8" s="436" t="s">
        <v>94</v>
      </c>
      <c r="L8" s="249"/>
      <c r="M8" s="250"/>
      <c r="N8" s="250"/>
      <c r="O8" s="250"/>
      <c r="P8" s="250"/>
      <c r="Q8" s="250"/>
      <c r="R8" s="250"/>
      <c r="S8" s="250"/>
      <c r="T8" s="250"/>
    </row>
    <row r="9" spans="1:251" s="331" customFormat="1" ht="5.0999999999999996" customHeight="1" x14ac:dyDescent="0.25">
      <c r="A9" s="245"/>
      <c r="B9" s="235"/>
      <c r="C9" s="246"/>
      <c r="D9" s="246"/>
      <c r="L9" s="325"/>
      <c r="M9" s="326"/>
      <c r="N9" s="326"/>
      <c r="O9" s="326"/>
      <c r="P9" s="326"/>
      <c r="Q9" s="326"/>
      <c r="R9" s="326"/>
      <c r="S9" s="326"/>
      <c r="T9" s="326"/>
    </row>
    <row r="10" spans="1:251" s="331" customFormat="1" ht="5.0999999999999996" customHeight="1" x14ac:dyDescent="0.25">
      <c r="A10" s="247"/>
      <c r="B10" s="248"/>
      <c r="C10" s="248"/>
      <c r="D10" s="248"/>
      <c r="L10" s="249"/>
      <c r="M10" s="250"/>
      <c r="N10" s="250"/>
      <c r="O10" s="250"/>
      <c r="P10" s="250"/>
      <c r="Q10" s="250"/>
      <c r="R10" s="250"/>
      <c r="S10" s="250"/>
      <c r="T10" s="250"/>
    </row>
    <row r="11" spans="1:251" s="339" customFormat="1" ht="15" customHeight="1" x14ac:dyDescent="0.25">
      <c r="A11" s="133" t="s">
        <v>3</v>
      </c>
      <c r="B11" s="102">
        <v>9650</v>
      </c>
      <c r="C11" s="134">
        <v>19.009121061359867</v>
      </c>
      <c r="D11" s="134">
        <v>15.650912106135987</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5">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25">
      <c r="A13" s="137" t="s">
        <v>107</v>
      </c>
      <c r="B13" s="110">
        <v>1710</v>
      </c>
      <c r="C13" s="138">
        <v>56.832844574780061</v>
      </c>
      <c r="D13" s="138">
        <v>25.454545454545453</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5">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 customHeight="1" x14ac:dyDescent="0.25">
      <c r="A15" s="140" t="s">
        <v>108</v>
      </c>
      <c r="B15" s="141" t="s">
        <v>226</v>
      </c>
      <c r="C15" s="142" t="s">
        <v>226</v>
      </c>
      <c r="D15" s="142" t="s">
        <v>226</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 customHeight="1" x14ac:dyDescent="0.25">
      <c r="A16" s="140" t="s">
        <v>109</v>
      </c>
      <c r="B16" s="141">
        <v>80</v>
      </c>
      <c r="C16" s="142">
        <v>66.25</v>
      </c>
      <c r="D16" s="142">
        <v>25</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 customHeight="1" x14ac:dyDescent="0.25">
      <c r="A17" s="140" t="s">
        <v>110</v>
      </c>
      <c r="B17" s="141">
        <v>180</v>
      </c>
      <c r="C17" s="142">
        <v>66.850828729281758</v>
      </c>
      <c r="D17" s="142">
        <v>36.464088397790057</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 customHeight="1" x14ac:dyDescent="0.25">
      <c r="A18" s="140" t="s">
        <v>111</v>
      </c>
      <c r="B18" s="141">
        <v>40</v>
      </c>
      <c r="C18" s="142">
        <v>22.222222222222221</v>
      </c>
      <c r="D18" s="142">
        <v>22.222222222222221</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 customHeight="1" x14ac:dyDescent="0.25">
      <c r="A19" s="140" t="s">
        <v>112</v>
      </c>
      <c r="B19" s="141" t="s">
        <v>226</v>
      </c>
      <c r="C19" s="142" t="s">
        <v>226</v>
      </c>
      <c r="D19" s="142" t="s">
        <v>226</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 customHeight="1" x14ac:dyDescent="0.25">
      <c r="A20" s="140" t="s">
        <v>113</v>
      </c>
      <c r="B20" s="141">
        <v>270</v>
      </c>
      <c r="C20" s="142">
        <v>35.531135531135533</v>
      </c>
      <c r="D20" s="142">
        <v>8.0586080586080584</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 customHeight="1" x14ac:dyDescent="0.25">
      <c r="A21" s="140" t="s">
        <v>61</v>
      </c>
      <c r="B21" s="141">
        <v>50</v>
      </c>
      <c r="C21" s="142">
        <v>46.153846153846153</v>
      </c>
      <c r="D21" s="142">
        <v>36.538461538461533</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 customHeight="1" x14ac:dyDescent="0.25">
      <c r="A22" s="140" t="s">
        <v>114</v>
      </c>
      <c r="B22" s="141">
        <v>110</v>
      </c>
      <c r="C22" s="142">
        <v>15.044247787610621</v>
      </c>
      <c r="D22" s="142">
        <v>4.4247787610619467</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 customHeight="1" x14ac:dyDescent="0.25">
      <c r="A23" s="140" t="s">
        <v>115</v>
      </c>
      <c r="B23" s="141">
        <v>370</v>
      </c>
      <c r="C23" s="142">
        <v>71.698113207547166</v>
      </c>
      <c r="D23" s="142">
        <v>29.380053908355798</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 customHeight="1" x14ac:dyDescent="0.25">
      <c r="A24" s="140" t="s">
        <v>116</v>
      </c>
      <c r="B24" s="141">
        <v>40</v>
      </c>
      <c r="C24" s="142">
        <v>75</v>
      </c>
      <c r="D24" s="142">
        <v>25</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 customHeight="1" x14ac:dyDescent="0.25">
      <c r="A25" s="140" t="s">
        <v>117</v>
      </c>
      <c r="B25" s="141">
        <v>80</v>
      </c>
      <c r="C25" s="142">
        <v>40.506329113924053</v>
      </c>
      <c r="D25" s="142">
        <v>5.0632911392405067</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 customHeight="1" x14ac:dyDescent="0.25">
      <c r="A26" s="140" t="s">
        <v>172</v>
      </c>
      <c r="B26" s="141">
        <v>140</v>
      </c>
      <c r="C26" s="142">
        <v>78.102189781021906</v>
      </c>
      <c r="D26" s="142">
        <v>7.2992700729926998</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 customHeight="1" x14ac:dyDescent="0.25">
      <c r="A27" s="140" t="s">
        <v>62</v>
      </c>
      <c r="B27" s="141">
        <v>320</v>
      </c>
      <c r="C27" s="142">
        <v>60.436137071651089</v>
      </c>
      <c r="D27" s="142">
        <v>45.171339563862929</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5">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4.4" x14ac:dyDescent="0.25">
      <c r="A29" s="144" t="s">
        <v>52</v>
      </c>
      <c r="B29" s="110">
        <v>3860</v>
      </c>
      <c r="C29" s="138">
        <v>17.988595127008814</v>
      </c>
      <c r="D29" s="138">
        <v>18.532918610679108</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5">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 customHeight="1" x14ac:dyDescent="0.25">
      <c r="A31" s="140" t="s">
        <v>63</v>
      </c>
      <c r="B31" s="141">
        <v>330</v>
      </c>
      <c r="C31" s="142">
        <v>6.1162079510703364</v>
      </c>
      <c r="D31" s="142">
        <v>6.7278287461773694</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 customHeight="1" x14ac:dyDescent="0.25">
      <c r="A32" s="140" t="s">
        <v>118</v>
      </c>
      <c r="B32" s="141">
        <v>330</v>
      </c>
      <c r="C32" s="142">
        <v>14.457831325301203</v>
      </c>
      <c r="D32" s="142">
        <v>12.951807228915662</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 customHeight="1" x14ac:dyDescent="0.25">
      <c r="A33" s="140" t="s">
        <v>119</v>
      </c>
      <c r="B33" s="141">
        <v>50</v>
      </c>
      <c r="C33" s="142">
        <v>14.000000000000002</v>
      </c>
      <c r="D33" s="142">
        <v>16</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 customHeight="1" x14ac:dyDescent="0.25">
      <c r="A34" s="140" t="s">
        <v>64</v>
      </c>
      <c r="B34" s="141">
        <v>130</v>
      </c>
      <c r="C34" s="142">
        <v>5.343511450381679</v>
      </c>
      <c r="D34" s="142">
        <v>0.76335877862595414</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 customHeight="1" x14ac:dyDescent="0.25">
      <c r="A35" s="140" t="s">
        <v>120</v>
      </c>
      <c r="B35" s="141">
        <v>540</v>
      </c>
      <c r="C35" s="142">
        <v>11.254612546125461</v>
      </c>
      <c r="D35" s="142">
        <v>14.206642066420663</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 customHeight="1" x14ac:dyDescent="0.25">
      <c r="A36" s="140" t="s">
        <v>65</v>
      </c>
      <c r="B36" s="141">
        <v>1990</v>
      </c>
      <c r="C36" s="142">
        <v>24.987430869783811</v>
      </c>
      <c r="D36" s="142">
        <v>27.802916038210157</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 customHeight="1" x14ac:dyDescent="0.25">
      <c r="A37" s="140" t="s">
        <v>66</v>
      </c>
      <c r="B37" s="141">
        <v>360</v>
      </c>
      <c r="C37" s="142">
        <v>6.7226890756302522</v>
      </c>
      <c r="D37" s="142">
        <v>0.56022408963585435</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 customHeight="1" x14ac:dyDescent="0.25">
      <c r="A38" s="140" t="s">
        <v>67</v>
      </c>
      <c r="B38" s="141">
        <v>60</v>
      </c>
      <c r="C38" s="142">
        <v>43.103448275862064</v>
      </c>
      <c r="D38" s="142">
        <v>3.4482758620689653</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 customHeight="1" x14ac:dyDescent="0.25">
      <c r="A39" s="140" t="s">
        <v>68</v>
      </c>
      <c r="B39" s="141">
        <v>50</v>
      </c>
      <c r="C39" s="142" t="s">
        <v>231</v>
      </c>
      <c r="D39" s="142">
        <v>5.5555555555555554</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 customHeight="1" x14ac:dyDescent="0.25">
      <c r="A40" s="140" t="s">
        <v>69</v>
      </c>
      <c r="B40" s="141" t="s">
        <v>226</v>
      </c>
      <c r="C40" s="142" t="s">
        <v>226</v>
      </c>
      <c r="D40" s="142" t="s">
        <v>226</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5">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25">
      <c r="A42" s="144" t="s">
        <v>54</v>
      </c>
      <c r="B42" s="110">
        <v>2750</v>
      </c>
      <c r="C42" s="138">
        <v>5.3473990542015279</v>
      </c>
      <c r="D42" s="138">
        <v>7.9301564205165516</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5">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 customHeight="1" x14ac:dyDescent="0.25">
      <c r="A44" s="140" t="s">
        <v>70</v>
      </c>
      <c r="B44" s="141">
        <v>420</v>
      </c>
      <c r="C44" s="142">
        <v>11.374407582938389</v>
      </c>
      <c r="D44" s="142">
        <v>21.09004739336493</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 customHeight="1" x14ac:dyDescent="0.25">
      <c r="A45" s="140" t="s">
        <v>71</v>
      </c>
      <c r="B45" s="141">
        <v>330</v>
      </c>
      <c r="C45" s="142">
        <v>1.5290519877675841</v>
      </c>
      <c r="D45" s="142">
        <v>0.91743119266055051</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 customHeight="1" x14ac:dyDescent="0.25">
      <c r="A46" s="140" t="s">
        <v>121</v>
      </c>
      <c r="B46" s="141">
        <v>310</v>
      </c>
      <c r="C46" s="142">
        <v>0.64308681672025725</v>
      </c>
      <c r="D46" s="142">
        <v>11.89710610932476</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 customHeight="1" x14ac:dyDescent="0.25">
      <c r="A47" s="140" t="s">
        <v>81</v>
      </c>
      <c r="B47" s="141">
        <v>230</v>
      </c>
      <c r="C47" s="142">
        <v>13.478260869565217</v>
      </c>
      <c r="D47" s="142">
        <v>2.6086956521739131</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 customHeight="1" x14ac:dyDescent="0.25">
      <c r="A48" s="140" t="s">
        <v>72</v>
      </c>
      <c r="B48" s="141">
        <v>750</v>
      </c>
      <c r="C48" s="142">
        <v>5.3691275167785237</v>
      </c>
      <c r="D48" s="142">
        <v>3.6241610738255035</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 customHeight="1" x14ac:dyDescent="0.25">
      <c r="A49" s="140" t="s">
        <v>73</v>
      </c>
      <c r="B49" s="141">
        <v>30</v>
      </c>
      <c r="C49" s="142" t="s">
        <v>231</v>
      </c>
      <c r="D49" s="142">
        <v>3.125</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 customHeight="1" x14ac:dyDescent="0.25">
      <c r="A50" s="140" t="s">
        <v>74</v>
      </c>
      <c r="B50" s="141">
        <v>80</v>
      </c>
      <c r="C50" s="142" t="s">
        <v>231</v>
      </c>
      <c r="D50" s="142">
        <v>17.333333333333336</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 customHeight="1" x14ac:dyDescent="0.25">
      <c r="A51" s="140" t="s">
        <v>122</v>
      </c>
      <c r="B51" s="141">
        <v>30</v>
      </c>
      <c r="C51" s="142">
        <v>16.666666666666664</v>
      </c>
      <c r="D51" s="142">
        <v>26.666666666666668</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 customHeight="1" x14ac:dyDescent="0.25">
      <c r="A52" s="140" t="s">
        <v>75</v>
      </c>
      <c r="B52" s="141">
        <v>440</v>
      </c>
      <c r="C52" s="142">
        <v>2.7586206896551726</v>
      </c>
      <c r="D52" s="142">
        <v>5.9770114942528734</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 customHeight="1" x14ac:dyDescent="0.25">
      <c r="A53" s="140" t="s">
        <v>76</v>
      </c>
      <c r="B53" s="141">
        <v>140</v>
      </c>
      <c r="C53" s="142">
        <v>2.8169014084507045</v>
      </c>
      <c r="D53" s="142">
        <v>5.6338028169014089</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5">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3">
      <c r="A55" s="144" t="s">
        <v>57</v>
      </c>
      <c r="B55" s="110">
        <v>1340</v>
      </c>
      <c r="C55" s="138">
        <v>1.7964071856287425</v>
      </c>
      <c r="D55" s="138">
        <v>10.703592814371257</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5">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 customHeight="1" x14ac:dyDescent="0.25">
      <c r="A57" s="140" t="s">
        <v>77</v>
      </c>
      <c r="B57" s="141" t="s">
        <v>226</v>
      </c>
      <c r="C57" s="142" t="s">
        <v>226</v>
      </c>
      <c r="D57" s="142" t="s">
        <v>231</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 customHeight="1" x14ac:dyDescent="0.25">
      <c r="A58" s="140" t="s">
        <v>78</v>
      </c>
      <c r="B58" s="141">
        <v>320</v>
      </c>
      <c r="C58" s="142">
        <v>0.31545741324921134</v>
      </c>
      <c r="D58" s="142">
        <v>17.981072555205046</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 customHeight="1" x14ac:dyDescent="0.25">
      <c r="A59" s="140" t="s">
        <v>79</v>
      </c>
      <c r="B59" s="141">
        <v>30</v>
      </c>
      <c r="C59" s="142">
        <v>3.7037037037037033</v>
      </c>
      <c r="D59" s="142" t="s">
        <v>231</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 customHeight="1" x14ac:dyDescent="0.25">
      <c r="A60" s="140" t="s">
        <v>123</v>
      </c>
      <c r="B60" s="141">
        <v>930</v>
      </c>
      <c r="C60" s="142">
        <v>0.43196544276457888</v>
      </c>
      <c r="D60" s="142">
        <v>9.2872570194384458</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 customHeight="1" x14ac:dyDescent="0.25">
      <c r="A61" s="140" t="s">
        <v>80</v>
      </c>
      <c r="B61" s="141">
        <v>60</v>
      </c>
      <c r="C61" s="142">
        <v>22.033898305084744</v>
      </c>
      <c r="D61" s="142" t="s">
        <v>231</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3">
      <c r="A62" s="443"/>
      <c r="B62" s="444"/>
      <c r="C62" s="445"/>
      <c r="D62" s="445"/>
      <c r="E62" s="330"/>
      <c r="F62" s="330"/>
      <c r="G62" s="330"/>
      <c r="H62" s="330"/>
      <c r="I62" s="330"/>
      <c r="J62" s="351"/>
      <c r="K62" s="357"/>
      <c r="L62" s="660"/>
      <c r="M62" s="660"/>
      <c r="N62" s="660"/>
      <c r="O62" s="660"/>
      <c r="P62" s="660"/>
      <c r="Q62" s="660"/>
      <c r="R62" s="660"/>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3">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69" t="s">
        <v>161</v>
      </c>
      <c r="B64" s="669"/>
      <c r="C64" s="669"/>
      <c r="D64" s="669"/>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 customHeight="1" x14ac:dyDescent="0.15">
      <c r="A65" s="669" t="s">
        <v>129</v>
      </c>
      <c r="B65" s="669"/>
      <c r="C65" s="669"/>
      <c r="D65" s="669"/>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1" t="s">
        <v>168</v>
      </c>
      <c r="B66" s="661"/>
      <c r="C66" s="661"/>
      <c r="D66" s="661"/>
      <c r="E66" s="423"/>
      <c r="F66" s="423"/>
      <c r="G66" s="423"/>
      <c r="N66" s="425"/>
      <c r="O66" s="426"/>
      <c r="P66" s="426"/>
      <c r="Q66" s="426"/>
      <c r="R66" s="426"/>
      <c r="S66" s="426"/>
      <c r="T66" s="426"/>
      <c r="U66" s="426"/>
      <c r="V66" s="426"/>
      <c r="W66" s="426"/>
      <c r="X66" s="426"/>
    </row>
    <row r="67" spans="1:251" x14ac:dyDescent="0.3">
      <c r="A67" s="153"/>
      <c r="G67" s="375"/>
      <c r="M67" s="367"/>
      <c r="N67" s="368"/>
      <c r="O67" s="368"/>
      <c r="P67" s="368"/>
      <c r="Q67" s="368"/>
      <c r="R67" s="368"/>
      <c r="S67" s="368"/>
      <c r="T67" s="368"/>
      <c r="U67" s="368"/>
    </row>
    <row r="68" spans="1:251" x14ac:dyDescent="0.3">
      <c r="A68" s="153"/>
      <c r="G68" s="375"/>
      <c r="N68" s="294"/>
      <c r="O68" s="368"/>
      <c r="P68" s="368"/>
      <c r="Q68" s="368"/>
      <c r="R68" s="368"/>
      <c r="S68" s="368"/>
      <c r="T68" s="368"/>
      <c r="U68" s="368"/>
      <c r="V68" s="368"/>
    </row>
    <row r="69" spans="1:251" x14ac:dyDescent="0.3">
      <c r="A69" s="153"/>
      <c r="G69" s="375"/>
      <c r="N69" s="294"/>
      <c r="O69" s="368"/>
      <c r="P69" s="368"/>
      <c r="Q69" s="368"/>
      <c r="R69" s="368"/>
      <c r="S69" s="368"/>
      <c r="T69" s="368"/>
      <c r="U69" s="368"/>
      <c r="V69" s="368"/>
    </row>
    <row r="70" spans="1:251" x14ac:dyDescent="0.3">
      <c r="A70" s="153"/>
      <c r="B70" s="153"/>
      <c r="C70" s="153"/>
      <c r="D70" s="153"/>
      <c r="E70" s="375"/>
      <c r="F70" s="375"/>
      <c r="G70" s="375"/>
      <c r="N70" s="369"/>
      <c r="O70" s="370"/>
      <c r="P70" s="370"/>
      <c r="Q70" s="370"/>
      <c r="R70" s="370"/>
      <c r="S70" s="370"/>
      <c r="T70" s="370"/>
      <c r="U70" s="370"/>
      <c r="V70" s="370"/>
    </row>
    <row r="71" spans="1:251" x14ac:dyDescent="0.3">
      <c r="A71" s="161"/>
      <c r="B71" s="153"/>
      <c r="C71" s="153"/>
      <c r="D71" s="153"/>
      <c r="E71" s="375"/>
      <c r="F71" s="375"/>
      <c r="G71" s="375"/>
      <c r="N71" s="321"/>
      <c r="O71" s="322"/>
      <c r="P71" s="322"/>
      <c r="Q71" s="322"/>
      <c r="R71" s="322"/>
      <c r="S71" s="322"/>
      <c r="T71" s="322"/>
      <c r="U71" s="322"/>
      <c r="V71" s="322"/>
    </row>
    <row r="72" spans="1:251" x14ac:dyDescent="0.3">
      <c r="A72" s="161"/>
      <c r="B72" s="153"/>
      <c r="C72" s="153"/>
      <c r="D72" s="153"/>
      <c r="E72" s="375"/>
      <c r="F72" s="375"/>
      <c r="G72" s="375"/>
      <c r="N72" s="321"/>
      <c r="O72" s="322"/>
      <c r="P72" s="322"/>
      <c r="Q72" s="322"/>
      <c r="R72" s="322"/>
      <c r="S72" s="322"/>
      <c r="T72" s="322"/>
      <c r="U72" s="322"/>
      <c r="V72" s="322"/>
    </row>
    <row r="73" spans="1:251" x14ac:dyDescent="0.3">
      <c r="A73" s="153"/>
      <c r="B73" s="153"/>
      <c r="C73" s="153"/>
      <c r="D73" s="153"/>
      <c r="E73" s="375"/>
      <c r="F73" s="375"/>
      <c r="G73" s="375"/>
      <c r="N73" s="321"/>
      <c r="O73" s="322"/>
      <c r="P73" s="322"/>
      <c r="Q73" s="322"/>
      <c r="R73" s="322"/>
      <c r="S73" s="322"/>
      <c r="T73" s="322"/>
      <c r="U73" s="322"/>
      <c r="V73" s="322"/>
    </row>
    <row r="74" spans="1:251" x14ac:dyDescent="0.3">
      <c r="A74" s="153"/>
      <c r="B74" s="153"/>
      <c r="C74" s="153"/>
      <c r="D74" s="153"/>
      <c r="E74" s="375"/>
      <c r="F74" s="375"/>
      <c r="G74" s="375"/>
      <c r="N74" s="321"/>
      <c r="O74" s="322"/>
      <c r="P74" s="322"/>
      <c r="Q74" s="322"/>
      <c r="R74" s="322"/>
      <c r="S74" s="322"/>
      <c r="T74" s="322"/>
      <c r="U74" s="322"/>
      <c r="V74" s="322"/>
    </row>
    <row r="75" spans="1:251" x14ac:dyDescent="0.3">
      <c r="A75" s="153"/>
      <c r="B75" s="153"/>
      <c r="C75" s="153"/>
      <c r="D75" s="153"/>
      <c r="E75" s="375"/>
      <c r="F75" s="375"/>
      <c r="G75" s="375"/>
      <c r="N75" s="294"/>
      <c r="O75" s="368"/>
      <c r="P75" s="368"/>
      <c r="Q75" s="368"/>
      <c r="R75" s="368"/>
      <c r="S75" s="368"/>
      <c r="T75" s="368"/>
      <c r="U75" s="368"/>
      <c r="V75" s="368"/>
    </row>
    <row r="76" spans="1:251" x14ac:dyDescent="0.3">
      <c r="A76" s="153"/>
      <c r="B76" s="153"/>
      <c r="C76" s="153"/>
      <c r="D76" s="153"/>
      <c r="E76" s="375"/>
      <c r="F76" s="375"/>
      <c r="G76" s="375"/>
      <c r="N76" s="369"/>
      <c r="O76" s="370"/>
      <c r="P76" s="370"/>
      <c r="Q76" s="370"/>
      <c r="R76" s="370"/>
      <c r="S76" s="370"/>
      <c r="T76" s="370"/>
      <c r="U76" s="370"/>
      <c r="V76" s="370"/>
    </row>
    <row r="77" spans="1:251" x14ac:dyDescent="0.3">
      <c r="A77" s="153"/>
      <c r="B77" s="153"/>
      <c r="C77" s="153"/>
      <c r="D77" s="153"/>
      <c r="E77" s="375"/>
      <c r="F77" s="375"/>
      <c r="G77" s="375"/>
      <c r="N77" s="321"/>
      <c r="O77" s="322"/>
      <c r="P77" s="322"/>
      <c r="Q77" s="322"/>
      <c r="R77" s="322"/>
      <c r="S77" s="322"/>
      <c r="T77" s="322"/>
      <c r="U77" s="322"/>
      <c r="V77" s="322"/>
    </row>
    <row r="78" spans="1:251" x14ac:dyDescent="0.3">
      <c r="A78" s="153"/>
      <c r="B78" s="153"/>
      <c r="C78" s="153"/>
      <c r="D78" s="153"/>
      <c r="E78" s="375"/>
      <c r="F78" s="375"/>
      <c r="G78" s="375"/>
      <c r="N78" s="321"/>
      <c r="O78" s="322"/>
      <c r="P78" s="322"/>
      <c r="Q78" s="322"/>
      <c r="R78" s="322"/>
      <c r="S78" s="322"/>
      <c r="T78" s="322"/>
      <c r="U78" s="322"/>
      <c r="V78" s="322"/>
    </row>
    <row r="79" spans="1:251" x14ac:dyDescent="0.3">
      <c r="A79" s="153"/>
      <c r="B79" s="153"/>
      <c r="C79" s="153"/>
      <c r="D79" s="153"/>
      <c r="E79" s="375"/>
      <c r="F79" s="375"/>
      <c r="G79" s="375"/>
      <c r="N79" s="294"/>
      <c r="O79" s="368"/>
      <c r="P79" s="368"/>
      <c r="Q79" s="368"/>
      <c r="R79" s="368"/>
      <c r="S79" s="368"/>
      <c r="T79" s="368"/>
      <c r="U79" s="368"/>
      <c r="V79" s="368"/>
    </row>
    <row r="80" spans="1:251" x14ac:dyDescent="0.3">
      <c r="A80" s="153"/>
      <c r="B80" s="153"/>
      <c r="C80" s="153"/>
      <c r="D80" s="153"/>
      <c r="E80" s="375"/>
      <c r="F80" s="375"/>
      <c r="G80" s="375"/>
      <c r="N80" s="369"/>
      <c r="O80" s="370"/>
      <c r="P80" s="370"/>
      <c r="Q80" s="370"/>
      <c r="R80" s="370"/>
      <c r="S80" s="370"/>
      <c r="T80" s="370"/>
      <c r="U80" s="370"/>
      <c r="V80" s="370"/>
    </row>
    <row r="81" spans="1:22" x14ac:dyDescent="0.3">
      <c r="A81" s="153"/>
      <c r="B81" s="153"/>
      <c r="C81" s="153"/>
      <c r="D81" s="153"/>
      <c r="E81" s="375"/>
      <c r="F81" s="375"/>
      <c r="G81" s="375"/>
      <c r="N81" s="321"/>
      <c r="O81" s="322"/>
      <c r="P81" s="322"/>
      <c r="Q81" s="322"/>
      <c r="R81" s="322"/>
      <c r="S81" s="322"/>
      <c r="T81" s="322"/>
      <c r="U81" s="322"/>
      <c r="V81" s="322"/>
    </row>
    <row r="82" spans="1:22" x14ac:dyDescent="0.3">
      <c r="A82" s="153"/>
      <c r="B82" s="153"/>
      <c r="C82" s="153"/>
      <c r="D82" s="153"/>
      <c r="E82" s="375"/>
      <c r="F82" s="375"/>
      <c r="G82" s="375"/>
      <c r="N82" s="321"/>
      <c r="O82" s="322"/>
      <c r="P82" s="322"/>
      <c r="Q82" s="322"/>
      <c r="R82" s="322"/>
      <c r="S82" s="322"/>
      <c r="T82" s="322"/>
      <c r="U82" s="322"/>
      <c r="V82" s="322"/>
    </row>
    <row r="83" spans="1:22" x14ac:dyDescent="0.3">
      <c r="A83" s="153"/>
      <c r="B83" s="153"/>
      <c r="C83" s="153"/>
      <c r="D83" s="153"/>
      <c r="E83" s="375"/>
      <c r="F83" s="375"/>
      <c r="G83" s="375"/>
      <c r="N83" s="369"/>
      <c r="O83" s="370"/>
      <c r="P83" s="370"/>
      <c r="Q83" s="370"/>
      <c r="R83" s="370"/>
      <c r="S83" s="370"/>
      <c r="T83" s="370"/>
      <c r="U83" s="370"/>
      <c r="V83" s="370"/>
    </row>
    <row r="84" spans="1:22" x14ac:dyDescent="0.3">
      <c r="A84" s="153"/>
      <c r="B84" s="153"/>
      <c r="C84" s="153"/>
      <c r="D84" s="153"/>
      <c r="E84" s="375"/>
      <c r="F84" s="375"/>
      <c r="G84" s="375"/>
      <c r="N84" s="369"/>
      <c r="O84" s="370"/>
      <c r="P84" s="370"/>
      <c r="Q84" s="370"/>
      <c r="R84" s="370"/>
      <c r="S84" s="370"/>
      <c r="T84" s="370"/>
      <c r="U84" s="370"/>
      <c r="V84" s="370"/>
    </row>
    <row r="85" spans="1:22" x14ac:dyDescent="0.3">
      <c r="A85" s="153"/>
      <c r="B85" s="153"/>
      <c r="C85" s="153"/>
      <c r="D85" s="153"/>
      <c r="E85" s="375"/>
      <c r="F85" s="375"/>
      <c r="G85" s="375"/>
    </row>
    <row r="86" spans="1:22" x14ac:dyDescent="0.3">
      <c r="A86" s="153"/>
      <c r="B86" s="153"/>
      <c r="C86" s="153"/>
      <c r="D86" s="153"/>
      <c r="E86" s="375"/>
      <c r="F86" s="375"/>
      <c r="G86" s="375"/>
    </row>
    <row r="87" spans="1:22" x14ac:dyDescent="0.3">
      <c r="A87" s="153"/>
      <c r="B87" s="153"/>
      <c r="C87" s="153"/>
      <c r="D87" s="153"/>
      <c r="E87" s="375"/>
      <c r="F87" s="375"/>
      <c r="G87" s="375"/>
    </row>
    <row r="88" spans="1:22" x14ac:dyDescent="0.3">
      <c r="A88" s="153"/>
      <c r="B88" s="153"/>
      <c r="C88" s="153"/>
      <c r="D88" s="153"/>
      <c r="E88" s="375"/>
      <c r="F88" s="375"/>
      <c r="G88" s="375"/>
    </row>
    <row r="89" spans="1:22" x14ac:dyDescent="0.3">
      <c r="A89" s="153"/>
      <c r="B89" s="153"/>
      <c r="C89" s="153"/>
      <c r="D89" s="153"/>
      <c r="E89" s="375"/>
      <c r="F89" s="375"/>
      <c r="G89" s="375"/>
    </row>
    <row r="90" spans="1:22" x14ac:dyDescent="0.3">
      <c r="A90" s="153"/>
      <c r="B90" s="153"/>
      <c r="C90" s="153"/>
      <c r="D90" s="153"/>
      <c r="E90" s="375"/>
      <c r="F90" s="375"/>
      <c r="G90" s="375"/>
    </row>
    <row r="91" spans="1:22" x14ac:dyDescent="0.3">
      <c r="A91" s="153"/>
      <c r="B91" s="153"/>
      <c r="C91" s="153"/>
      <c r="D91" s="153"/>
      <c r="E91" s="375"/>
      <c r="F91" s="375"/>
      <c r="G91" s="375"/>
    </row>
    <row r="92" spans="1:22" x14ac:dyDescent="0.3">
      <c r="A92" s="153"/>
      <c r="B92" s="153"/>
      <c r="C92" s="153"/>
      <c r="D92" s="153"/>
      <c r="E92" s="375"/>
      <c r="F92" s="375"/>
      <c r="G92" s="375"/>
    </row>
    <row r="93" spans="1:22" x14ac:dyDescent="0.3">
      <c r="A93" s="153"/>
      <c r="B93" s="153"/>
      <c r="C93" s="153"/>
      <c r="D93" s="153"/>
      <c r="E93" s="375"/>
      <c r="F93" s="375"/>
      <c r="G93" s="375"/>
    </row>
    <row r="94" spans="1:22" x14ac:dyDescent="0.3">
      <c r="A94" s="153"/>
      <c r="B94" s="153"/>
      <c r="C94" s="153"/>
      <c r="D94" s="153"/>
      <c r="E94" s="375"/>
      <c r="F94" s="375"/>
      <c r="G94" s="375"/>
    </row>
    <row r="95" spans="1:22" x14ac:dyDescent="0.3">
      <c r="A95" s="153"/>
      <c r="B95" s="153"/>
      <c r="C95" s="153"/>
      <c r="D95" s="153"/>
      <c r="E95" s="375"/>
      <c r="F95" s="375"/>
      <c r="G95" s="375"/>
    </row>
    <row r="96" spans="1:22" x14ac:dyDescent="0.3">
      <c r="A96" s="153"/>
      <c r="B96" s="153"/>
      <c r="C96" s="153"/>
      <c r="D96" s="153"/>
      <c r="E96" s="375"/>
      <c r="F96" s="375"/>
      <c r="G96" s="375"/>
    </row>
    <row r="97" spans="1:7" x14ac:dyDescent="0.3">
      <c r="A97" s="153"/>
      <c r="B97" s="153"/>
      <c r="C97" s="153"/>
      <c r="D97" s="153"/>
      <c r="E97" s="375"/>
      <c r="F97" s="375"/>
      <c r="G97" s="375"/>
    </row>
    <row r="98" spans="1:7" x14ac:dyDescent="0.3">
      <c r="A98" s="153"/>
      <c r="B98" s="153"/>
      <c r="C98" s="153"/>
      <c r="D98" s="153"/>
      <c r="E98" s="375"/>
      <c r="F98" s="375"/>
      <c r="G98" s="375"/>
    </row>
    <row r="99" spans="1:7" x14ac:dyDescent="0.3">
      <c r="A99" s="153"/>
      <c r="B99" s="153"/>
      <c r="C99" s="153"/>
      <c r="D99" s="153"/>
      <c r="E99" s="375"/>
      <c r="F99" s="375"/>
      <c r="G99" s="375"/>
    </row>
    <row r="100" spans="1:7" x14ac:dyDescent="0.3">
      <c r="A100" s="153"/>
      <c r="B100" s="153"/>
      <c r="C100" s="153"/>
      <c r="D100" s="153"/>
      <c r="E100" s="375"/>
      <c r="F100" s="375"/>
      <c r="G100" s="375"/>
    </row>
    <row r="101" spans="1:7" x14ac:dyDescent="0.3">
      <c r="A101" s="153"/>
      <c r="B101" s="153"/>
      <c r="C101" s="153"/>
      <c r="D101" s="153"/>
      <c r="E101" s="375"/>
      <c r="F101" s="375"/>
      <c r="G101" s="375"/>
    </row>
    <row r="102" spans="1:7" x14ac:dyDescent="0.3">
      <c r="A102" s="153"/>
      <c r="B102" s="153"/>
      <c r="C102" s="153"/>
      <c r="D102" s="153"/>
      <c r="E102" s="375"/>
      <c r="F102" s="375"/>
      <c r="G102" s="375"/>
    </row>
    <row r="103" spans="1:7" x14ac:dyDescent="0.3">
      <c r="A103" s="153"/>
      <c r="B103" s="153"/>
      <c r="C103" s="153"/>
      <c r="D103" s="153"/>
      <c r="E103" s="375"/>
      <c r="F103" s="375"/>
      <c r="G103" s="375"/>
    </row>
    <row r="104" spans="1:7" x14ac:dyDescent="0.3">
      <c r="A104" s="153"/>
      <c r="B104" s="153"/>
      <c r="C104" s="153"/>
      <c r="D104" s="153"/>
      <c r="E104" s="375"/>
      <c r="F104" s="375"/>
      <c r="G104" s="375"/>
    </row>
    <row r="105" spans="1:7" x14ac:dyDescent="0.3">
      <c r="A105" s="153"/>
      <c r="B105" s="153"/>
      <c r="C105" s="153"/>
      <c r="D105" s="153"/>
      <c r="E105" s="375"/>
      <c r="F105" s="375"/>
      <c r="G105" s="375"/>
    </row>
    <row r="106" spans="1:7" x14ac:dyDescent="0.3">
      <c r="A106" s="153"/>
      <c r="B106" s="153"/>
      <c r="C106" s="153"/>
      <c r="D106" s="153"/>
      <c r="E106" s="375"/>
      <c r="F106" s="375"/>
      <c r="G106" s="375"/>
    </row>
    <row r="107" spans="1:7" x14ac:dyDescent="0.3">
      <c r="A107" s="153"/>
      <c r="B107" s="153"/>
      <c r="C107" s="153"/>
      <c r="D107" s="153"/>
      <c r="E107" s="375"/>
      <c r="F107" s="375"/>
      <c r="G107" s="375"/>
    </row>
    <row r="108" spans="1:7" x14ac:dyDescent="0.3">
      <c r="A108" s="153"/>
      <c r="B108" s="153"/>
      <c r="C108" s="153"/>
      <c r="D108" s="153"/>
      <c r="E108" s="375"/>
      <c r="F108" s="375"/>
      <c r="G108" s="375"/>
    </row>
    <row r="109" spans="1:7" x14ac:dyDescent="0.3">
      <c r="A109" s="153"/>
      <c r="B109" s="153"/>
      <c r="C109" s="153"/>
      <c r="D109" s="153"/>
      <c r="E109" s="375"/>
      <c r="F109" s="375"/>
      <c r="G109" s="375"/>
    </row>
    <row r="110" spans="1:7" x14ac:dyDescent="0.3">
      <c r="A110" s="153"/>
      <c r="B110" s="153"/>
      <c r="C110" s="153"/>
      <c r="D110" s="153"/>
      <c r="E110" s="375"/>
      <c r="F110" s="375"/>
      <c r="G110" s="375"/>
    </row>
    <row r="111" spans="1:7" x14ac:dyDescent="0.3">
      <c r="A111" s="153"/>
      <c r="B111" s="153"/>
      <c r="C111" s="153"/>
      <c r="D111" s="153"/>
      <c r="E111" s="375"/>
      <c r="F111" s="375"/>
      <c r="G111" s="375"/>
    </row>
    <row r="112" spans="1:7" x14ac:dyDescent="0.3">
      <c r="A112" s="153"/>
      <c r="B112" s="153"/>
      <c r="C112" s="153"/>
      <c r="D112" s="153"/>
      <c r="E112" s="375"/>
      <c r="F112" s="375"/>
      <c r="G112" s="375"/>
    </row>
    <row r="113" spans="1:7" x14ac:dyDescent="0.3">
      <c r="A113" s="153"/>
      <c r="B113" s="153"/>
      <c r="C113" s="153"/>
      <c r="D113" s="153"/>
      <c r="E113" s="375"/>
      <c r="F113" s="375"/>
      <c r="G113" s="375"/>
    </row>
    <row r="114" spans="1:7" x14ac:dyDescent="0.3">
      <c r="A114" s="153"/>
      <c r="B114" s="153"/>
      <c r="C114" s="153"/>
      <c r="D114" s="153"/>
      <c r="E114" s="375"/>
      <c r="F114" s="375"/>
      <c r="G114" s="375"/>
    </row>
    <row r="115" spans="1:7" x14ac:dyDescent="0.3">
      <c r="A115" s="153"/>
      <c r="B115" s="153"/>
      <c r="C115" s="153"/>
      <c r="D115" s="153"/>
      <c r="E115" s="375"/>
      <c r="F115" s="375"/>
      <c r="G115" s="375"/>
    </row>
    <row r="116" spans="1:7" x14ac:dyDescent="0.3">
      <c r="A116" s="153"/>
      <c r="B116" s="153"/>
      <c r="C116" s="153"/>
      <c r="D116" s="153"/>
      <c r="E116" s="375"/>
      <c r="F116" s="375"/>
      <c r="G116" s="375"/>
    </row>
    <row r="117" spans="1:7" x14ac:dyDescent="0.3">
      <c r="A117" s="153"/>
      <c r="B117" s="153"/>
      <c r="C117" s="153"/>
      <c r="D117" s="153"/>
      <c r="E117" s="375"/>
      <c r="F117" s="375"/>
      <c r="G117" s="375"/>
    </row>
    <row r="118" spans="1:7" x14ac:dyDescent="0.3">
      <c r="A118" s="153"/>
      <c r="B118" s="153"/>
      <c r="C118" s="153"/>
      <c r="D118" s="153"/>
      <c r="E118" s="375"/>
      <c r="F118" s="375"/>
      <c r="G118" s="375"/>
    </row>
    <row r="119" spans="1:7" x14ac:dyDescent="0.3">
      <c r="A119" s="153"/>
      <c r="B119" s="153"/>
      <c r="C119" s="153"/>
      <c r="D119" s="153"/>
      <c r="E119" s="375"/>
      <c r="F119" s="375"/>
      <c r="G119" s="375"/>
    </row>
    <row r="120" spans="1:7" x14ac:dyDescent="0.3">
      <c r="A120" s="153"/>
      <c r="B120" s="153"/>
      <c r="C120" s="153"/>
      <c r="D120" s="153"/>
      <c r="E120" s="375"/>
      <c r="F120" s="375"/>
      <c r="G120" s="375"/>
    </row>
    <row r="121" spans="1:7" x14ac:dyDescent="0.3">
      <c r="A121" s="153"/>
      <c r="B121" s="153"/>
      <c r="C121" s="153"/>
      <c r="D121" s="153"/>
      <c r="E121" s="375"/>
      <c r="F121" s="375"/>
      <c r="G121" s="375"/>
    </row>
    <row r="122" spans="1:7" x14ac:dyDescent="0.3">
      <c r="A122" s="153"/>
      <c r="B122" s="153"/>
      <c r="C122" s="153"/>
      <c r="D122" s="153"/>
      <c r="E122" s="375"/>
      <c r="F122" s="375"/>
      <c r="G122" s="375"/>
    </row>
    <row r="123" spans="1:7" x14ac:dyDescent="0.3">
      <c r="A123" s="153"/>
      <c r="B123" s="153"/>
      <c r="C123" s="153"/>
      <c r="D123" s="153"/>
      <c r="E123" s="375"/>
      <c r="F123" s="375"/>
      <c r="G123" s="375"/>
    </row>
    <row r="124" spans="1:7" x14ac:dyDescent="0.3">
      <c r="A124" s="153"/>
      <c r="B124" s="153"/>
      <c r="C124" s="153"/>
      <c r="D124" s="153"/>
      <c r="E124" s="375"/>
      <c r="F124" s="375"/>
      <c r="G124" s="375"/>
    </row>
    <row r="125" spans="1:7" x14ac:dyDescent="0.3">
      <c r="A125" s="153"/>
      <c r="B125" s="153"/>
      <c r="C125" s="153"/>
      <c r="D125" s="153"/>
      <c r="E125" s="375"/>
      <c r="F125" s="375"/>
      <c r="G125" s="375"/>
    </row>
    <row r="126" spans="1:7" x14ac:dyDescent="0.3">
      <c r="A126" s="153"/>
      <c r="B126" s="153"/>
      <c r="C126" s="153"/>
      <c r="D126" s="153"/>
      <c r="E126" s="375"/>
      <c r="F126" s="375"/>
      <c r="G126" s="375"/>
    </row>
    <row r="127" spans="1:7" x14ac:dyDescent="0.3">
      <c r="A127" s="153"/>
      <c r="B127" s="153"/>
      <c r="C127" s="153"/>
      <c r="D127" s="153"/>
      <c r="E127" s="375"/>
      <c r="F127" s="375"/>
      <c r="G127" s="375"/>
    </row>
    <row r="128" spans="1:7" x14ac:dyDescent="0.3">
      <c r="A128" s="153"/>
      <c r="B128" s="153"/>
      <c r="C128" s="153"/>
      <c r="D128" s="153"/>
      <c r="E128" s="375"/>
      <c r="F128" s="375"/>
      <c r="G128" s="375"/>
    </row>
    <row r="129" spans="1:7" x14ac:dyDescent="0.3">
      <c r="A129" s="153"/>
      <c r="B129" s="153"/>
      <c r="C129" s="153"/>
      <c r="D129" s="153"/>
      <c r="E129" s="375"/>
      <c r="F129" s="375"/>
      <c r="G129" s="375"/>
    </row>
  </sheetData>
  <mergeCells count="7">
    <mergeCell ref="L62:R62"/>
    <mergeCell ref="A64:D64"/>
    <mergeCell ref="A65:D65"/>
    <mergeCell ref="A66:D66"/>
    <mergeCell ref="C7:D7"/>
    <mergeCell ref="B7:B8"/>
    <mergeCell ref="A2:D2"/>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Marco Batazzi</cp:lastModifiedBy>
  <cp:lastPrinted>2021-07-07T13:33:42Z</cp:lastPrinted>
  <dcterms:created xsi:type="dcterms:W3CDTF">2017-06-19T15:24:41Z</dcterms:created>
  <dcterms:modified xsi:type="dcterms:W3CDTF">2021-07-14T13:27:50Z</dcterms:modified>
</cp:coreProperties>
</file>